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CDTRtSY\"/>
    </mc:Choice>
  </mc:AlternateContent>
  <xr:revisionPtr revIDLastSave="0" documentId="13_ncr:1_{80CEA7F1-D776-4772-A12D-F606D0A74341}" xr6:coauthVersionLast="45" xr6:coauthVersionMax="45" xr10:uidLastSave="{00000000-0000-0000-0000-000000000000}"/>
  <bookViews>
    <workbookView xWindow="210" yWindow="127" windowWidth="17392" windowHeight="10073" tabRatio="742" activeTab="5" xr2:uid="{00000000-000D-0000-FFFF-FFFF00000000}"/>
  </bookViews>
  <sheets>
    <sheet name="About" sheetId="1" r:id="rId1"/>
    <sheet name="AEO 7" sheetId="4" r:id="rId2"/>
    <sheet name="AEO 35" sheetId="25" r:id="rId3"/>
    <sheet name="AEO 47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4" l="1"/>
  <c r="D2" i="24" l="1"/>
  <c r="C2" i="24"/>
  <c r="C1" i="24" l="1"/>
  <c r="D1" i="24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B1" i="24"/>
  <c r="R6" i="24" l="1"/>
  <c r="R3" i="24"/>
  <c r="J6" i="24"/>
  <c r="J3" i="24"/>
  <c r="AG6" i="24"/>
  <c r="AG3" i="24"/>
  <c r="Y6" i="24"/>
  <c r="Y3" i="24"/>
  <c r="Q6" i="24"/>
  <c r="Q3" i="24"/>
  <c r="I6" i="24"/>
  <c r="I3" i="24"/>
  <c r="H6" i="24"/>
  <c r="H3" i="24"/>
  <c r="AE6" i="24"/>
  <c r="AE3" i="24"/>
  <c r="W6" i="24"/>
  <c r="W3" i="24"/>
  <c r="O6" i="24"/>
  <c r="O3" i="24"/>
  <c r="G6" i="24"/>
  <c r="G3" i="24"/>
  <c r="Z6" i="24"/>
  <c r="Z3" i="24"/>
  <c r="AD6" i="24"/>
  <c r="AD3" i="24"/>
  <c r="V6" i="24"/>
  <c r="V3" i="24"/>
  <c r="N6" i="24"/>
  <c r="N3" i="24"/>
  <c r="F3" i="24"/>
  <c r="AF6" i="24"/>
  <c r="AF3" i="24"/>
  <c r="AC6" i="24"/>
  <c r="AC3" i="24"/>
  <c r="U6" i="24"/>
  <c r="U3" i="24"/>
  <c r="M6" i="24"/>
  <c r="M3" i="24"/>
  <c r="E3" i="24"/>
  <c r="P6" i="24"/>
  <c r="P3" i="24"/>
  <c r="B6" i="24"/>
  <c r="B3" i="24"/>
  <c r="AB6" i="24"/>
  <c r="AB3" i="24"/>
  <c r="T6" i="24"/>
  <c r="T3" i="24"/>
  <c r="L6" i="24"/>
  <c r="L3" i="24"/>
  <c r="D3" i="24"/>
  <c r="X6" i="24"/>
  <c r="X3" i="24"/>
  <c r="AA6" i="24"/>
  <c r="AA3" i="24"/>
  <c r="S6" i="24"/>
  <c r="S3" i="24"/>
  <c r="K6" i="24"/>
  <c r="K3" i="24"/>
  <c r="C3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C6" i="24" l="1"/>
  <c r="E6" i="24" s="1"/>
  <c r="F6" i="24" s="1"/>
  <c r="B5" i="24"/>
  <c r="B4" i="24"/>
  <c r="B2" i="24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Z2" i="23" s="1"/>
  <c r="AA1" i="23"/>
  <c r="AB1" i="23"/>
  <c r="AB5" i="23" s="1"/>
  <c r="AC1" i="23"/>
  <c r="AD1" i="23"/>
  <c r="AE1" i="23"/>
  <c r="AF1" i="23"/>
  <c r="AG1" i="23"/>
  <c r="B1" i="23"/>
  <c r="I5" i="23" s="1"/>
  <c r="T5" i="23" l="1"/>
  <c r="L5" i="23"/>
  <c r="AA2" i="23"/>
  <c r="K2" i="23"/>
  <c r="R4" i="23"/>
  <c r="R2" i="23"/>
  <c r="AG4" i="23"/>
  <c r="Q4" i="23"/>
  <c r="AC5" i="23"/>
  <c r="U5" i="23"/>
  <c r="E5" i="23"/>
  <c r="C5" i="23"/>
  <c r="Y2" i="23"/>
  <c r="Q2" i="23"/>
  <c r="I2" i="23"/>
  <c r="C2" i="23"/>
  <c r="K5" i="23"/>
  <c r="J5" i="23"/>
  <c r="J2" i="23"/>
  <c r="X5" i="23"/>
  <c r="P5" i="23"/>
  <c r="H5" i="23"/>
  <c r="B5" i="23"/>
  <c r="S5" i="23"/>
  <c r="M5" i="23"/>
  <c r="AG2" i="23"/>
  <c r="AE5" i="23"/>
  <c r="G5" i="23"/>
  <c r="Z4" i="23"/>
  <c r="AA5" i="23"/>
  <c r="I4" i="23"/>
  <c r="AF5" i="23"/>
  <c r="V2" i="23"/>
  <c r="F2" i="23"/>
  <c r="Y4" i="23"/>
  <c r="J4" i="23"/>
  <c r="AD2" i="23"/>
  <c r="N2" i="23"/>
  <c r="S2" i="23"/>
  <c r="D5" i="23"/>
  <c r="AC7" i="23"/>
  <c r="AC3" i="23"/>
  <c r="AC6" i="23"/>
  <c r="U7" i="23"/>
  <c r="U3" i="23"/>
  <c r="U6" i="23"/>
  <c r="M7" i="23"/>
  <c r="M3" i="23"/>
  <c r="M6" i="23"/>
  <c r="E7" i="23"/>
  <c r="E3" i="23"/>
  <c r="E6" i="23"/>
  <c r="AF4" i="23"/>
  <c r="X4" i="23"/>
  <c r="P4" i="23"/>
  <c r="H4" i="23"/>
  <c r="W7" i="23"/>
  <c r="W3" i="23"/>
  <c r="W6" i="23"/>
  <c r="O7" i="23"/>
  <c r="O3" i="23"/>
  <c r="O6" i="23"/>
  <c r="L7" i="23"/>
  <c r="L3" i="23"/>
  <c r="L6" i="23"/>
  <c r="W4" i="23"/>
  <c r="G4" i="23"/>
  <c r="AF2" i="23"/>
  <c r="X2" i="23"/>
  <c r="P2" i="23"/>
  <c r="H2" i="23"/>
  <c r="Z5" i="23"/>
  <c r="R5" i="23"/>
  <c r="AB7" i="23"/>
  <c r="AB3" i="23"/>
  <c r="AB6" i="23"/>
  <c r="AE4" i="23"/>
  <c r="K7" i="23"/>
  <c r="K3" i="23"/>
  <c r="K6" i="23"/>
  <c r="AD4" i="23"/>
  <c r="N4" i="23"/>
  <c r="AE2" i="23"/>
  <c r="O2" i="23"/>
  <c r="G2" i="23"/>
  <c r="AG5" i="23"/>
  <c r="Y5" i="23"/>
  <c r="Q5" i="23"/>
  <c r="B3" i="23"/>
  <c r="B7" i="23"/>
  <c r="B6" i="23"/>
  <c r="D7" i="23"/>
  <c r="D3" i="23"/>
  <c r="D6" i="23"/>
  <c r="AA7" i="23"/>
  <c r="AA3" i="23"/>
  <c r="AA6" i="23"/>
  <c r="C3" i="23"/>
  <c r="C6" i="23"/>
  <c r="F4" i="23"/>
  <c r="J7" i="23"/>
  <c r="J3" i="23"/>
  <c r="J6" i="23"/>
  <c r="AC4" i="23"/>
  <c r="U4" i="23"/>
  <c r="M4" i="23"/>
  <c r="E4" i="23"/>
  <c r="AD7" i="23"/>
  <c r="AD3" i="23"/>
  <c r="AD6" i="23"/>
  <c r="V7" i="23"/>
  <c r="V3" i="23"/>
  <c r="V6" i="23"/>
  <c r="N7" i="23"/>
  <c r="N3" i="23"/>
  <c r="N6" i="23"/>
  <c r="F7" i="23"/>
  <c r="F3" i="23"/>
  <c r="F6" i="23"/>
  <c r="T7" i="23"/>
  <c r="T3" i="23"/>
  <c r="T6" i="23"/>
  <c r="O4" i="23"/>
  <c r="S7" i="23"/>
  <c r="S3" i="23"/>
  <c r="S6" i="23"/>
  <c r="V4" i="23"/>
  <c r="W2" i="23"/>
  <c r="Z7" i="23"/>
  <c r="Z3" i="23"/>
  <c r="Z6" i="23"/>
  <c r="R7" i="23"/>
  <c r="R3" i="23"/>
  <c r="R6" i="23"/>
  <c r="B2" i="23"/>
  <c r="AG7" i="23"/>
  <c r="AG3" i="23"/>
  <c r="AG6" i="23"/>
  <c r="Y7" i="23"/>
  <c r="Y3" i="23"/>
  <c r="Y6" i="23"/>
  <c r="Q7" i="23"/>
  <c r="Q3" i="23"/>
  <c r="Q6" i="23"/>
  <c r="I7" i="23"/>
  <c r="I3" i="23"/>
  <c r="I6" i="23"/>
  <c r="B4" i="23"/>
  <c r="AB4" i="23"/>
  <c r="T4" i="23"/>
  <c r="L4" i="23"/>
  <c r="D4" i="23"/>
  <c r="AC2" i="23"/>
  <c r="U2" i="23"/>
  <c r="M2" i="23"/>
  <c r="E2" i="23"/>
  <c r="W5" i="23"/>
  <c r="O5" i="23"/>
  <c r="AE7" i="23"/>
  <c r="AE3" i="23"/>
  <c r="AE6" i="23"/>
  <c r="G7" i="23"/>
  <c r="G3" i="23"/>
  <c r="G6" i="23"/>
  <c r="AF7" i="23"/>
  <c r="AF3" i="23"/>
  <c r="AF6" i="23"/>
  <c r="X7" i="23"/>
  <c r="X3" i="23"/>
  <c r="X6" i="23"/>
  <c r="P7" i="23"/>
  <c r="P3" i="23"/>
  <c r="P6" i="23"/>
  <c r="H7" i="23"/>
  <c r="H3" i="23"/>
  <c r="H6" i="23"/>
  <c r="AA4" i="23"/>
  <c r="S4" i="23"/>
  <c r="K4" i="23"/>
  <c r="C4" i="23"/>
  <c r="AB2" i="23"/>
  <c r="T2" i="23"/>
  <c r="L2" i="23"/>
  <c r="D2" i="23"/>
  <c r="AD5" i="23"/>
  <c r="V5" i="23"/>
  <c r="N5" i="23"/>
  <c r="F5" i="23"/>
  <c r="C7" i="23" l="1"/>
</calcChain>
</file>

<file path=xl/sharedStrings.xml><?xml version="1.0" encoding="utf-8"?>
<sst xmlns="http://schemas.openxmlformats.org/spreadsheetml/2006/main" count="778" uniqueCount="522">
  <si>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</si>
  <si>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</si>
  <si>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</si>
  <si>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</si>
  <si>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</si>
  <si>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</si>
  <si>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</si>
  <si>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</si>
  <si>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</si>
  <si>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</si>
  <si>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</si>
  <si>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</si>
  <si>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</si>
  <si>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</si>
  <si>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</si>
  <si>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</si>
  <si>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</si>
  <si>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</si>
  <si>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</si>
  <si>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</si>
  <si>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</si>
  <si>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</si>
  <si>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</si>
  <si>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</si>
  <si>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</si>
  <si>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</si>
  <si>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</si>
  <si>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</si>
  <si>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</si>
  <si>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</si>
  <si>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</si>
  <si>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</si>
  <si>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</si>
  <si>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</si>
  <si>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</si>
  <si>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</si>
  <si>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</si>
  <si>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</si>
  <si>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</si>
  <si>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</si>
  <si>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</si>
  <si>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</si>
  <si>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</si>
  <si>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</si>
  <si>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</si>
  <si>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</si>
  <si>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</si>
  <si>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</si>
  <si>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</si>
  <si>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</si>
  <si>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</si>
  <si>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</si>
  <si>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</si>
  <si>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</si>
  <si>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</si>
  <si>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</si>
  <si>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</si>
  <si>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</si>
  <si>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</si>
  <si>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</si>
  <si>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</si>
  <si>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</si>
  <si>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</si>
  <si>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</si>
  <si>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</si>
  <si>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</si>
  <si>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</si>
  <si>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</si>
  <si>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</si>
  <si>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</si>
  <si>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</si>
  <si>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</si>
  <si>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</si>
  <si>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</si>
  <si>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</si>
  <si>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</si>
  <si>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</si>
  <si>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</si>
  <si>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</si>
  <si>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</si>
  <si>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</si>
  <si>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</si>
  <si>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</si>
  <si>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</si>
  <si>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</si>
  <si>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</si>
  <si>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</si>
  <si>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</si>
  <si>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</si>
  <si>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</si>
  <si>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</si>
  <si>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</si>
  <si>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</si>
  <si>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</si>
  <si>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</si>
  <si>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</si>
  <si>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</si>
  <si>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</si>
  <si>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</si>
  <si>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</si>
  <si>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</si>
  <si>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</si>
  <si>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</si>
  <si>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</si>
  <si>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</si>
  <si>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</si>
  <si>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</si>
  <si>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</si>
  <si>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</si>
  <si>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</si>
  <si>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</si>
  <si>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</si>
  <si>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</si>
  <si>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</si>
  <si>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</si>
  <si>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</si>
  <si>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</si>
  <si>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</si>
  <si>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</si>
  <si>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</si>
  <si>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</si>
  <si>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</si>
  <si>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</si>
  <si>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</si>
  <si>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</si>
  <si>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</si>
  <si>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</si>
  <si>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</si>
  <si>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</si>
  <si>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</si>
  <si>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</si>
  <si>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</si>
  <si>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</si>
  <si>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</si>
  <si>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</si>
  <si>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</si>
  <si>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</si>
  <si>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</si>
  <si>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</si>
  <si>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</si>
  <si>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</si>
  <si>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</si>
  <si>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</si>
  <si>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</si>
  <si>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</si>
  <si>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</si>
  <si>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</si>
  <si>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</si>
  <si>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</si>
  <si>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</si>
  <si>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</si>
  <si>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</si>
  <si>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</si>
  <si>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</si>
  <si>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</si>
  <si>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</si>
  <si>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</si>
  <si>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</si>
  <si>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</si>
  <si>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</si>
  <si>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</si>
  <si>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</si>
  <si>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</si>
  <si>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</si>
  <si>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</si>
  <si>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</si>
  <si>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</si>
  <si>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</si>
  <si>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</si>
  <si>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</si>
  <si>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</si>
  <si>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</si>
  <si>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</si>
  <si>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</si>
  <si>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</si>
  <si>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</si>
  <si>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</si>
  <si>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</si>
  <si>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</si>
  <si>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</si>
  <si>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</si>
  <si>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</si>
  <si>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</si>
  <si>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</si>
  <si>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</si>
  <si>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</si>
  <si>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</si>
  <si>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</si>
  <si>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</si>
  <si>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</si>
  <si>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</si>
  <si>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</si>
  <si>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</si>
  <si>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</si>
  <si>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</si>
  <si>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</si>
  <si>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</si>
  <si>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</si>
  <si>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</si>
  <si>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</si>
  <si>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</si>
  <si>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</si>
  <si>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</si>
  <si>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</si>
  <si>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</si>
  <si>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</si>
  <si>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</si>
  <si>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</si>
  <si>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</si>
  <si>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</si>
  <si>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</si>
  <si>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</si>
  <si>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</si>
  <si>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</si>
  <si>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</si>
  <si>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</si>
  <si>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</si>
  <si>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</si>
  <si>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</si>
  <si>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</si>
  <si>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</si>
  <si>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</si>
  <si>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</si>
  <si>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</si>
  <si>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</si>
  <si>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</si>
  <si>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</si>
  <si>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</si>
  <si>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</si>
  <si>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</si>
  <si>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</si>
  <si>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</si>
  <si>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</si>
  <si>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</si>
  <si>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</si>
  <si>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</si>
  <si>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</si>
  <si>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</si>
  <si>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</si>
  <si>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</si>
  <si>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</si>
  <si>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</si>
  <si>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</si>
  <si>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</si>
  <si>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</si>
  <si>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</si>
  <si>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</si>
  <si>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</si>
  <si>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</si>
  <si>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</si>
  <si>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</si>
  <si>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</si>
  <si>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</si>
  <si>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</si>
  <si>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</si>
  <si>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</si>
  <si>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</si>
  <si>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</si>
  <si>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</si>
  <si>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</si>
  <si>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</si>
  <si>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</si>
  <si>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</si>
  <si>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</si>
  <si>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</si>
  <si>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</si>
  <si>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</si>
  <si>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</si>
  <si>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</si>
  <si>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</si>
  <si>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</si>
  <si>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</si>
  <si>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</si>
  <si>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</si>
  <si>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</si>
  <si>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</si>
  <si>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</si>
  <si>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</si>
  <si>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</si>
  <si>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</si>
  <si>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</si>
  <si>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</si>
  <si>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</si>
  <si>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</si>
  <si>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</si>
  <si>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</si>
  <si>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</si>
  <si>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</si>
  <si>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</si>
  <si>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</si>
  <si>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</si>
  <si>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</si>
  <si>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</si>
  <si>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</si>
  <si>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</si>
  <si>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</si>
  <si>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</si>
  <si>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</si>
  <si>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</si>
  <si>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</si>
  <si>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</si>
  <si>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</si>
  <si>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</si>
  <si>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</si>
  <si>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</si>
  <si>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</si>
  <si>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</si>
  <si>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</si>
  <si>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</si>
  <si>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</si>
  <si>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</si>
  <si>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</si>
  <si>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</si>
  <si>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</si>
  <si>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</si>
  <si>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</si>
  <si>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</si>
  <si>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</si>
  <si>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</si>
  <si>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</si>
  <si>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</si>
  <si>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</si>
  <si>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</si>
  <si>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</si>
  <si>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</si>
  <si>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</si>
  <si>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</si>
  <si>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</si>
  <si>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</si>
  <si>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</si>
  <si>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</si>
  <si>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</si>
  <si>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</si>
  <si>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</si>
  <si>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</si>
  <si>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</si>
  <si>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</si>
  <si>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</si>
  <si>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</si>
  <si>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</si>
  <si>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</si>
  <si>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</si>
  <si>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</si>
  <si>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</si>
  <si>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</si>
  <si>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</si>
  <si>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</si>
  <si>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</si>
  <si>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</si>
  <si>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</si>
  <si>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</si>
  <si>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</si>
  <si>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</si>
  <si>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</si>
  <si>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</si>
  <si>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</si>
  <si>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</si>
  <si>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</si>
  <si>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</si>
  <si>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</si>
  <si>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</si>
  <si>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</si>
  <si>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</si>
  <si>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</si>
  <si>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</si>
  <si>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</si>
  <si>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</si>
  <si>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</si>
  <si>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</si>
  <si>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</si>
  <si>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</si>
  <si>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</si>
  <si>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</si>
  <si>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</si>
  <si>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</si>
  <si>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</si>
  <si>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</si>
  <si>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</si>
  <si>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</si>
  <si>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</si>
  <si>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</si>
  <si>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</si>
  <si>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</si>
  <si>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</si>
  <si>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</si>
  <si>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</si>
  <si>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</si>
  <si>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</si>
  <si>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  1/ Assumed to be the same as International U.S..</t>
  </si>
  <si>
    <t>Annual Energy Outlook 2019</t>
  </si>
  <si>
    <t xml:space="preserve"> (billion passenger miles traveled)</t>
  </si>
  <si>
    <t xml:space="preserve">    Pipeline Fuel</t>
  </si>
  <si>
    <t>is 2018, the start year is 2017.  The start year column does not have to be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</si>
  <si>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</si>
  <si>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</si>
  <si>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</si>
  <si>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</si>
  <si>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</si>
  <si>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</si>
  <si>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</si>
  <si>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</si>
  <si>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</si>
  <si>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</si>
  <si>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</si>
  <si>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</si>
  <si>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</si>
  <si>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</si>
  <si>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</si>
  <si>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</si>
  <si>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</si>
  <si>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</si>
  <si>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</si>
  <si>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</si>
  <si>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</si>
  <si>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</si>
  <si>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</si>
  <si>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</si>
  <si>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</si>
  <si>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</si>
  <si>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</si>
  <si>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</si>
  <si>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</si>
  <si>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</si>
  <si>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</si>
  <si>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</si>
  <si>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</si>
  <si>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</si>
  <si>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</si>
  <si>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</si>
  <si>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</si>
  <si>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</si>
  <si>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</si>
  <si>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</si>
  <si>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</si>
  <si>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</si>
  <si>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</si>
  <si>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</si>
  <si>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</si>
  <si>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</si>
  <si>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</si>
  <si>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</si>
  <si>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</si>
  <si>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</si>
  <si>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</si>
  <si>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</si>
  <si>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</si>
  <si>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</si>
  <si>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</si>
  <si>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</si>
  <si>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</si>
  <si>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</si>
  <si>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</si>
  <si>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</si>
  <si>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</si>
  <si>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Tables 7, 36, 48</t>
  </si>
  <si>
    <t>Cargo Dist Transported Relative to Start Year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</si>
  <si>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</si>
  <si>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</si>
  <si>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</si>
  <si>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</si>
  <si>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</si>
  <si>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</si>
  <si>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</si>
  <si>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</si>
  <si>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</si>
  <si>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TEU000</t>
  </si>
  <si>
    <t>35. Transportation Sector Energy Use by Mode and Type</t>
  </si>
  <si>
    <t>TEU000:ba_Light-DutyVeh</t>
  </si>
  <si>
    <t>TEU000:ba_Automobiles</t>
  </si>
  <si>
    <t>TEU000:ba_LightTrucks</t>
  </si>
  <si>
    <t>TEU000:ba_Motorcycles</t>
  </si>
  <si>
    <t>TEU000:ba_CommercialLig</t>
  </si>
  <si>
    <t>TEU000:ba_Buses</t>
  </si>
  <si>
    <t>TEU000:ba_Transit</t>
  </si>
  <si>
    <t>TEU000:ba_Intercity</t>
  </si>
  <si>
    <t>TEU000:ba_School</t>
  </si>
  <si>
    <t>TEU000:ba_FreightTrucks</t>
  </si>
  <si>
    <t>TEU000:ba_LightMedium</t>
  </si>
  <si>
    <t>TEU000:ba_Medium</t>
  </si>
  <si>
    <t>TEU000:ba_Large(&gt;26000p</t>
  </si>
  <si>
    <t>TEU000:ca_Air</t>
  </si>
  <si>
    <t>TEU000:ca_GeneralAviati</t>
  </si>
  <si>
    <t>TEU000:ca_DomesticAirCa</t>
  </si>
  <si>
    <t>TEU000:ca_International</t>
  </si>
  <si>
    <t>TEU000:ca_FreightCarrie</t>
  </si>
  <si>
    <t>TEU000:ca_Water</t>
  </si>
  <si>
    <t>TEU000:ca_Freight</t>
  </si>
  <si>
    <t>TEU000:ca_DomesticShipp</t>
  </si>
  <si>
    <t>TEU000:da_International</t>
  </si>
  <si>
    <t>TEU000:da_RecreationalB</t>
  </si>
  <si>
    <t>TEU000:da_Rail</t>
  </si>
  <si>
    <t>TEU000:da_Freight</t>
  </si>
  <si>
    <t>TEU000:da_Passenger</t>
  </si>
  <si>
    <t>TEU000:da_Intercity</t>
  </si>
  <si>
    <t>TEU000:da_Transit</t>
  </si>
  <si>
    <t>TEU000:da_Commuter</t>
  </si>
  <si>
    <t>TEU000:da_Lubricants</t>
  </si>
  <si>
    <t>TEU000:da_PipelineFuelN</t>
  </si>
  <si>
    <t>TEU000:ea_MilitaryUse</t>
  </si>
  <si>
    <t>TEU000:ea_Aviation</t>
  </si>
  <si>
    <t>TEU000:ea_ResidualFuelU</t>
  </si>
  <si>
    <t>TEU000:ea_DistillateFue</t>
  </si>
  <si>
    <t>TEU000:fa_Total</t>
  </si>
  <si>
    <t>TEU000:ga_MotorGasoline</t>
  </si>
  <si>
    <t>TEU000:ga_Ethanol</t>
  </si>
  <si>
    <t>TEU000:ga_Distillate(di</t>
  </si>
  <si>
    <t>TEU000:ga_JetFuel(keros</t>
  </si>
  <si>
    <t>TEU000:ga_ResidualOil</t>
  </si>
  <si>
    <t>TEU000:ga_AviationGasol</t>
  </si>
  <si>
    <t>TEU000:ga_LiquefiedPetr</t>
  </si>
  <si>
    <t>TEU000:ga_Lubricants</t>
  </si>
  <si>
    <t>TEU000:ga_PetroleumSubt</t>
  </si>
  <si>
    <t>TEU000:ga_Methanol</t>
  </si>
  <si>
    <t>TEU000:ga_Electricity</t>
  </si>
  <si>
    <t>TEU000:ga_CompressedNat</t>
  </si>
  <si>
    <t>TEU000:ga_LiquidHydroge</t>
  </si>
  <si>
    <t>TEU000:ga_PipelineFuelN</t>
  </si>
  <si>
    <t>TEU000:ha_TotalConsumpt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</si>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</sst>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2" xfId="2" applyFont="1" applyFill="1" applyBorder="1" applyAlignment="1">
      <alignment wrapText="1"/>
    </xf>
    <xf numFmtId="0" fontId="57" fillId="0" borderId="0" xfId="187"/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4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3" fontId="3" fillId="0" borderId="4" xfId="4" applyNumberFormat="1" applyFont="1" applyFill="1" applyAlignment="1">
      <alignment horizontal="right" wrapText="1"/>
    </xf>
    <xf numFmtId="165" fontId="3" fillId="0" borderId="4" xfId="4" applyNumberFormat="1" applyFon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165" fontId="3" fillId="0" borderId="4" xfId="4" applyNumberFormat="1" applyFon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4" fontId="3" fillId="0" borderId="4" xfId="4" applyNumberFormat="1" applyFont="1" applyFill="1" applyAlignment="1">
      <alignment horizontal="right" wrapText="1"/>
    </xf>
    <xf numFmtId="0" fontId="8" fillId="0" borderId="0" xfId="1" applyFont="1"/>
  </cellXfs>
  <cellStyles count="207">
    <cellStyle name="20% - Accent1" xfId="170" builtinId="30" customBuiltin="1"/>
    <cellStyle name="20% - Accent1 2" xfId="8" xr:uid="{00000000-0005-0000-0000-000000000000}"/>
    <cellStyle name="20% - Accent1 2 2" xfId="195" xr:uid="{3E40C92B-EACF-4554-8F00-7FA1186FD8F8}"/>
    <cellStyle name="20% - Accent2" xfId="173" builtinId="34" customBuiltin="1"/>
    <cellStyle name="20% - Accent2 2" xfId="9" xr:uid="{00000000-0005-0000-0000-000001000000}"/>
    <cellStyle name="20% - Accent2 2 2" xfId="197" xr:uid="{D182D8FA-9F9A-4E86-8D57-D0753FA97150}"/>
    <cellStyle name="20% - Accent3" xfId="176" builtinId="38" customBuiltin="1"/>
    <cellStyle name="20% - Accent3 2" xfId="10" xr:uid="{00000000-0005-0000-0000-000002000000}"/>
    <cellStyle name="20% - Accent3 2 2" xfId="199" xr:uid="{E02DE96B-945F-4004-B0A5-DA4B9D54FD94}"/>
    <cellStyle name="20% - Accent4" xfId="179" builtinId="42" customBuiltin="1"/>
    <cellStyle name="20% - Accent4 2" xfId="11" xr:uid="{00000000-0005-0000-0000-000003000000}"/>
    <cellStyle name="20% - Accent4 2 2" xfId="201" xr:uid="{9D8AA7FE-2688-45AD-8122-0A50E93DE262}"/>
    <cellStyle name="20% - Accent5" xfId="182" builtinId="46" customBuiltin="1"/>
    <cellStyle name="20% - Accent5 2" xfId="12" xr:uid="{00000000-0005-0000-0000-000004000000}"/>
    <cellStyle name="20% - Accent5 2 2" xfId="203" xr:uid="{FFCB27EC-0C7D-4207-BCFE-4F80B77745A1}"/>
    <cellStyle name="20% - Accent6" xfId="185" builtinId="50" customBuiltin="1"/>
    <cellStyle name="20% - Accent6 2" xfId="13" xr:uid="{00000000-0005-0000-0000-000005000000}"/>
    <cellStyle name="20% - Accent6 2 2" xfId="205" xr:uid="{BD18B1F1-F257-4784-995C-9512E530D1A3}"/>
    <cellStyle name="40% - Accent1" xfId="171" builtinId="31" customBuiltin="1"/>
    <cellStyle name="40% - Accent1 2" xfId="14" xr:uid="{00000000-0005-0000-0000-000006000000}"/>
    <cellStyle name="40% - Accent1 2 2" xfId="196" xr:uid="{768F62FF-B3C5-4DF1-8332-E0E9BAF336FB}"/>
    <cellStyle name="40% - Accent2" xfId="174" builtinId="35" customBuiltin="1"/>
    <cellStyle name="40% - Accent2 2" xfId="15" xr:uid="{00000000-0005-0000-0000-000007000000}"/>
    <cellStyle name="40% - Accent2 2 2" xfId="198" xr:uid="{CA9C0FB0-47B1-4B76-9B1A-55D367E53D7B}"/>
    <cellStyle name="40% - Accent3" xfId="177" builtinId="39" customBuiltin="1"/>
    <cellStyle name="40% - Accent3 2" xfId="16" xr:uid="{00000000-0005-0000-0000-000008000000}"/>
    <cellStyle name="40% - Accent3 2 2" xfId="200" xr:uid="{D9075DCA-01AB-447D-977A-72699ECF6B68}"/>
    <cellStyle name="40% - Accent4" xfId="180" builtinId="43" customBuiltin="1"/>
    <cellStyle name="40% - Accent4 2" xfId="17" xr:uid="{00000000-0005-0000-0000-000009000000}"/>
    <cellStyle name="40% - Accent4 2 2" xfId="202" xr:uid="{7C87EA5A-1A91-4DCA-99BB-D0EA1CE4E21B}"/>
    <cellStyle name="40% - Accent5" xfId="183" builtinId="47" customBuiltin="1"/>
    <cellStyle name="40% - Accent5 2" xfId="18" xr:uid="{00000000-0005-0000-0000-00000A000000}"/>
    <cellStyle name="40% - Accent5 2 2" xfId="204" xr:uid="{7B7E6392-E984-4A4A-8469-E68D7F097F44}"/>
    <cellStyle name="40% - Accent6" xfId="186" builtinId="51" customBuiltin="1"/>
    <cellStyle name="40% - Accent6 2" xfId="19" xr:uid="{00000000-0005-0000-0000-00000B000000}"/>
    <cellStyle name="40% - Accent6 2 2" xfId="206" xr:uid="{97ED2BE0-684A-42D5-97C8-6031180CA4FF}"/>
    <cellStyle name="60% - Accent1 2" xfId="20" xr:uid="{00000000-0005-0000-0000-00000C000000}"/>
    <cellStyle name="60% - Accent1 3" xfId="189" xr:uid="{DB483E86-0B0B-453A-B544-8A26415EF9F1}"/>
    <cellStyle name="60% - Accent2 2" xfId="21" xr:uid="{00000000-0005-0000-0000-00000D000000}"/>
    <cellStyle name="60% - Accent2 3" xfId="190" xr:uid="{95251D6F-E730-432A-AF64-B65C2EE8A3CE}"/>
    <cellStyle name="60% - Accent3 2" xfId="22" xr:uid="{00000000-0005-0000-0000-00000E000000}"/>
    <cellStyle name="60% - Accent3 3" xfId="191" xr:uid="{D86FF3BF-1403-41C7-B1EF-B1EE463D1E8C}"/>
    <cellStyle name="60% - Accent4 2" xfId="23" xr:uid="{00000000-0005-0000-0000-00000F000000}"/>
    <cellStyle name="60% - Accent4 3" xfId="192" xr:uid="{C64D6FD2-6931-4B8E-9C75-2A32D13FD885}"/>
    <cellStyle name="60% - Accent5 2" xfId="24" xr:uid="{00000000-0005-0000-0000-000010000000}"/>
    <cellStyle name="60% - Accent5 3" xfId="193" xr:uid="{A81E8514-6D5E-4ADB-9CAC-E88C4F5A268C}"/>
    <cellStyle name="60% - Accent6 2" xfId="25" xr:uid="{00000000-0005-0000-0000-000011000000}"/>
    <cellStyle name="60% - Accent6 3" xfId="194" xr:uid="{9C9AF007-9575-4049-8D9C-500EAE103DE7}"/>
    <cellStyle name="Accent1" xfId="169" builtinId="29" customBuiltin="1"/>
    <cellStyle name="Accent1 2" xfId="26" xr:uid="{00000000-0005-0000-0000-000012000000}"/>
    <cellStyle name="Accent2" xfId="172" builtinId="33" customBuiltin="1"/>
    <cellStyle name="Accent2 2" xfId="27" xr:uid="{00000000-0005-0000-0000-000013000000}"/>
    <cellStyle name="Accent3" xfId="175" builtinId="37" customBuiltin="1"/>
    <cellStyle name="Accent3 2" xfId="28" xr:uid="{00000000-0005-0000-0000-000014000000}"/>
    <cellStyle name="Accent4" xfId="178" builtinId="41" customBuiltin="1"/>
    <cellStyle name="Accent4 2" xfId="29" xr:uid="{00000000-0005-0000-0000-000015000000}"/>
    <cellStyle name="Accent5" xfId="181" builtinId="45" customBuiltin="1"/>
    <cellStyle name="Accent5 2" xfId="30" xr:uid="{00000000-0005-0000-0000-000016000000}"/>
    <cellStyle name="Accent6" xfId="184" builtinId="49" customBuiltin="1"/>
    <cellStyle name="Accent6 2" xfId="31" xr:uid="{00000000-0005-0000-0000-000017000000}"/>
    <cellStyle name="Bad" xfId="159" builtinId="27" customBuiltin="1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" xfId="162" builtinId="22" customBuiltin="1"/>
    <cellStyle name="Calculation 2" xfId="34" xr:uid="{00000000-0005-0000-0000-00001B000000}"/>
    <cellStyle name="Check Cell" xfId="164" builtinId="23" customBuiltin="1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" xfId="167" builtinId="53" customBuiltin="1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" xfId="158" builtinId="26" customBuiltin="1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" xfId="154" builtinId="16" customBuiltin="1"/>
    <cellStyle name="Heading 1 2" xfId="59" xr:uid="{00000000-0005-0000-0000-000037000000}"/>
    <cellStyle name="Heading 2" xfId="155" builtinId="17" customBuiltin="1"/>
    <cellStyle name="Heading 2 2" xfId="60" xr:uid="{00000000-0005-0000-0000-000038000000}"/>
    <cellStyle name="Heading 3" xfId="156" builtinId="18" customBuiltin="1"/>
    <cellStyle name="Heading 3 2" xfId="61" xr:uid="{00000000-0005-0000-0000-000039000000}"/>
    <cellStyle name="Heading 4" xfId="157" builtinId="19" customBuiltin="1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87" builtinId="8"/>
    <cellStyle name="Hyperlink 2" xfId="72" xr:uid="{00000000-0005-0000-0000-000044000000}"/>
    <cellStyle name="Input" xfId="160" builtinId="20" customBuiltin="1"/>
    <cellStyle name="Input 2" xfId="73" xr:uid="{00000000-0005-0000-0000-000045000000}"/>
    <cellStyle name="Linked Cell" xfId="163" builtinId="24" customBuiltin="1"/>
    <cellStyle name="Linked Cell 2" xfId="74" xr:uid="{00000000-0005-0000-0000-000046000000}"/>
    <cellStyle name="Neutral 2" xfId="75" xr:uid="{00000000-0005-0000-0000-000047000000}"/>
    <cellStyle name="Neutral 3" xfId="188" xr:uid="{859A194B-8539-4533-8BFE-4472E8929087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" xfId="166" builtinId="10" customBuiltin="1"/>
    <cellStyle name="Note 2" xfId="117" xr:uid="{00000000-0005-0000-0000-000073000000}"/>
    <cellStyle name="Note 2 2" xfId="118" xr:uid="{00000000-0005-0000-0000-000074000000}"/>
    <cellStyle name="Output" xfId="161" builtinId="21" customBuiltin="1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" xfId="153" builtinId="15" customBuiltin="1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" xfId="168" builtinId="25" customBuiltin="1"/>
    <cellStyle name="Total 2" xfId="147" xr:uid="{00000000-0005-0000-0000-000093000000}"/>
    <cellStyle name="Warning Text" xfId="165" builtinId="11" customBuiltin="1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383</v>
      </c>
    </row>
    <row r="3" spans="1:2">
      <c r="A3" s="1" t="s">
        <v>0</v>
      </c>
      <c r="B3" s="10" t="s">
        <v>371</v>
      </c>
    </row>
    <row r="4" spans="1:2">
      <c r="B4" t="s">
        <v>368</v>
      </c>
    </row>
    <row r="5" spans="1:2">
      <c r="B5" s="11">
        <v>2019</v>
      </c>
    </row>
    <row r="6" spans="1:2">
      <c r="B6" t="s">
        <v>389</v>
      </c>
    </row>
    <row r="7" spans="1:2">
      <c r="B7" s="21" t="s">
        <v>369</v>
      </c>
    </row>
    <row r="8" spans="1:2">
      <c r="B8" t="s">
        <v>454</v>
      </c>
    </row>
    <row r="10" spans="1:2">
      <c r="A10" s="1" t="s">
        <v>118</v>
      </c>
    </row>
    <row r="11" spans="1:2" s="13" customFormat="1">
      <c r="A11" s="13" t="s">
        <v>379</v>
      </c>
    </row>
    <row r="12" spans="1:2" s="13" customFormat="1">
      <c r="A12" s="13" t="s">
        <v>380</v>
      </c>
    </row>
    <row r="13" spans="1:2" s="13" customFormat="1">
      <c r="A13" s="13" t="s">
        <v>381</v>
      </c>
    </row>
    <row r="14" spans="1:2" s="13" customFormat="1">
      <c r="A14" s="13" t="s">
        <v>392</v>
      </c>
    </row>
    <row r="15" spans="1:2" s="13" customFormat="1">
      <c r="A15" s="13" t="s">
        <v>382</v>
      </c>
    </row>
    <row r="16" spans="1:2" s="13" customFormat="1"/>
    <row r="17" spans="1:1">
      <c r="A17" s="13" t="s">
        <v>376</v>
      </c>
    </row>
    <row r="18" spans="1:1">
      <c r="A18" s="13" t="s">
        <v>377</v>
      </c>
    </row>
    <row r="19" spans="1:1">
      <c r="A19" s="13" t="s">
        <v>378</v>
      </c>
    </row>
    <row r="20" spans="1:1">
      <c r="A20" s="13"/>
    </row>
  </sheetData>
  <hyperlinks>
    <hyperlink ref="B7" r:id="rId1" xr:uid="{C17041CC-2CBE-4C2E-B849-520E383DFB8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7"/>
  <sheetViews>
    <sheetView workbookViewId="0">
      <pane xSplit="2" ySplit="1" topLeftCell="C20" activePane="bottomRight" state="frozen"/>
      <selection activeCell="AD88" sqref="AD88"/>
      <selection pane="topRight" activeCell="AD88" sqref="AD88"/>
      <selection pane="bottomLeft" activeCell="AD88" sqref="AD88"/>
      <selection pane="bottomRight" activeCell="C27" sqref="C27"/>
    </sheetView>
  </sheetViews>
  <sheetFormatPr defaultRowHeight="15" customHeight="1"/>
  <cols>
    <col min="1" max="1" width="10.796875" customWidth="1"/>
    <col min="2" max="2" width="45.73046875" customWidth="1"/>
    <col min="38" max="38" width="8" customWidth="1"/>
  </cols>
  <sheetData>
    <row r="1" spans="1:37" ht="15" customHeight="1" thickBot="1">
      <c r="A1" s="22"/>
      <c r="B1" s="23" t="s">
        <v>456</v>
      </c>
      <c r="C1" s="24">
        <v>2019</v>
      </c>
      <c r="D1" s="24">
        <v>2020</v>
      </c>
      <c r="E1" s="24">
        <v>2021</v>
      </c>
      <c r="F1" s="24">
        <v>2022</v>
      </c>
      <c r="G1" s="24">
        <v>2023</v>
      </c>
      <c r="H1" s="24">
        <v>2024</v>
      </c>
      <c r="I1" s="24">
        <v>2025</v>
      </c>
      <c r="J1" s="24">
        <v>2026</v>
      </c>
      <c r="K1" s="24">
        <v>2027</v>
      </c>
      <c r="L1" s="24">
        <v>2028</v>
      </c>
      <c r="M1" s="24">
        <v>2029</v>
      </c>
      <c r="N1" s="24">
        <v>2030</v>
      </c>
      <c r="O1" s="24">
        <v>2031</v>
      </c>
      <c r="P1" s="24">
        <v>2032</v>
      </c>
      <c r="Q1" s="24">
        <v>2033</v>
      </c>
      <c r="R1" s="24">
        <v>2034</v>
      </c>
      <c r="S1" s="24">
        <v>2035</v>
      </c>
      <c r="T1" s="24">
        <v>2036</v>
      </c>
      <c r="U1" s="24">
        <v>2037</v>
      </c>
      <c r="V1" s="24">
        <v>2038</v>
      </c>
      <c r="W1" s="24">
        <v>2039</v>
      </c>
      <c r="X1" s="24">
        <v>2040</v>
      </c>
      <c r="Y1" s="24">
        <v>2041</v>
      </c>
      <c r="Z1" s="24">
        <v>2042</v>
      </c>
      <c r="AA1" s="24">
        <v>2043</v>
      </c>
      <c r="AB1" s="24">
        <v>2044</v>
      </c>
      <c r="AC1" s="24">
        <v>2045</v>
      </c>
      <c r="AD1" s="24">
        <v>2046</v>
      </c>
      <c r="AE1" s="24">
        <v>2047</v>
      </c>
      <c r="AF1" s="24">
        <v>2048</v>
      </c>
      <c r="AG1" s="24">
        <v>2049</v>
      </c>
      <c r="AH1" s="24">
        <v>2050</v>
      </c>
      <c r="AI1" s="22"/>
      <c r="AJ1" s="8"/>
    </row>
    <row r="2" spans="1:37" ht="15" customHeight="1" thickTop="1">
      <c r="A2" s="22"/>
      <c r="B2" s="22"/>
      <c r="C2" s="37"/>
      <c r="D2" s="37"/>
      <c r="E2" s="37"/>
      <c r="F2" s="37"/>
      <c r="G2" s="3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7" ht="15" customHeight="1">
      <c r="A3" s="22"/>
      <c r="B3" s="22"/>
      <c r="C3" s="37" t="s">
        <v>117</v>
      </c>
      <c r="D3" s="37" t="s">
        <v>457</v>
      </c>
      <c r="E3" s="37"/>
      <c r="F3" s="37"/>
      <c r="G3" s="37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1:37" ht="15" customHeight="1">
      <c r="A4" s="22"/>
      <c r="B4" s="22"/>
      <c r="C4" s="37" t="s">
        <v>116</v>
      </c>
      <c r="D4" s="37" t="s">
        <v>458</v>
      </c>
      <c r="E4" s="37"/>
      <c r="F4" s="37"/>
      <c r="G4" s="37" t="s">
        <v>115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</row>
    <row r="5" spans="1:37" ht="15" customHeight="1">
      <c r="A5" s="22"/>
      <c r="B5" s="22"/>
      <c r="C5" s="37" t="s">
        <v>114</v>
      </c>
      <c r="D5" s="37" t="s">
        <v>459</v>
      </c>
      <c r="E5" s="37"/>
      <c r="F5" s="37"/>
      <c r="G5" s="3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7" ht="15" customHeight="1">
      <c r="A6" s="22"/>
      <c r="B6" s="22"/>
      <c r="C6" s="37" t="s">
        <v>113</v>
      </c>
      <c r="D6" s="37"/>
      <c r="E6" s="37" t="s">
        <v>460</v>
      </c>
      <c r="F6" s="37"/>
      <c r="G6" s="37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10" spans="1:37" ht="15" customHeight="1">
      <c r="A10" s="25" t="s">
        <v>112</v>
      </c>
      <c r="B10" s="26" t="s">
        <v>111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7" ht="15" customHeight="1">
      <c r="A11" s="22"/>
      <c r="B11" s="23" t="s">
        <v>110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7" ht="15" customHeight="1">
      <c r="A12" s="22"/>
      <c r="B12" s="23" t="s">
        <v>110</v>
      </c>
      <c r="C12" s="27" t="s">
        <v>110</v>
      </c>
      <c r="D12" s="27" t="s">
        <v>110</v>
      </c>
      <c r="E12" s="27" t="s">
        <v>110</v>
      </c>
      <c r="F12" s="27" t="s">
        <v>110</v>
      </c>
      <c r="G12" s="27" t="s">
        <v>110</v>
      </c>
      <c r="H12" s="27" t="s">
        <v>110</v>
      </c>
      <c r="I12" s="27" t="s">
        <v>110</v>
      </c>
      <c r="J12" s="27" t="s">
        <v>110</v>
      </c>
      <c r="K12" s="27" t="s">
        <v>110</v>
      </c>
      <c r="L12" s="27" t="s">
        <v>110</v>
      </c>
      <c r="M12" s="27" t="s">
        <v>110</v>
      </c>
      <c r="N12" s="27" t="s">
        <v>110</v>
      </c>
      <c r="O12" s="27" t="s">
        <v>110</v>
      </c>
      <c r="P12" s="27" t="s">
        <v>110</v>
      </c>
      <c r="Q12" s="27" t="s">
        <v>110</v>
      </c>
      <c r="R12" s="27" t="s">
        <v>110</v>
      </c>
      <c r="S12" s="27" t="s">
        <v>110</v>
      </c>
      <c r="T12" s="27" t="s">
        <v>110</v>
      </c>
      <c r="U12" s="27" t="s">
        <v>110</v>
      </c>
      <c r="V12" s="27" t="s">
        <v>110</v>
      </c>
      <c r="W12" s="27" t="s">
        <v>110</v>
      </c>
      <c r="X12" s="27" t="s">
        <v>110</v>
      </c>
      <c r="Y12" s="27" t="s">
        <v>110</v>
      </c>
      <c r="Z12" s="27" t="s">
        <v>110</v>
      </c>
      <c r="AA12" s="27" t="s">
        <v>110</v>
      </c>
      <c r="AB12" s="27" t="s">
        <v>110</v>
      </c>
      <c r="AC12" s="27" t="s">
        <v>110</v>
      </c>
      <c r="AD12" s="27" t="s">
        <v>110</v>
      </c>
      <c r="AE12" s="27" t="s">
        <v>110</v>
      </c>
      <c r="AF12" s="27" t="s">
        <v>110</v>
      </c>
      <c r="AG12" s="27" t="s">
        <v>110</v>
      </c>
      <c r="AH12" s="27" t="s">
        <v>110</v>
      </c>
      <c r="AI12" s="27" t="s">
        <v>461</v>
      </c>
      <c r="AJ12" s="14"/>
      <c r="AK12" s="14"/>
    </row>
    <row r="13" spans="1:37" ht="15" customHeight="1" thickBot="1">
      <c r="A13" s="22"/>
      <c r="B13" s="24" t="s">
        <v>109</v>
      </c>
      <c r="C13" s="24">
        <v>2019</v>
      </c>
      <c r="D13" s="24">
        <v>2020</v>
      </c>
      <c r="E13" s="24">
        <v>2021</v>
      </c>
      <c r="F13" s="24">
        <v>2022</v>
      </c>
      <c r="G13" s="24">
        <v>2023</v>
      </c>
      <c r="H13" s="24">
        <v>2024</v>
      </c>
      <c r="I13" s="24">
        <v>2025</v>
      </c>
      <c r="J13" s="24">
        <v>2026</v>
      </c>
      <c r="K13" s="24">
        <v>2027</v>
      </c>
      <c r="L13" s="24">
        <v>2028</v>
      </c>
      <c r="M13" s="24">
        <v>2029</v>
      </c>
      <c r="N13" s="24">
        <v>2030</v>
      </c>
      <c r="O13" s="24">
        <v>2031</v>
      </c>
      <c r="P13" s="24">
        <v>2032</v>
      </c>
      <c r="Q13" s="24">
        <v>2033</v>
      </c>
      <c r="R13" s="24">
        <v>2034</v>
      </c>
      <c r="S13" s="24">
        <v>2035</v>
      </c>
      <c r="T13" s="24">
        <v>2036</v>
      </c>
      <c r="U13" s="24">
        <v>2037</v>
      </c>
      <c r="V13" s="24">
        <v>2038</v>
      </c>
      <c r="W13" s="24">
        <v>2039</v>
      </c>
      <c r="X13" s="24">
        <v>2040</v>
      </c>
      <c r="Y13" s="24">
        <v>2041</v>
      </c>
      <c r="Z13" s="24">
        <v>2042</v>
      </c>
      <c r="AA13" s="24">
        <v>2043</v>
      </c>
      <c r="AB13" s="24">
        <v>2044</v>
      </c>
      <c r="AC13" s="24">
        <v>2045</v>
      </c>
      <c r="AD13" s="24">
        <v>2046</v>
      </c>
      <c r="AE13" s="24">
        <v>2047</v>
      </c>
      <c r="AF13" s="24">
        <v>2048</v>
      </c>
      <c r="AG13" s="24">
        <v>2049</v>
      </c>
      <c r="AH13" s="24">
        <v>2050</v>
      </c>
      <c r="AI13" s="24">
        <v>2050</v>
      </c>
      <c r="AJ13" s="8"/>
      <c r="AK13" s="8"/>
    </row>
    <row r="14" spans="1:37" ht="15" customHeight="1" thickTop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7" ht="15" customHeight="1">
      <c r="A15" s="22"/>
      <c r="B15" s="28" t="s">
        <v>108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7" ht="15" customHeight="1">
      <c r="A16" s="22"/>
      <c r="B16" s="28" t="s">
        <v>107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7" ht="15" customHeight="1">
      <c r="A17" s="22"/>
      <c r="B17" s="28" t="s">
        <v>106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7" ht="15" customHeight="1">
      <c r="A18" s="25" t="s">
        <v>105</v>
      </c>
      <c r="B18" s="29" t="s">
        <v>104</v>
      </c>
      <c r="C18" s="34">
        <v>2917.2526859999998</v>
      </c>
      <c r="D18" s="34">
        <v>2969.7165530000002</v>
      </c>
      <c r="E18" s="34">
        <v>3007.7309570000002</v>
      </c>
      <c r="F18" s="34">
        <v>3031.8149410000001</v>
      </c>
      <c r="G18" s="34">
        <v>3042.2529300000001</v>
      </c>
      <c r="H18" s="34">
        <v>3049.579346</v>
      </c>
      <c r="I18" s="34">
        <v>3057.2299800000001</v>
      </c>
      <c r="J18" s="34">
        <v>3076.764893</v>
      </c>
      <c r="K18" s="34">
        <v>3099.0839839999999</v>
      </c>
      <c r="L18" s="34">
        <v>3121.0974120000001</v>
      </c>
      <c r="M18" s="34">
        <v>3142.7404790000001</v>
      </c>
      <c r="N18" s="34">
        <v>3166.8696289999998</v>
      </c>
      <c r="O18" s="34">
        <v>3191.6110840000001</v>
      </c>
      <c r="P18" s="34">
        <v>3211.7902829999998</v>
      </c>
      <c r="Q18" s="34">
        <v>3230.6533199999999</v>
      </c>
      <c r="R18" s="34">
        <v>3246.7309570000002</v>
      </c>
      <c r="S18" s="34">
        <v>3259.7016600000002</v>
      </c>
      <c r="T18" s="34">
        <v>3277.235107</v>
      </c>
      <c r="U18" s="34">
        <v>3294.227539</v>
      </c>
      <c r="V18" s="34">
        <v>3310.7873540000001</v>
      </c>
      <c r="W18" s="34">
        <v>3327.703125</v>
      </c>
      <c r="X18" s="34">
        <v>3346.6899410000001</v>
      </c>
      <c r="Y18" s="34">
        <v>3365.2592770000001</v>
      </c>
      <c r="Z18" s="34">
        <v>3384.9792480000001</v>
      </c>
      <c r="AA18" s="34">
        <v>3405.6870119999999</v>
      </c>
      <c r="AB18" s="34">
        <v>3426.298096</v>
      </c>
      <c r="AC18" s="34">
        <v>3446.4521479999999</v>
      </c>
      <c r="AD18" s="34">
        <v>3468.283203</v>
      </c>
      <c r="AE18" s="34">
        <v>3490.6757809999999</v>
      </c>
      <c r="AF18" s="34">
        <v>3513.9084469999998</v>
      </c>
      <c r="AG18" s="34">
        <v>3538.3735350000002</v>
      </c>
      <c r="AH18" s="34">
        <v>3564.1577149999998</v>
      </c>
      <c r="AI18" s="31">
        <v>6.4819999999999999E-3</v>
      </c>
      <c r="AJ18" s="7"/>
      <c r="AK18" s="4"/>
    </row>
    <row r="19" spans="1:37" ht="15" customHeight="1">
      <c r="A19" s="25" t="s">
        <v>103</v>
      </c>
      <c r="B19" s="29" t="s">
        <v>102</v>
      </c>
      <c r="C19" s="34">
        <v>99.321113999999994</v>
      </c>
      <c r="D19" s="34">
        <v>100.33669999999999</v>
      </c>
      <c r="E19" s="34">
        <v>101.274406</v>
      </c>
      <c r="F19" s="34">
        <v>102.528572</v>
      </c>
      <c r="G19" s="34">
        <v>103.469055</v>
      </c>
      <c r="H19" s="34">
        <v>104.496803</v>
      </c>
      <c r="I19" s="34">
        <v>105.54568500000001</v>
      </c>
      <c r="J19" s="34">
        <v>106.76514400000001</v>
      </c>
      <c r="K19" s="34">
        <v>108.04884300000001</v>
      </c>
      <c r="L19" s="34">
        <v>109.47378500000001</v>
      </c>
      <c r="M19" s="34">
        <v>110.911934</v>
      </c>
      <c r="N19" s="34">
        <v>112.42289</v>
      </c>
      <c r="O19" s="34">
        <v>114.005112</v>
      </c>
      <c r="P19" s="34">
        <v>115.423141</v>
      </c>
      <c r="Q19" s="34">
        <v>116.86133599999999</v>
      </c>
      <c r="R19" s="34">
        <v>118.41939499999999</v>
      </c>
      <c r="S19" s="34">
        <v>119.88941199999999</v>
      </c>
      <c r="T19" s="34">
        <v>121.309074</v>
      </c>
      <c r="U19" s="34">
        <v>122.728325</v>
      </c>
      <c r="V19" s="34">
        <v>124.113243</v>
      </c>
      <c r="W19" s="34">
        <v>125.492271</v>
      </c>
      <c r="X19" s="34">
        <v>127.024925</v>
      </c>
      <c r="Y19" s="34">
        <v>128.635223</v>
      </c>
      <c r="Z19" s="34">
        <v>130.19743299999999</v>
      </c>
      <c r="AA19" s="34">
        <v>131.87567100000001</v>
      </c>
      <c r="AB19" s="34">
        <v>133.59108000000001</v>
      </c>
      <c r="AC19" s="34">
        <v>135.31506300000001</v>
      </c>
      <c r="AD19" s="34">
        <v>137.04518100000001</v>
      </c>
      <c r="AE19" s="34">
        <v>138.79359400000001</v>
      </c>
      <c r="AF19" s="34">
        <v>140.480164</v>
      </c>
      <c r="AG19" s="34">
        <v>142.23588599999999</v>
      </c>
      <c r="AH19" s="34">
        <v>143.93630999999999</v>
      </c>
      <c r="AI19" s="31">
        <v>1.204E-2</v>
      </c>
      <c r="AJ19" s="7"/>
      <c r="AK19" s="4"/>
    </row>
    <row r="20" spans="1:37" ht="15" customHeight="1">
      <c r="A20" s="25" t="s">
        <v>101</v>
      </c>
      <c r="B20" s="29" t="s">
        <v>100</v>
      </c>
      <c r="C20" s="34">
        <v>299.98956299999998</v>
      </c>
      <c r="D20" s="34">
        <v>301.364777</v>
      </c>
      <c r="E20" s="34">
        <v>303.094604</v>
      </c>
      <c r="F20" s="34">
        <v>307.08041400000002</v>
      </c>
      <c r="G20" s="34">
        <v>310.58993500000003</v>
      </c>
      <c r="H20" s="34">
        <v>314.19174199999998</v>
      </c>
      <c r="I20" s="34">
        <v>317.39935300000002</v>
      </c>
      <c r="J20" s="34">
        <v>320.85983299999998</v>
      </c>
      <c r="K20" s="34">
        <v>323.94695999999999</v>
      </c>
      <c r="L20" s="34">
        <v>327.51986699999998</v>
      </c>
      <c r="M20" s="34">
        <v>331.05215500000003</v>
      </c>
      <c r="N20" s="34">
        <v>334.80300899999997</v>
      </c>
      <c r="O20" s="34">
        <v>338.759277</v>
      </c>
      <c r="P20" s="34">
        <v>342.60784899999999</v>
      </c>
      <c r="Q20" s="34">
        <v>346.39160199999998</v>
      </c>
      <c r="R20" s="34">
        <v>350.76123000000001</v>
      </c>
      <c r="S20" s="34">
        <v>354.84240699999998</v>
      </c>
      <c r="T20" s="34">
        <v>358.389343</v>
      </c>
      <c r="U20" s="34">
        <v>361.86416600000001</v>
      </c>
      <c r="V20" s="34">
        <v>365.33126800000002</v>
      </c>
      <c r="W20" s="34">
        <v>368.68594400000001</v>
      </c>
      <c r="X20" s="34">
        <v>372.79718000000003</v>
      </c>
      <c r="Y20" s="34">
        <v>377.05996699999997</v>
      </c>
      <c r="Z20" s="34">
        <v>381.06564300000002</v>
      </c>
      <c r="AA20" s="34">
        <v>385.35458399999999</v>
      </c>
      <c r="AB20" s="34">
        <v>389.71139499999998</v>
      </c>
      <c r="AC20" s="34">
        <v>394.11239599999999</v>
      </c>
      <c r="AD20" s="34">
        <v>398.35064699999998</v>
      </c>
      <c r="AE20" s="34">
        <v>402.67596400000002</v>
      </c>
      <c r="AF20" s="34">
        <v>406.80960099999999</v>
      </c>
      <c r="AG20" s="34">
        <v>411.12524400000001</v>
      </c>
      <c r="AH20" s="34">
        <v>414.96270800000002</v>
      </c>
      <c r="AI20" s="31">
        <v>1.0521000000000001E-2</v>
      </c>
      <c r="AJ20" s="7"/>
      <c r="AK20" s="4"/>
    </row>
    <row r="21" spans="1:37" ht="15" customHeight="1">
      <c r="A21" s="22"/>
      <c r="B21" s="28" t="s">
        <v>390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7" ht="15" customHeight="1">
      <c r="A22" s="25" t="s">
        <v>384</v>
      </c>
      <c r="B22" s="29" t="s">
        <v>385</v>
      </c>
      <c r="C22" s="34">
        <v>210.13850400000001</v>
      </c>
      <c r="D22" s="34">
        <v>211.12622099999999</v>
      </c>
      <c r="E22" s="34">
        <v>212.116196</v>
      </c>
      <c r="F22" s="34">
        <v>213.08601400000001</v>
      </c>
      <c r="G22" s="34">
        <v>214.013611</v>
      </c>
      <c r="H22" s="34">
        <v>214.96104399999999</v>
      </c>
      <c r="I22" s="34">
        <v>215.984207</v>
      </c>
      <c r="J22" s="34">
        <v>216.98980700000001</v>
      </c>
      <c r="K22" s="34">
        <v>217.979996</v>
      </c>
      <c r="L22" s="34">
        <v>218.980942</v>
      </c>
      <c r="M22" s="34">
        <v>219.96778900000001</v>
      </c>
      <c r="N22" s="34">
        <v>220.90621899999999</v>
      </c>
      <c r="O22" s="34">
        <v>221.80633499999999</v>
      </c>
      <c r="P22" s="34">
        <v>222.677887</v>
      </c>
      <c r="Q22" s="34">
        <v>223.45468099999999</v>
      </c>
      <c r="R22" s="34">
        <v>224.188705</v>
      </c>
      <c r="S22" s="34">
        <v>224.882385</v>
      </c>
      <c r="T22" s="34">
        <v>225.53923</v>
      </c>
      <c r="U22" s="34">
        <v>226.163376</v>
      </c>
      <c r="V22" s="34">
        <v>226.75778199999999</v>
      </c>
      <c r="W22" s="34">
        <v>227.32466099999999</v>
      </c>
      <c r="X22" s="34">
        <v>227.86631800000001</v>
      </c>
      <c r="Y22" s="34">
        <v>228.38514699999999</v>
      </c>
      <c r="Z22" s="34">
        <v>228.88441499999999</v>
      </c>
      <c r="AA22" s="34">
        <v>229.368561</v>
      </c>
      <c r="AB22" s="34">
        <v>229.84303299999999</v>
      </c>
      <c r="AC22" s="34">
        <v>230.31442300000001</v>
      </c>
      <c r="AD22" s="34">
        <v>230.789627</v>
      </c>
      <c r="AE22" s="34">
        <v>231.27654999999999</v>
      </c>
      <c r="AF22" s="34">
        <v>231.78248600000001</v>
      </c>
      <c r="AG22" s="34">
        <v>232.314438</v>
      </c>
      <c r="AH22" s="34">
        <v>232.866287</v>
      </c>
      <c r="AI22" s="31">
        <v>3.3180000000000002E-3</v>
      </c>
      <c r="AJ22" s="7"/>
      <c r="AK22" s="4"/>
    </row>
    <row r="23" spans="1:37" ht="15" customHeight="1">
      <c r="A23" s="25" t="s">
        <v>386</v>
      </c>
      <c r="B23" s="29" t="s">
        <v>387</v>
      </c>
      <c r="C23" s="34">
        <v>41.270718000000002</v>
      </c>
      <c r="D23" s="34">
        <v>41.787064000000001</v>
      </c>
      <c r="E23" s="34">
        <v>42.273471999999998</v>
      </c>
      <c r="F23" s="34">
        <v>42.692013000000003</v>
      </c>
      <c r="G23" s="34">
        <v>43.087184999999998</v>
      </c>
      <c r="H23" s="34">
        <v>43.547893999999999</v>
      </c>
      <c r="I23" s="34">
        <v>43.981547999999997</v>
      </c>
      <c r="J23" s="34">
        <v>44.413063000000001</v>
      </c>
      <c r="K23" s="34">
        <v>44.847313</v>
      </c>
      <c r="L23" s="34">
        <v>45.290306000000001</v>
      </c>
      <c r="M23" s="34">
        <v>45.732230999999999</v>
      </c>
      <c r="N23" s="34">
        <v>46.097332000000002</v>
      </c>
      <c r="O23" s="34">
        <v>46.521769999999997</v>
      </c>
      <c r="P23" s="34">
        <v>46.947929000000002</v>
      </c>
      <c r="Q23" s="34">
        <v>47.350234999999998</v>
      </c>
      <c r="R23" s="34">
        <v>47.743633000000003</v>
      </c>
      <c r="S23" s="34">
        <v>48.129707000000003</v>
      </c>
      <c r="T23" s="34">
        <v>48.503264999999999</v>
      </c>
      <c r="U23" s="34">
        <v>48.885925</v>
      </c>
      <c r="V23" s="34">
        <v>49.243777999999999</v>
      </c>
      <c r="W23" s="34">
        <v>49.594817999999997</v>
      </c>
      <c r="X23" s="34">
        <v>49.962730000000001</v>
      </c>
      <c r="Y23" s="34">
        <v>50.311366999999997</v>
      </c>
      <c r="Z23" s="34">
        <v>50.637199000000003</v>
      </c>
      <c r="AA23" s="34">
        <v>50.973182999999999</v>
      </c>
      <c r="AB23" s="34">
        <v>51.300755000000002</v>
      </c>
      <c r="AC23" s="34">
        <v>51.618889000000003</v>
      </c>
      <c r="AD23" s="34">
        <v>51.956634999999999</v>
      </c>
      <c r="AE23" s="34">
        <v>52.282963000000002</v>
      </c>
      <c r="AF23" s="34">
        <v>52.617114999999998</v>
      </c>
      <c r="AG23" s="34">
        <v>52.959713000000001</v>
      </c>
      <c r="AH23" s="34">
        <v>53.302132</v>
      </c>
      <c r="AI23" s="31">
        <v>8.286E-3</v>
      </c>
      <c r="AJ23" s="7"/>
      <c r="AK23" s="4"/>
    </row>
    <row r="24" spans="1:37" ht="15" customHeight="1">
      <c r="A24" s="22"/>
      <c r="B24" s="28" t="s">
        <v>99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7" ht="15" customHeight="1">
      <c r="A25" s="25" t="s">
        <v>98</v>
      </c>
      <c r="B25" s="29" t="s">
        <v>97</v>
      </c>
      <c r="C25" s="34">
        <v>1222.993408</v>
      </c>
      <c r="D25" s="34">
        <v>1243.4686280000001</v>
      </c>
      <c r="E25" s="34">
        <v>1263.6982419999999</v>
      </c>
      <c r="F25" s="34">
        <v>1279.3427730000001</v>
      </c>
      <c r="G25" s="34">
        <v>1292.897217</v>
      </c>
      <c r="H25" s="34">
        <v>1310.9810789999999</v>
      </c>
      <c r="I25" s="34">
        <v>1331.6669919999999</v>
      </c>
      <c r="J25" s="34">
        <v>1352.321655</v>
      </c>
      <c r="K25" s="34">
        <v>1374.1141359999999</v>
      </c>
      <c r="L25" s="34">
        <v>1397.4567870000001</v>
      </c>
      <c r="M25" s="34">
        <v>1422.597534</v>
      </c>
      <c r="N25" s="34">
        <v>1448.389404</v>
      </c>
      <c r="O25" s="34">
        <v>1473.9888920000001</v>
      </c>
      <c r="P25" s="34">
        <v>1500.6743160000001</v>
      </c>
      <c r="Q25" s="34">
        <v>1527.4233400000001</v>
      </c>
      <c r="R25" s="34">
        <v>1553.6733400000001</v>
      </c>
      <c r="S25" s="34">
        <v>1579.608154</v>
      </c>
      <c r="T25" s="34">
        <v>1605.93335</v>
      </c>
      <c r="U25" s="34">
        <v>1632.482178</v>
      </c>
      <c r="V25" s="34">
        <v>1659.3394780000001</v>
      </c>
      <c r="W25" s="34">
        <v>1686.9735109999999</v>
      </c>
      <c r="X25" s="34">
        <v>1716.0164789999999</v>
      </c>
      <c r="Y25" s="34">
        <v>1744.752686</v>
      </c>
      <c r="Z25" s="34">
        <v>1774.3702390000001</v>
      </c>
      <c r="AA25" s="34">
        <v>1805.275269</v>
      </c>
      <c r="AB25" s="34">
        <v>1836.7210689999999</v>
      </c>
      <c r="AC25" s="34">
        <v>1869.7105710000001</v>
      </c>
      <c r="AD25" s="34">
        <v>1903.981689</v>
      </c>
      <c r="AE25" s="34">
        <v>1938.8636469999999</v>
      </c>
      <c r="AF25" s="34">
        <v>1974.3398440000001</v>
      </c>
      <c r="AG25" s="34">
        <v>2010.1770019999999</v>
      </c>
      <c r="AH25" s="34">
        <v>2046.809448</v>
      </c>
      <c r="AI25" s="31">
        <v>1.6750999999999999E-2</v>
      </c>
      <c r="AJ25" s="7"/>
      <c r="AK25" s="4"/>
    </row>
    <row r="26" spans="1:37" ht="15" customHeight="1">
      <c r="A26" s="22"/>
      <c r="B26" s="28" t="s">
        <v>96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7" ht="15" customHeight="1">
      <c r="A27" s="25" t="s">
        <v>95</v>
      </c>
      <c r="B27" s="29" t="s">
        <v>54</v>
      </c>
      <c r="C27" s="34">
        <v>1808.001221</v>
      </c>
      <c r="D27" s="34">
        <v>1718.2308350000001</v>
      </c>
      <c r="E27" s="34">
        <v>1657.753784</v>
      </c>
      <c r="F27" s="34">
        <v>1663.4758300000001</v>
      </c>
      <c r="G27" s="34">
        <v>1669.635254</v>
      </c>
      <c r="H27" s="34">
        <v>1676.81897</v>
      </c>
      <c r="I27" s="34">
        <v>1658.5627440000001</v>
      </c>
      <c r="J27" s="34">
        <v>1694.850342</v>
      </c>
      <c r="K27" s="34">
        <v>1698.4610600000001</v>
      </c>
      <c r="L27" s="34">
        <v>1702.06897</v>
      </c>
      <c r="M27" s="34">
        <v>1717.465698</v>
      </c>
      <c r="N27" s="34">
        <v>1719.6733400000001</v>
      </c>
      <c r="O27" s="34">
        <v>1731.8823239999999</v>
      </c>
      <c r="P27" s="34">
        <v>1739.742432</v>
      </c>
      <c r="Q27" s="34">
        <v>1752.3895259999999</v>
      </c>
      <c r="R27" s="34">
        <v>1762.087769</v>
      </c>
      <c r="S27" s="34">
        <v>1763.626953</v>
      </c>
      <c r="T27" s="34">
        <v>1770.515991</v>
      </c>
      <c r="U27" s="34">
        <v>1762.8125</v>
      </c>
      <c r="V27" s="34">
        <v>1764.7639160000001</v>
      </c>
      <c r="W27" s="34">
        <v>1762.1983640000001</v>
      </c>
      <c r="X27" s="34">
        <v>1774.244019</v>
      </c>
      <c r="Y27" s="34">
        <v>1786.0135499999999</v>
      </c>
      <c r="Z27" s="34">
        <v>1797.345337</v>
      </c>
      <c r="AA27" s="34">
        <v>1809.100342</v>
      </c>
      <c r="AB27" s="34">
        <v>1824.405518</v>
      </c>
      <c r="AC27" s="34">
        <v>1835.0886230000001</v>
      </c>
      <c r="AD27" s="34">
        <v>1852.1182859999999</v>
      </c>
      <c r="AE27" s="34">
        <v>1865.626831</v>
      </c>
      <c r="AF27" s="34">
        <v>1880.1951899999999</v>
      </c>
      <c r="AG27" s="34">
        <v>1896.0913089999999</v>
      </c>
      <c r="AH27" s="34">
        <v>1909.4995120000001</v>
      </c>
      <c r="AI27" s="31">
        <v>1.763E-3</v>
      </c>
      <c r="AJ27" s="7"/>
      <c r="AK27" s="4"/>
    </row>
    <row r="28" spans="1:37" ht="15" customHeight="1">
      <c r="A28" s="25" t="s">
        <v>94</v>
      </c>
      <c r="B28" s="29" t="s">
        <v>52</v>
      </c>
      <c r="C28" s="34">
        <v>416.68075599999997</v>
      </c>
      <c r="D28" s="34">
        <v>407.26275600000002</v>
      </c>
      <c r="E28" s="34">
        <v>398.79177900000002</v>
      </c>
      <c r="F28" s="34">
        <v>390.06436200000002</v>
      </c>
      <c r="G28" s="34">
        <v>380.78823899999998</v>
      </c>
      <c r="H28" s="34">
        <v>371.09448200000003</v>
      </c>
      <c r="I28" s="34">
        <v>361.78509500000001</v>
      </c>
      <c r="J28" s="34">
        <v>353.38494900000001</v>
      </c>
      <c r="K28" s="34">
        <v>343.757385</v>
      </c>
      <c r="L28" s="34">
        <v>334.93743899999998</v>
      </c>
      <c r="M28" s="34">
        <v>325.658997</v>
      </c>
      <c r="N28" s="34">
        <v>316.62124599999999</v>
      </c>
      <c r="O28" s="34">
        <v>312.55502300000001</v>
      </c>
      <c r="P28" s="34">
        <v>308.57278400000001</v>
      </c>
      <c r="Q28" s="34">
        <v>304.31832900000001</v>
      </c>
      <c r="R28" s="34">
        <v>300.87554899999998</v>
      </c>
      <c r="S28" s="34">
        <v>296.75357100000002</v>
      </c>
      <c r="T28" s="34">
        <v>292.41329999999999</v>
      </c>
      <c r="U28" s="34">
        <v>287.91986100000003</v>
      </c>
      <c r="V28" s="34">
        <v>283.51501500000001</v>
      </c>
      <c r="W28" s="34">
        <v>279.57330300000001</v>
      </c>
      <c r="X28" s="34">
        <v>275.98336799999998</v>
      </c>
      <c r="Y28" s="34">
        <v>274.83984400000003</v>
      </c>
      <c r="Z28" s="34">
        <v>273.64166299999999</v>
      </c>
      <c r="AA28" s="34">
        <v>272.452271</v>
      </c>
      <c r="AB28" s="34">
        <v>271.18127399999997</v>
      </c>
      <c r="AC28" s="34">
        <v>269.86807299999998</v>
      </c>
      <c r="AD28" s="34">
        <v>268.49392699999999</v>
      </c>
      <c r="AE28" s="34">
        <v>267.26947000000001</v>
      </c>
      <c r="AF28" s="34">
        <v>265.82373000000001</v>
      </c>
      <c r="AG28" s="34">
        <v>264.61566199999999</v>
      </c>
      <c r="AH28" s="34">
        <v>262.668091</v>
      </c>
      <c r="AI28" s="31">
        <v>-1.4775E-2</v>
      </c>
      <c r="AJ28" s="7"/>
      <c r="AK28" s="4"/>
    </row>
    <row r="30" spans="1:37" ht="15" customHeight="1">
      <c r="A30" s="22"/>
      <c r="B30" s="28" t="s">
        <v>93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7" ht="15" customHeight="1">
      <c r="A31" s="22"/>
      <c r="B31" s="28" t="s">
        <v>92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7" ht="15" customHeight="1">
      <c r="A32" s="25" t="s">
        <v>91</v>
      </c>
      <c r="B32" s="29" t="s">
        <v>90</v>
      </c>
      <c r="C32" s="35">
        <v>34.359935999999998</v>
      </c>
      <c r="D32" s="35">
        <v>35.35136</v>
      </c>
      <c r="E32" s="35">
        <v>36.953194000000003</v>
      </c>
      <c r="F32" s="35">
        <v>38.558754</v>
      </c>
      <c r="G32" s="35">
        <v>40.351761000000003</v>
      </c>
      <c r="H32" s="35">
        <v>41.941302999999998</v>
      </c>
      <c r="I32" s="35">
        <v>44.096260000000001</v>
      </c>
      <c r="J32" s="35">
        <v>44.120296000000003</v>
      </c>
      <c r="K32" s="35">
        <v>44.210177999999999</v>
      </c>
      <c r="L32" s="35">
        <v>44.296973999999999</v>
      </c>
      <c r="M32" s="35">
        <v>44.392662000000001</v>
      </c>
      <c r="N32" s="35">
        <v>44.532443999999998</v>
      </c>
      <c r="O32" s="35">
        <v>44.625571999999998</v>
      </c>
      <c r="P32" s="35">
        <v>44.703673999999999</v>
      </c>
      <c r="Q32" s="35">
        <v>44.802833999999997</v>
      </c>
      <c r="R32" s="35">
        <v>44.903492</v>
      </c>
      <c r="S32" s="35">
        <v>44.983409999999999</v>
      </c>
      <c r="T32" s="35">
        <v>45.053412999999999</v>
      </c>
      <c r="U32" s="35">
        <v>45.096995999999997</v>
      </c>
      <c r="V32" s="35">
        <v>45.145893000000001</v>
      </c>
      <c r="W32" s="35">
        <v>45.201576000000003</v>
      </c>
      <c r="X32" s="35">
        <v>45.234775999999997</v>
      </c>
      <c r="Y32" s="35">
        <v>45.265034</v>
      </c>
      <c r="Z32" s="35">
        <v>45.319629999999997</v>
      </c>
      <c r="AA32" s="35">
        <v>45.359489000000004</v>
      </c>
      <c r="AB32" s="35">
        <v>45.390076000000001</v>
      </c>
      <c r="AC32" s="35">
        <v>45.432419000000003</v>
      </c>
      <c r="AD32" s="35">
        <v>45.447432999999997</v>
      </c>
      <c r="AE32" s="35">
        <v>45.483657999999998</v>
      </c>
      <c r="AF32" s="35">
        <v>45.514591000000003</v>
      </c>
      <c r="AG32" s="35">
        <v>45.531630999999997</v>
      </c>
      <c r="AH32" s="35">
        <v>45.544147000000002</v>
      </c>
      <c r="AI32" s="31">
        <v>9.1310000000000002E-3</v>
      </c>
      <c r="AJ32" s="6"/>
      <c r="AK32" s="4"/>
    </row>
    <row r="33" spans="1:37" ht="15" customHeight="1">
      <c r="A33" s="25" t="s">
        <v>89</v>
      </c>
      <c r="B33" s="29" t="s">
        <v>88</v>
      </c>
      <c r="C33" s="35">
        <v>40.551155000000001</v>
      </c>
      <c r="D33" s="35">
        <v>42.370113000000003</v>
      </c>
      <c r="E33" s="35">
        <v>44.312874000000001</v>
      </c>
      <c r="F33" s="35">
        <v>46.420605000000002</v>
      </c>
      <c r="G33" s="35">
        <v>48.728371000000003</v>
      </c>
      <c r="H33" s="35">
        <v>50.080925000000001</v>
      </c>
      <c r="I33" s="35">
        <v>52.785629</v>
      </c>
      <c r="J33" s="35">
        <v>52.786380999999999</v>
      </c>
      <c r="K33" s="35">
        <v>52.792479999999998</v>
      </c>
      <c r="L33" s="35">
        <v>52.792479999999998</v>
      </c>
      <c r="M33" s="35">
        <v>52.802791999999997</v>
      </c>
      <c r="N33" s="35">
        <v>52.825470000000003</v>
      </c>
      <c r="O33" s="35">
        <v>52.825470000000003</v>
      </c>
      <c r="P33" s="35">
        <v>52.825470000000003</v>
      </c>
      <c r="Q33" s="35">
        <v>52.825820999999998</v>
      </c>
      <c r="R33" s="35">
        <v>52.826487999999998</v>
      </c>
      <c r="S33" s="35">
        <v>52.826487999999998</v>
      </c>
      <c r="T33" s="35">
        <v>52.827731999999997</v>
      </c>
      <c r="U33" s="35">
        <v>52.827731999999997</v>
      </c>
      <c r="V33" s="35">
        <v>52.830008999999997</v>
      </c>
      <c r="W33" s="35">
        <v>52.832087999999999</v>
      </c>
      <c r="X33" s="35">
        <v>52.832087999999999</v>
      </c>
      <c r="Y33" s="35">
        <v>52.832087999999999</v>
      </c>
      <c r="Z33" s="35">
        <v>52.839793999999998</v>
      </c>
      <c r="AA33" s="35">
        <v>52.839793999999998</v>
      </c>
      <c r="AB33" s="35">
        <v>52.839793999999998</v>
      </c>
      <c r="AC33" s="35">
        <v>52.842426000000003</v>
      </c>
      <c r="AD33" s="35">
        <v>52.842426000000003</v>
      </c>
      <c r="AE33" s="35">
        <v>52.849854000000001</v>
      </c>
      <c r="AF33" s="35">
        <v>52.849854000000001</v>
      </c>
      <c r="AG33" s="35">
        <v>52.849854000000001</v>
      </c>
      <c r="AH33" s="35">
        <v>52.849854000000001</v>
      </c>
      <c r="AI33" s="31">
        <v>8.5819999999999994E-3</v>
      </c>
      <c r="AJ33" s="6"/>
      <c r="AK33" s="4"/>
    </row>
    <row r="34" spans="1:37" ht="15" customHeight="1">
      <c r="A34" s="25" t="s">
        <v>87</v>
      </c>
      <c r="B34" s="29" t="s">
        <v>86</v>
      </c>
      <c r="C34" s="35">
        <v>30.299700000000001</v>
      </c>
      <c r="D34" s="35">
        <v>30.886612</v>
      </c>
      <c r="E34" s="35">
        <v>32.375694000000003</v>
      </c>
      <c r="F34" s="35">
        <v>33.777549999999998</v>
      </c>
      <c r="G34" s="35">
        <v>35.304012</v>
      </c>
      <c r="H34" s="35">
        <v>36.982052000000003</v>
      </c>
      <c r="I34" s="35">
        <v>38.762360000000001</v>
      </c>
      <c r="J34" s="35">
        <v>38.769798000000002</v>
      </c>
      <c r="K34" s="35">
        <v>38.769798000000002</v>
      </c>
      <c r="L34" s="35">
        <v>38.769824999999997</v>
      </c>
      <c r="M34" s="35">
        <v>38.769824999999997</v>
      </c>
      <c r="N34" s="35">
        <v>38.769824999999997</v>
      </c>
      <c r="O34" s="35">
        <v>38.769824999999997</v>
      </c>
      <c r="P34" s="35">
        <v>38.769824999999997</v>
      </c>
      <c r="Q34" s="35">
        <v>38.769824999999997</v>
      </c>
      <c r="R34" s="35">
        <v>38.769824999999997</v>
      </c>
      <c r="S34" s="35">
        <v>38.769824999999997</v>
      </c>
      <c r="T34" s="35">
        <v>38.769824999999997</v>
      </c>
      <c r="U34" s="35">
        <v>38.769843999999999</v>
      </c>
      <c r="V34" s="35">
        <v>38.769843999999999</v>
      </c>
      <c r="W34" s="35">
        <v>38.769843999999999</v>
      </c>
      <c r="X34" s="35">
        <v>38.769843999999999</v>
      </c>
      <c r="Y34" s="35">
        <v>38.769843999999999</v>
      </c>
      <c r="Z34" s="35">
        <v>38.769843999999999</v>
      </c>
      <c r="AA34" s="35">
        <v>38.769843999999999</v>
      </c>
      <c r="AB34" s="35">
        <v>38.769843999999999</v>
      </c>
      <c r="AC34" s="35">
        <v>38.769843999999999</v>
      </c>
      <c r="AD34" s="35">
        <v>38.769855</v>
      </c>
      <c r="AE34" s="35">
        <v>38.769855</v>
      </c>
      <c r="AF34" s="35">
        <v>38.769855</v>
      </c>
      <c r="AG34" s="35">
        <v>38.769855</v>
      </c>
      <c r="AH34" s="35">
        <v>38.769855</v>
      </c>
      <c r="AI34" s="31">
        <v>7.9830000000000005E-3</v>
      </c>
      <c r="AJ34" s="6"/>
      <c r="AK34" s="4"/>
    </row>
    <row r="35" spans="1:37" ht="15" customHeight="1">
      <c r="A35" s="25" t="s">
        <v>85</v>
      </c>
      <c r="B35" s="29" t="s">
        <v>84</v>
      </c>
      <c r="C35" s="35">
        <v>35.348030000000001</v>
      </c>
      <c r="D35" s="35">
        <v>36.331470000000003</v>
      </c>
      <c r="E35" s="35">
        <v>37.805934999999998</v>
      </c>
      <c r="F35" s="35">
        <v>39.521949999999997</v>
      </c>
      <c r="G35" s="35">
        <v>40.970486000000001</v>
      </c>
      <c r="H35" s="35">
        <v>42.743099000000001</v>
      </c>
      <c r="I35" s="35">
        <v>44.890605999999998</v>
      </c>
      <c r="J35" s="35">
        <v>45.166514999999997</v>
      </c>
      <c r="K35" s="35">
        <v>45.314121</v>
      </c>
      <c r="L35" s="35">
        <v>45.453060000000001</v>
      </c>
      <c r="M35" s="35">
        <v>45.628639</v>
      </c>
      <c r="N35" s="35">
        <v>45.923031000000002</v>
      </c>
      <c r="O35" s="35">
        <v>46.216766</v>
      </c>
      <c r="P35" s="35">
        <v>46.477069999999998</v>
      </c>
      <c r="Q35" s="35">
        <v>46.764789999999998</v>
      </c>
      <c r="R35" s="35">
        <v>47.046084999999998</v>
      </c>
      <c r="S35" s="35">
        <v>47.295375999999997</v>
      </c>
      <c r="T35" s="35">
        <v>47.507083999999999</v>
      </c>
      <c r="U35" s="35">
        <v>47.663440999999999</v>
      </c>
      <c r="V35" s="35">
        <v>47.813651999999998</v>
      </c>
      <c r="W35" s="35">
        <v>47.983150000000002</v>
      </c>
      <c r="X35" s="35">
        <v>48.103489000000003</v>
      </c>
      <c r="Y35" s="35">
        <v>48.168182000000002</v>
      </c>
      <c r="Z35" s="35">
        <v>48.280079000000001</v>
      </c>
      <c r="AA35" s="35">
        <v>48.384995000000004</v>
      </c>
      <c r="AB35" s="35">
        <v>48.463164999999996</v>
      </c>
      <c r="AC35" s="35">
        <v>48.568671999999999</v>
      </c>
      <c r="AD35" s="35">
        <v>48.631886000000002</v>
      </c>
      <c r="AE35" s="35">
        <v>48.735106999999999</v>
      </c>
      <c r="AF35" s="35">
        <v>48.859034999999999</v>
      </c>
      <c r="AG35" s="35">
        <v>48.953662999999999</v>
      </c>
      <c r="AH35" s="35">
        <v>49.035964999999997</v>
      </c>
      <c r="AI35" s="31">
        <v>1.0614E-2</v>
      </c>
      <c r="AJ35" s="6"/>
      <c r="AK35" s="4"/>
    </row>
    <row r="36" spans="1:37" ht="15" customHeight="1">
      <c r="A36" s="25" t="s">
        <v>83</v>
      </c>
      <c r="B36" s="29" t="s">
        <v>82</v>
      </c>
      <c r="C36" s="35">
        <v>42.355896000000001</v>
      </c>
      <c r="D36" s="35">
        <v>43.522030000000001</v>
      </c>
      <c r="E36" s="35">
        <v>45.686092000000002</v>
      </c>
      <c r="F36" s="35">
        <v>47.601906</v>
      </c>
      <c r="G36" s="35">
        <v>49.522925999999998</v>
      </c>
      <c r="H36" s="35">
        <v>51.179110999999999</v>
      </c>
      <c r="I36" s="35">
        <v>54.055926999999997</v>
      </c>
      <c r="J36" s="35">
        <v>54.250647999999998</v>
      </c>
      <c r="K36" s="35">
        <v>54.269505000000002</v>
      </c>
      <c r="L36" s="35">
        <v>54.367534999999997</v>
      </c>
      <c r="M36" s="35">
        <v>54.542014999999999</v>
      </c>
      <c r="N36" s="35">
        <v>54.867835999999997</v>
      </c>
      <c r="O36" s="35">
        <v>55.297122999999999</v>
      </c>
      <c r="P36" s="35">
        <v>55.661766</v>
      </c>
      <c r="Q36" s="35">
        <v>56.035697999999996</v>
      </c>
      <c r="R36" s="35">
        <v>56.409072999999999</v>
      </c>
      <c r="S36" s="35">
        <v>56.773605000000003</v>
      </c>
      <c r="T36" s="35">
        <v>57.088904999999997</v>
      </c>
      <c r="U36" s="35">
        <v>57.357613000000001</v>
      </c>
      <c r="V36" s="35">
        <v>57.578696999999998</v>
      </c>
      <c r="W36" s="35">
        <v>57.815842000000004</v>
      </c>
      <c r="X36" s="35">
        <v>58.017147000000001</v>
      </c>
      <c r="Y36" s="35">
        <v>58.108252999999998</v>
      </c>
      <c r="Z36" s="35">
        <v>58.231464000000003</v>
      </c>
      <c r="AA36" s="35">
        <v>58.386066</v>
      </c>
      <c r="AB36" s="35">
        <v>58.504181000000003</v>
      </c>
      <c r="AC36" s="35">
        <v>58.640143999999999</v>
      </c>
      <c r="AD36" s="35">
        <v>58.777408999999999</v>
      </c>
      <c r="AE36" s="35">
        <v>58.917037999999998</v>
      </c>
      <c r="AF36" s="35">
        <v>59.121718999999999</v>
      </c>
      <c r="AG36" s="35">
        <v>59.304371000000003</v>
      </c>
      <c r="AH36" s="35">
        <v>59.473419</v>
      </c>
      <c r="AI36" s="31">
        <v>1.1009E-2</v>
      </c>
      <c r="AJ36" s="6"/>
      <c r="AK36" s="4"/>
    </row>
    <row r="37" spans="1:37" ht="15" customHeight="1">
      <c r="A37" s="25" t="s">
        <v>81</v>
      </c>
      <c r="B37" s="29" t="s">
        <v>80</v>
      </c>
      <c r="C37" s="35">
        <v>30.865843000000002</v>
      </c>
      <c r="D37" s="35">
        <v>31.753515</v>
      </c>
      <c r="E37" s="35">
        <v>32.965439000000003</v>
      </c>
      <c r="F37" s="35">
        <v>34.611713000000002</v>
      </c>
      <c r="G37" s="35">
        <v>35.824680000000001</v>
      </c>
      <c r="H37" s="35">
        <v>37.625984000000003</v>
      </c>
      <c r="I37" s="35">
        <v>39.318004999999999</v>
      </c>
      <c r="J37" s="35">
        <v>39.593361000000002</v>
      </c>
      <c r="K37" s="35">
        <v>39.66433</v>
      </c>
      <c r="L37" s="35">
        <v>39.687981000000001</v>
      </c>
      <c r="M37" s="35">
        <v>39.718243000000001</v>
      </c>
      <c r="N37" s="35">
        <v>39.782550999999998</v>
      </c>
      <c r="O37" s="35">
        <v>39.849575000000002</v>
      </c>
      <c r="P37" s="35">
        <v>39.919708</v>
      </c>
      <c r="Q37" s="35">
        <v>39.986488000000001</v>
      </c>
      <c r="R37" s="35">
        <v>40.036251</v>
      </c>
      <c r="S37" s="35">
        <v>40.073483000000003</v>
      </c>
      <c r="T37" s="35">
        <v>40.095573000000002</v>
      </c>
      <c r="U37" s="35">
        <v>40.104393000000002</v>
      </c>
      <c r="V37" s="35">
        <v>40.120215999999999</v>
      </c>
      <c r="W37" s="35">
        <v>40.141655</v>
      </c>
      <c r="X37" s="35">
        <v>40.148269999999997</v>
      </c>
      <c r="Y37" s="35">
        <v>40.137217999999997</v>
      </c>
      <c r="Z37" s="35">
        <v>40.137805999999998</v>
      </c>
      <c r="AA37" s="35">
        <v>40.131596000000002</v>
      </c>
      <c r="AB37" s="35">
        <v>40.122841000000001</v>
      </c>
      <c r="AC37" s="35">
        <v>40.123493000000003</v>
      </c>
      <c r="AD37" s="35">
        <v>40.110793999999999</v>
      </c>
      <c r="AE37" s="35">
        <v>40.120575000000002</v>
      </c>
      <c r="AF37" s="35">
        <v>40.128093999999997</v>
      </c>
      <c r="AG37" s="35">
        <v>40.131535</v>
      </c>
      <c r="AH37" s="35">
        <v>40.133167</v>
      </c>
      <c r="AI37" s="31">
        <v>8.5050000000000004E-3</v>
      </c>
      <c r="AJ37" s="6"/>
      <c r="AK37" s="4"/>
    </row>
    <row r="38" spans="1:37" ht="15" customHeight="1">
      <c r="A38" s="25" t="s">
        <v>79</v>
      </c>
      <c r="B38" s="29" t="s">
        <v>78</v>
      </c>
      <c r="C38" s="35">
        <v>34.962184999999998</v>
      </c>
      <c r="D38" s="35">
        <v>36.077820000000003</v>
      </c>
      <c r="E38" s="35">
        <v>37.481681999999999</v>
      </c>
      <c r="F38" s="35">
        <v>39.178013</v>
      </c>
      <c r="G38" s="35">
        <v>40.602730000000001</v>
      </c>
      <c r="H38" s="35">
        <v>42.325665000000001</v>
      </c>
      <c r="I38" s="35">
        <v>44.414203999999998</v>
      </c>
      <c r="J38" s="35">
        <v>44.636662000000001</v>
      </c>
      <c r="K38" s="35">
        <v>44.754562</v>
      </c>
      <c r="L38" s="35">
        <v>44.868515000000002</v>
      </c>
      <c r="M38" s="35">
        <v>45.012165000000003</v>
      </c>
      <c r="N38" s="35">
        <v>45.254142999999999</v>
      </c>
      <c r="O38" s="35">
        <v>45.490166000000002</v>
      </c>
      <c r="P38" s="35">
        <v>45.692641999999999</v>
      </c>
      <c r="Q38" s="35">
        <v>45.916820999999999</v>
      </c>
      <c r="R38" s="35">
        <v>46.131869999999999</v>
      </c>
      <c r="S38" s="35">
        <v>46.316260999999997</v>
      </c>
      <c r="T38" s="35">
        <v>46.467762</v>
      </c>
      <c r="U38" s="35">
        <v>46.572837999999997</v>
      </c>
      <c r="V38" s="35">
        <v>46.675342999999998</v>
      </c>
      <c r="W38" s="35">
        <v>46.794220000000003</v>
      </c>
      <c r="X38" s="35">
        <v>46.872993000000001</v>
      </c>
      <c r="Y38" s="35">
        <v>46.911757999999999</v>
      </c>
      <c r="Z38" s="35">
        <v>46.989674000000001</v>
      </c>
      <c r="AA38" s="35">
        <v>47.060203999999999</v>
      </c>
      <c r="AB38" s="35">
        <v>47.109470000000002</v>
      </c>
      <c r="AC38" s="35">
        <v>47.181033999999997</v>
      </c>
      <c r="AD38" s="35">
        <v>47.216785000000002</v>
      </c>
      <c r="AE38" s="35">
        <v>47.284863000000001</v>
      </c>
      <c r="AF38" s="35">
        <v>47.367229000000002</v>
      </c>
      <c r="AG38" s="35">
        <v>47.425400000000003</v>
      </c>
      <c r="AH38" s="35">
        <v>47.474063999999998</v>
      </c>
      <c r="AI38" s="31">
        <v>9.9170000000000005E-3</v>
      </c>
      <c r="AJ38" s="6"/>
      <c r="AK38" s="4"/>
    </row>
    <row r="39" spans="1:37" ht="15" customHeight="1">
      <c r="A39" s="25" t="s">
        <v>77</v>
      </c>
      <c r="B39" s="29" t="s">
        <v>76</v>
      </c>
      <c r="C39" s="35">
        <v>41.715580000000003</v>
      </c>
      <c r="D39" s="35">
        <v>42.904677999999997</v>
      </c>
      <c r="E39" s="35">
        <v>44.852260999999999</v>
      </c>
      <c r="F39" s="35">
        <v>46.718604999999997</v>
      </c>
      <c r="G39" s="35">
        <v>48.564205000000001</v>
      </c>
      <c r="H39" s="35">
        <v>50.097752</v>
      </c>
      <c r="I39" s="35">
        <v>52.823757000000001</v>
      </c>
      <c r="J39" s="35">
        <v>52.980536999999998</v>
      </c>
      <c r="K39" s="35">
        <v>52.974364999999999</v>
      </c>
      <c r="L39" s="35">
        <v>53.023991000000002</v>
      </c>
      <c r="M39" s="35">
        <v>53.131622</v>
      </c>
      <c r="N39" s="35">
        <v>53.353344</v>
      </c>
      <c r="O39" s="35">
        <v>53.654667000000003</v>
      </c>
      <c r="P39" s="35">
        <v>53.895888999999997</v>
      </c>
      <c r="Q39" s="35">
        <v>54.140746999999998</v>
      </c>
      <c r="R39" s="35">
        <v>54.380004999999997</v>
      </c>
      <c r="S39" s="35">
        <v>54.609378999999997</v>
      </c>
      <c r="T39" s="35">
        <v>54.800747000000001</v>
      </c>
      <c r="U39" s="35">
        <v>54.957920000000001</v>
      </c>
      <c r="V39" s="35">
        <v>55.082287000000001</v>
      </c>
      <c r="W39" s="35">
        <v>55.219043999999997</v>
      </c>
      <c r="X39" s="35">
        <v>55.332129999999999</v>
      </c>
      <c r="Y39" s="35">
        <v>55.370162999999998</v>
      </c>
      <c r="Z39" s="35">
        <v>55.430743999999997</v>
      </c>
      <c r="AA39" s="35">
        <v>55.513840000000002</v>
      </c>
      <c r="AB39" s="35">
        <v>55.571159000000002</v>
      </c>
      <c r="AC39" s="35">
        <v>55.640934000000001</v>
      </c>
      <c r="AD39" s="35">
        <v>55.711987000000001</v>
      </c>
      <c r="AE39" s="35">
        <v>55.781413999999998</v>
      </c>
      <c r="AF39" s="35">
        <v>55.895000000000003</v>
      </c>
      <c r="AG39" s="35">
        <v>55.992493000000003</v>
      </c>
      <c r="AH39" s="35">
        <v>56.080478999999997</v>
      </c>
      <c r="AI39" s="31">
        <v>9.5910000000000006E-3</v>
      </c>
      <c r="AJ39" s="6"/>
      <c r="AK39" s="4"/>
    </row>
    <row r="40" spans="1:37" ht="15" customHeight="1">
      <c r="A40" s="25" t="s">
        <v>75</v>
      </c>
      <c r="B40" s="29" t="s">
        <v>74</v>
      </c>
      <c r="C40" s="35">
        <v>30.612459000000001</v>
      </c>
      <c r="D40" s="35">
        <v>31.679196999999998</v>
      </c>
      <c r="E40" s="35">
        <v>32.881743999999998</v>
      </c>
      <c r="F40" s="35">
        <v>34.521126000000002</v>
      </c>
      <c r="G40" s="35">
        <v>35.730736</v>
      </c>
      <c r="H40" s="35">
        <v>37.522723999999997</v>
      </c>
      <c r="I40" s="35">
        <v>39.197845000000001</v>
      </c>
      <c r="J40" s="35">
        <v>39.418140000000001</v>
      </c>
      <c r="K40" s="35">
        <v>39.468307000000003</v>
      </c>
      <c r="L40" s="35">
        <v>39.487915000000001</v>
      </c>
      <c r="M40" s="35">
        <v>39.513751999999997</v>
      </c>
      <c r="N40" s="35">
        <v>39.567279999999997</v>
      </c>
      <c r="O40" s="35">
        <v>39.623409000000002</v>
      </c>
      <c r="P40" s="35">
        <v>39.680359000000003</v>
      </c>
      <c r="Q40" s="35">
        <v>39.733006000000003</v>
      </c>
      <c r="R40" s="35">
        <v>39.769043000000003</v>
      </c>
      <c r="S40" s="35">
        <v>39.792926999999999</v>
      </c>
      <c r="T40" s="35">
        <v>39.802222999999998</v>
      </c>
      <c r="U40" s="35">
        <v>39.800735000000003</v>
      </c>
      <c r="V40" s="35">
        <v>39.805942999999999</v>
      </c>
      <c r="W40" s="35">
        <v>39.816502</v>
      </c>
      <c r="X40" s="35">
        <v>39.814700999999999</v>
      </c>
      <c r="Y40" s="35">
        <v>39.800170999999999</v>
      </c>
      <c r="Z40" s="35">
        <v>39.795966999999997</v>
      </c>
      <c r="AA40" s="35">
        <v>39.786053000000003</v>
      </c>
      <c r="AB40" s="35">
        <v>39.774296</v>
      </c>
      <c r="AC40" s="35">
        <v>39.770583999999999</v>
      </c>
      <c r="AD40" s="35">
        <v>39.755814000000001</v>
      </c>
      <c r="AE40" s="35">
        <v>39.760345000000001</v>
      </c>
      <c r="AF40" s="35">
        <v>39.763213999999998</v>
      </c>
      <c r="AG40" s="35">
        <v>39.762672000000002</v>
      </c>
      <c r="AH40" s="35">
        <v>39.761116000000001</v>
      </c>
      <c r="AI40" s="31">
        <v>8.4709999999999994E-3</v>
      </c>
      <c r="AJ40" s="6"/>
      <c r="AK40" s="4"/>
    </row>
    <row r="41" spans="1:37" ht="15" customHeight="1">
      <c r="A41" s="25" t="s">
        <v>73</v>
      </c>
      <c r="B41" s="29" t="s">
        <v>72</v>
      </c>
      <c r="C41" s="35">
        <v>28.523893000000001</v>
      </c>
      <c r="D41" s="35">
        <v>29.434090000000001</v>
      </c>
      <c r="E41" s="35">
        <v>30.579073000000001</v>
      </c>
      <c r="F41" s="35">
        <v>31.962885</v>
      </c>
      <c r="G41" s="35">
        <v>33.125110999999997</v>
      </c>
      <c r="H41" s="35">
        <v>34.530864999999999</v>
      </c>
      <c r="I41" s="35">
        <v>36.234833000000002</v>
      </c>
      <c r="J41" s="35">
        <v>36.416423999999999</v>
      </c>
      <c r="K41" s="35">
        <v>36.512985</v>
      </c>
      <c r="L41" s="35">
        <v>36.606296999999998</v>
      </c>
      <c r="M41" s="35">
        <v>36.723849999999999</v>
      </c>
      <c r="N41" s="35">
        <v>36.921771999999997</v>
      </c>
      <c r="O41" s="35">
        <v>37.114651000000002</v>
      </c>
      <c r="P41" s="35">
        <v>37.280127999999998</v>
      </c>
      <c r="Q41" s="35">
        <v>37.463389999999997</v>
      </c>
      <c r="R41" s="35">
        <v>37.639217000000002</v>
      </c>
      <c r="S41" s="35">
        <v>37.789943999999998</v>
      </c>
      <c r="T41" s="35">
        <v>37.913792000000001</v>
      </c>
      <c r="U41" s="35">
        <v>37.999664000000003</v>
      </c>
      <c r="V41" s="35">
        <v>38.083469000000001</v>
      </c>
      <c r="W41" s="35">
        <v>38.180664</v>
      </c>
      <c r="X41" s="35">
        <v>38.245044999999998</v>
      </c>
      <c r="Y41" s="35">
        <v>38.276786999999999</v>
      </c>
      <c r="Z41" s="35">
        <v>38.340556999999997</v>
      </c>
      <c r="AA41" s="35">
        <v>38.398251000000002</v>
      </c>
      <c r="AB41" s="35">
        <v>38.438549000000002</v>
      </c>
      <c r="AC41" s="35">
        <v>38.497096999999997</v>
      </c>
      <c r="AD41" s="35">
        <v>38.526310000000002</v>
      </c>
      <c r="AE41" s="35">
        <v>38.581977999999999</v>
      </c>
      <c r="AF41" s="35">
        <v>38.649287999999999</v>
      </c>
      <c r="AG41" s="35">
        <v>38.696795999999999</v>
      </c>
      <c r="AH41" s="35">
        <v>38.736533999999999</v>
      </c>
      <c r="AI41" s="31">
        <v>9.9209999999999993E-3</v>
      </c>
      <c r="AJ41" s="6"/>
      <c r="AK41" s="4"/>
    </row>
    <row r="42" spans="1:37" ht="15" customHeight="1">
      <c r="A42" s="25" t="s">
        <v>71</v>
      </c>
      <c r="B42" s="29" t="s">
        <v>70</v>
      </c>
      <c r="C42" s="35">
        <v>34.065559</v>
      </c>
      <c r="D42" s="35">
        <v>35.036594000000001</v>
      </c>
      <c r="E42" s="35">
        <v>36.627018</v>
      </c>
      <c r="F42" s="35">
        <v>38.1511</v>
      </c>
      <c r="G42" s="35">
        <v>39.658245000000001</v>
      </c>
      <c r="H42" s="35">
        <v>40.910564000000001</v>
      </c>
      <c r="I42" s="35">
        <v>43.136657999999997</v>
      </c>
      <c r="J42" s="35">
        <v>43.264687000000002</v>
      </c>
      <c r="K42" s="35">
        <v>43.259647000000001</v>
      </c>
      <c r="L42" s="35">
        <v>43.300170999999999</v>
      </c>
      <c r="M42" s="35">
        <v>43.388064999999997</v>
      </c>
      <c r="N42" s="35">
        <v>43.569125999999997</v>
      </c>
      <c r="O42" s="35">
        <v>43.815193000000001</v>
      </c>
      <c r="P42" s="35">
        <v>44.012177000000001</v>
      </c>
      <c r="Q42" s="35">
        <v>44.212131999999997</v>
      </c>
      <c r="R42" s="35">
        <v>44.407513000000002</v>
      </c>
      <c r="S42" s="35">
        <v>44.594825999999998</v>
      </c>
      <c r="T42" s="35">
        <v>44.751099000000004</v>
      </c>
      <c r="U42" s="35">
        <v>44.879447999999996</v>
      </c>
      <c r="V42" s="35">
        <v>44.981006999999998</v>
      </c>
      <c r="W42" s="35">
        <v>45.092686</v>
      </c>
      <c r="X42" s="35">
        <v>45.185032</v>
      </c>
      <c r="Y42" s="35">
        <v>45.216090999999999</v>
      </c>
      <c r="Z42" s="35">
        <v>45.265563999999998</v>
      </c>
      <c r="AA42" s="35">
        <v>45.333419999999997</v>
      </c>
      <c r="AB42" s="35">
        <v>45.380229999999997</v>
      </c>
      <c r="AC42" s="35">
        <v>45.437206000000003</v>
      </c>
      <c r="AD42" s="35">
        <v>45.495232000000001</v>
      </c>
      <c r="AE42" s="35">
        <v>45.551926000000002</v>
      </c>
      <c r="AF42" s="35">
        <v>45.644680000000001</v>
      </c>
      <c r="AG42" s="35">
        <v>45.724297</v>
      </c>
      <c r="AH42" s="35">
        <v>45.796146</v>
      </c>
      <c r="AI42" s="31">
        <v>9.5910000000000006E-3</v>
      </c>
      <c r="AJ42" s="6"/>
      <c r="AK42" s="4"/>
    </row>
    <row r="43" spans="1:37" ht="15" customHeight="1">
      <c r="A43" s="25" t="s">
        <v>69</v>
      </c>
      <c r="B43" s="29" t="s">
        <v>68</v>
      </c>
      <c r="C43" s="35">
        <v>24.960114999999998</v>
      </c>
      <c r="D43" s="35">
        <v>25.829886999999999</v>
      </c>
      <c r="E43" s="35">
        <v>26.810393999999999</v>
      </c>
      <c r="F43" s="35">
        <v>28.147078</v>
      </c>
      <c r="G43" s="35">
        <v>29.133343</v>
      </c>
      <c r="H43" s="35">
        <v>30.594456000000001</v>
      </c>
      <c r="I43" s="35">
        <v>31.960279</v>
      </c>
      <c r="J43" s="35">
        <v>32.139896</v>
      </c>
      <c r="K43" s="35">
        <v>32.180801000000002</v>
      </c>
      <c r="L43" s="35">
        <v>32.196789000000003</v>
      </c>
      <c r="M43" s="35">
        <v>32.217857000000002</v>
      </c>
      <c r="N43" s="35">
        <v>32.261501000000003</v>
      </c>
      <c r="O43" s="35">
        <v>32.307265999999998</v>
      </c>
      <c r="P43" s="35">
        <v>32.353698999999999</v>
      </c>
      <c r="Q43" s="35">
        <v>32.396625999999998</v>
      </c>
      <c r="R43" s="35">
        <v>32.426009999999998</v>
      </c>
      <c r="S43" s="35">
        <v>32.445484</v>
      </c>
      <c r="T43" s="35">
        <v>32.453063999999998</v>
      </c>
      <c r="U43" s="35">
        <v>32.451850999999998</v>
      </c>
      <c r="V43" s="35">
        <v>32.456097</v>
      </c>
      <c r="W43" s="35">
        <v>32.464706</v>
      </c>
      <c r="X43" s="35">
        <v>32.463237999999997</v>
      </c>
      <c r="Y43" s="35">
        <v>32.451388999999999</v>
      </c>
      <c r="Z43" s="35">
        <v>32.447963999999999</v>
      </c>
      <c r="AA43" s="35">
        <v>32.439877000000003</v>
      </c>
      <c r="AB43" s="35">
        <v>32.430289999999999</v>
      </c>
      <c r="AC43" s="35">
        <v>32.427264999999998</v>
      </c>
      <c r="AD43" s="35">
        <v>32.415222</v>
      </c>
      <c r="AE43" s="35">
        <v>32.418919000000002</v>
      </c>
      <c r="AF43" s="35">
        <v>32.421256999999997</v>
      </c>
      <c r="AG43" s="35">
        <v>32.420814999999997</v>
      </c>
      <c r="AH43" s="35">
        <v>32.419544000000002</v>
      </c>
      <c r="AI43" s="31">
        <v>8.4709999999999994E-3</v>
      </c>
      <c r="AJ43" s="6"/>
      <c r="AK43" s="4"/>
    </row>
    <row r="44" spans="1:37" ht="15" customHeight="1">
      <c r="A44" s="25" t="s">
        <v>67</v>
      </c>
      <c r="B44" s="29" t="s">
        <v>66</v>
      </c>
      <c r="C44" s="35">
        <v>23.82198</v>
      </c>
      <c r="D44" s="35">
        <v>24.306699999999999</v>
      </c>
      <c r="E44" s="35">
        <v>24.833632999999999</v>
      </c>
      <c r="F44" s="35">
        <v>25.418510000000001</v>
      </c>
      <c r="G44" s="35">
        <v>26.046683999999999</v>
      </c>
      <c r="H44" s="35">
        <v>26.716642</v>
      </c>
      <c r="I44" s="35">
        <v>27.438921000000001</v>
      </c>
      <c r="J44" s="35">
        <v>28.138625999999999</v>
      </c>
      <c r="K44" s="35">
        <v>28.811088999999999</v>
      </c>
      <c r="L44" s="35">
        <v>29.455507000000001</v>
      </c>
      <c r="M44" s="35">
        <v>30.074062000000001</v>
      </c>
      <c r="N44" s="35">
        <v>30.666443000000001</v>
      </c>
      <c r="O44" s="35">
        <v>31.231798000000001</v>
      </c>
      <c r="P44" s="35">
        <v>31.773788</v>
      </c>
      <c r="Q44" s="35">
        <v>32.291130000000003</v>
      </c>
      <c r="R44" s="35">
        <v>32.784236999999997</v>
      </c>
      <c r="S44" s="35">
        <v>33.250244000000002</v>
      </c>
      <c r="T44" s="35">
        <v>33.686976999999999</v>
      </c>
      <c r="U44" s="35">
        <v>34.091262999999998</v>
      </c>
      <c r="V44" s="35">
        <v>34.461925999999998</v>
      </c>
      <c r="W44" s="35">
        <v>34.799880999999999</v>
      </c>
      <c r="X44" s="35">
        <v>35.102505000000001</v>
      </c>
      <c r="Y44" s="35">
        <v>35.374195</v>
      </c>
      <c r="Z44" s="35">
        <v>35.617756</v>
      </c>
      <c r="AA44" s="35">
        <v>35.834685999999998</v>
      </c>
      <c r="AB44" s="35">
        <v>36.028187000000003</v>
      </c>
      <c r="AC44" s="35">
        <v>36.204796000000002</v>
      </c>
      <c r="AD44" s="35">
        <v>36.362461000000003</v>
      </c>
      <c r="AE44" s="35">
        <v>36.504474999999999</v>
      </c>
      <c r="AF44" s="35">
        <v>36.635573999999998</v>
      </c>
      <c r="AG44" s="35">
        <v>36.755085000000001</v>
      </c>
      <c r="AH44" s="35">
        <v>36.863723999999998</v>
      </c>
      <c r="AI44" s="31">
        <v>1.4184E-2</v>
      </c>
      <c r="AJ44" s="6"/>
      <c r="AK44" s="4"/>
    </row>
    <row r="45" spans="1:37" ht="15" customHeight="1">
      <c r="A45" s="25" t="s">
        <v>65</v>
      </c>
      <c r="B45" s="29" t="s">
        <v>64</v>
      </c>
      <c r="C45" s="35">
        <v>15.062469</v>
      </c>
      <c r="D45" s="35">
        <v>15.148308999999999</v>
      </c>
      <c r="E45" s="35">
        <v>15.357668</v>
      </c>
      <c r="F45" s="35">
        <v>15.519157</v>
      </c>
      <c r="G45" s="35">
        <v>15.730559</v>
      </c>
      <c r="H45" s="35">
        <v>15.984111</v>
      </c>
      <c r="I45" s="35">
        <v>16.287106999999999</v>
      </c>
      <c r="J45" s="35">
        <v>16.587554999999998</v>
      </c>
      <c r="K45" s="35">
        <v>16.837505</v>
      </c>
      <c r="L45" s="35">
        <v>16.843924999999999</v>
      </c>
      <c r="M45" s="35">
        <v>16.932478</v>
      </c>
      <c r="N45" s="35">
        <v>16.994154000000002</v>
      </c>
      <c r="O45" s="35">
        <v>17.024436999999999</v>
      </c>
      <c r="P45" s="35">
        <v>17.00733</v>
      </c>
      <c r="Q45" s="35">
        <v>16.981166999999999</v>
      </c>
      <c r="R45" s="35">
        <v>16.955193000000001</v>
      </c>
      <c r="S45" s="35">
        <v>16.923839999999998</v>
      </c>
      <c r="T45" s="35">
        <v>16.906542000000002</v>
      </c>
      <c r="U45" s="35">
        <v>16.888017999999999</v>
      </c>
      <c r="V45" s="35">
        <v>16.872900000000001</v>
      </c>
      <c r="W45" s="35">
        <v>16.866517999999999</v>
      </c>
      <c r="X45" s="35">
        <v>16.860598</v>
      </c>
      <c r="Y45" s="35">
        <v>16.859310000000001</v>
      </c>
      <c r="Z45" s="35">
        <v>16.786667000000001</v>
      </c>
      <c r="AA45" s="35">
        <v>16.794160999999999</v>
      </c>
      <c r="AB45" s="35">
        <v>16.804863000000001</v>
      </c>
      <c r="AC45" s="35">
        <v>16.822395</v>
      </c>
      <c r="AD45" s="35">
        <v>16.850905999999998</v>
      </c>
      <c r="AE45" s="35">
        <v>16.892603000000001</v>
      </c>
      <c r="AF45" s="35">
        <v>16.949316</v>
      </c>
      <c r="AG45" s="35">
        <v>17.018201999999999</v>
      </c>
      <c r="AH45" s="35">
        <v>17.088260999999999</v>
      </c>
      <c r="AI45" s="31">
        <v>4.0790000000000002E-3</v>
      </c>
      <c r="AJ45" s="6"/>
      <c r="AK45" s="4"/>
    </row>
    <row r="46" spans="1:37" ht="15" customHeight="1">
      <c r="A46" s="25" t="s">
        <v>63</v>
      </c>
      <c r="B46" s="29" t="s">
        <v>62</v>
      </c>
      <c r="C46" s="35">
        <v>13.941457</v>
      </c>
      <c r="D46" s="35">
        <v>14.108074999999999</v>
      </c>
      <c r="E46" s="35">
        <v>14.27477</v>
      </c>
      <c r="F46" s="35">
        <v>14.453884</v>
      </c>
      <c r="G46" s="35">
        <v>14.635631999999999</v>
      </c>
      <c r="H46" s="35">
        <v>14.822127</v>
      </c>
      <c r="I46" s="35">
        <v>14.969367999999999</v>
      </c>
      <c r="J46" s="35">
        <v>15.133811</v>
      </c>
      <c r="K46" s="35">
        <v>15.30735</v>
      </c>
      <c r="L46" s="35">
        <v>15.468731999999999</v>
      </c>
      <c r="M46" s="35">
        <v>15.627772</v>
      </c>
      <c r="N46" s="35">
        <v>15.775725</v>
      </c>
      <c r="O46" s="35">
        <v>15.913797000000001</v>
      </c>
      <c r="P46" s="35">
        <v>16.033529000000001</v>
      </c>
      <c r="Q46" s="35">
        <v>16.136970999999999</v>
      </c>
      <c r="R46" s="35">
        <v>16.222919000000001</v>
      </c>
      <c r="S46" s="35">
        <v>16.300986999999999</v>
      </c>
      <c r="T46" s="35">
        <v>16.368895999999999</v>
      </c>
      <c r="U46" s="35">
        <v>16.421700999999999</v>
      </c>
      <c r="V46" s="35">
        <v>16.470611999999999</v>
      </c>
      <c r="W46" s="35">
        <v>16.515029999999999</v>
      </c>
      <c r="X46" s="35">
        <v>16.553457000000002</v>
      </c>
      <c r="Y46" s="35">
        <v>16.586046</v>
      </c>
      <c r="Z46" s="35">
        <v>16.615976</v>
      </c>
      <c r="AA46" s="35">
        <v>16.634699000000001</v>
      </c>
      <c r="AB46" s="35">
        <v>16.648357000000001</v>
      </c>
      <c r="AC46" s="35">
        <v>16.662486999999999</v>
      </c>
      <c r="AD46" s="35">
        <v>16.658048999999998</v>
      </c>
      <c r="AE46" s="35">
        <v>16.681861999999999</v>
      </c>
      <c r="AF46" s="35">
        <v>16.714860999999999</v>
      </c>
      <c r="AG46" s="35">
        <v>16.756354999999999</v>
      </c>
      <c r="AH46" s="35">
        <v>16.802575999999998</v>
      </c>
      <c r="AI46" s="31">
        <v>6.0400000000000002E-3</v>
      </c>
      <c r="AJ46" s="6"/>
      <c r="AK46" s="4"/>
    </row>
    <row r="47" spans="1:37" ht="15" customHeight="1">
      <c r="A47" s="25" t="s">
        <v>61</v>
      </c>
      <c r="B47" s="29" t="s">
        <v>60</v>
      </c>
      <c r="C47" s="35">
        <v>7.1191649999999997</v>
      </c>
      <c r="D47" s="35">
        <v>7.1710979999999998</v>
      </c>
      <c r="E47" s="35">
        <v>7.2369389999999996</v>
      </c>
      <c r="F47" s="35">
        <v>7.3096230000000002</v>
      </c>
      <c r="G47" s="35">
        <v>7.392512</v>
      </c>
      <c r="H47" s="35">
        <v>7.4870429999999999</v>
      </c>
      <c r="I47" s="35">
        <v>7.5942170000000004</v>
      </c>
      <c r="J47" s="35">
        <v>7.7140240000000002</v>
      </c>
      <c r="K47" s="35">
        <v>7.8471080000000004</v>
      </c>
      <c r="L47" s="35">
        <v>7.9831859999999999</v>
      </c>
      <c r="M47" s="35">
        <v>8.1256749999999993</v>
      </c>
      <c r="N47" s="35">
        <v>8.2716879999999993</v>
      </c>
      <c r="O47" s="35">
        <v>8.4186289999999993</v>
      </c>
      <c r="P47" s="35">
        <v>8.5620729999999998</v>
      </c>
      <c r="Q47" s="35">
        <v>8.6963229999999996</v>
      </c>
      <c r="R47" s="35">
        <v>8.8199520000000007</v>
      </c>
      <c r="S47" s="35">
        <v>8.9334779999999991</v>
      </c>
      <c r="T47" s="35">
        <v>9.0370910000000002</v>
      </c>
      <c r="U47" s="35">
        <v>9.1318439999999992</v>
      </c>
      <c r="V47" s="35">
        <v>9.2182469999999999</v>
      </c>
      <c r="W47" s="35">
        <v>9.2979230000000008</v>
      </c>
      <c r="X47" s="35">
        <v>9.3705979999999993</v>
      </c>
      <c r="Y47" s="35">
        <v>9.4373389999999997</v>
      </c>
      <c r="Z47" s="35">
        <v>9.4966390000000001</v>
      </c>
      <c r="AA47" s="35">
        <v>9.5499109999999998</v>
      </c>
      <c r="AB47" s="35">
        <v>9.5983590000000003</v>
      </c>
      <c r="AC47" s="35">
        <v>9.6438690000000005</v>
      </c>
      <c r="AD47" s="35">
        <v>9.6882090000000005</v>
      </c>
      <c r="AE47" s="35">
        <v>9.7311820000000004</v>
      </c>
      <c r="AF47" s="35">
        <v>9.7731670000000008</v>
      </c>
      <c r="AG47" s="35">
        <v>9.8145769999999999</v>
      </c>
      <c r="AH47" s="35">
        <v>9.856363</v>
      </c>
      <c r="AI47" s="31">
        <v>1.055E-2</v>
      </c>
      <c r="AJ47" s="6"/>
      <c r="AK47" s="4"/>
    </row>
    <row r="48" spans="1:37" ht="15" customHeight="1">
      <c r="A48" s="22"/>
      <c r="B48" s="28" t="s">
        <v>59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7" ht="15" customHeight="1">
      <c r="A49" s="25" t="s">
        <v>58</v>
      </c>
      <c r="B49" s="29" t="s">
        <v>57</v>
      </c>
      <c r="C49" s="35">
        <v>69.061408999999998</v>
      </c>
      <c r="D49" s="35">
        <v>69.384665999999996</v>
      </c>
      <c r="E49" s="35">
        <v>69.707061999999993</v>
      </c>
      <c r="F49" s="35">
        <v>70.039107999999999</v>
      </c>
      <c r="G49" s="35">
        <v>70.379417000000004</v>
      </c>
      <c r="H49" s="35">
        <v>70.734290999999999</v>
      </c>
      <c r="I49" s="35">
        <v>71.079811000000007</v>
      </c>
      <c r="J49" s="35">
        <v>71.470993000000007</v>
      </c>
      <c r="K49" s="35">
        <v>71.884406999999996</v>
      </c>
      <c r="L49" s="35">
        <v>72.337226999999999</v>
      </c>
      <c r="M49" s="35">
        <v>72.811431999999996</v>
      </c>
      <c r="N49" s="35">
        <v>73.279289000000006</v>
      </c>
      <c r="O49" s="35">
        <v>73.742278999999996</v>
      </c>
      <c r="P49" s="35">
        <v>74.213570000000004</v>
      </c>
      <c r="Q49" s="35">
        <v>74.695380999999998</v>
      </c>
      <c r="R49" s="35">
        <v>75.164246000000006</v>
      </c>
      <c r="S49" s="35">
        <v>75.643981999999994</v>
      </c>
      <c r="T49" s="35">
        <v>76.131247999999999</v>
      </c>
      <c r="U49" s="35">
        <v>76.617844000000005</v>
      </c>
      <c r="V49" s="35">
        <v>77.107628000000005</v>
      </c>
      <c r="W49" s="35">
        <v>77.607787999999999</v>
      </c>
      <c r="X49" s="35">
        <v>78.112679</v>
      </c>
      <c r="Y49" s="35">
        <v>78.584655999999995</v>
      </c>
      <c r="Z49" s="35">
        <v>79.064521999999997</v>
      </c>
      <c r="AA49" s="35">
        <v>79.539078000000003</v>
      </c>
      <c r="AB49" s="35">
        <v>79.985573000000002</v>
      </c>
      <c r="AC49" s="35">
        <v>80.434517</v>
      </c>
      <c r="AD49" s="35">
        <v>80.874779000000004</v>
      </c>
      <c r="AE49" s="35">
        <v>81.315910000000002</v>
      </c>
      <c r="AF49" s="35">
        <v>81.754776000000007</v>
      </c>
      <c r="AG49" s="35">
        <v>82.177031999999997</v>
      </c>
      <c r="AH49" s="35">
        <v>82.575928000000005</v>
      </c>
      <c r="AI49" s="31">
        <v>5.7819999999999998E-3</v>
      </c>
      <c r="AJ49" s="6"/>
      <c r="AK49" s="4"/>
    </row>
    <row r="50" spans="1:37" ht="15" customHeight="1">
      <c r="A50" s="22"/>
      <c r="B50" s="28" t="s">
        <v>56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7" ht="15" customHeight="1">
      <c r="A51" s="25" t="s">
        <v>55</v>
      </c>
      <c r="B51" s="29" t="s">
        <v>54</v>
      </c>
      <c r="C51" s="35">
        <v>3.4668839999999999</v>
      </c>
      <c r="D51" s="35">
        <v>3.4893709999999998</v>
      </c>
      <c r="E51" s="35">
        <v>3.512003</v>
      </c>
      <c r="F51" s="35">
        <v>3.5347819999999999</v>
      </c>
      <c r="G51" s="35">
        <v>3.5577100000000002</v>
      </c>
      <c r="H51" s="35">
        <v>3.5807850000000001</v>
      </c>
      <c r="I51" s="35">
        <v>3.6040100000000002</v>
      </c>
      <c r="J51" s="35">
        <v>3.627386</v>
      </c>
      <c r="K51" s="35">
        <v>3.6509140000000002</v>
      </c>
      <c r="L51" s="35">
        <v>3.6745939999999999</v>
      </c>
      <c r="M51" s="35">
        <v>3.6984279999999998</v>
      </c>
      <c r="N51" s="35">
        <v>3.7224159999999999</v>
      </c>
      <c r="O51" s="35">
        <v>3.7465600000000001</v>
      </c>
      <c r="P51" s="35">
        <v>3.7708599999999999</v>
      </c>
      <c r="Q51" s="35">
        <v>3.795318</v>
      </c>
      <c r="R51" s="35">
        <v>3.8199350000000001</v>
      </c>
      <c r="S51" s="35">
        <v>3.8447119999999999</v>
      </c>
      <c r="T51" s="35">
        <v>3.8696489999999999</v>
      </c>
      <c r="U51" s="35">
        <v>3.8947479999999999</v>
      </c>
      <c r="V51" s="35">
        <v>3.9200089999999999</v>
      </c>
      <c r="W51" s="35">
        <v>3.9454349999999998</v>
      </c>
      <c r="X51" s="35">
        <v>3.971025</v>
      </c>
      <c r="Y51" s="35">
        <v>3.9967820000000001</v>
      </c>
      <c r="Z51" s="35">
        <v>4.0227050000000002</v>
      </c>
      <c r="AA51" s="35">
        <v>4.0487970000000004</v>
      </c>
      <c r="AB51" s="35">
        <v>4.0750580000000003</v>
      </c>
      <c r="AC51" s="35">
        <v>4.1014889999999999</v>
      </c>
      <c r="AD51" s="35">
        <v>4.1280910000000004</v>
      </c>
      <c r="AE51" s="35">
        <v>4.1548660000000002</v>
      </c>
      <c r="AF51" s="35">
        <v>4.1818150000000003</v>
      </c>
      <c r="AG51" s="35">
        <v>4.208939</v>
      </c>
      <c r="AH51" s="35">
        <v>4.2362380000000002</v>
      </c>
      <c r="AI51" s="31">
        <v>6.4859999999999996E-3</v>
      </c>
      <c r="AJ51" s="6"/>
      <c r="AK51" s="4"/>
    </row>
    <row r="52" spans="1:37" ht="15" customHeight="1">
      <c r="A52" s="25" t="s">
        <v>53</v>
      </c>
      <c r="B52" s="29" t="s">
        <v>52</v>
      </c>
      <c r="C52" s="35">
        <v>4.8133650000000001</v>
      </c>
      <c r="D52" s="35">
        <v>4.8419600000000003</v>
      </c>
      <c r="E52" s="35">
        <v>4.8707260000000003</v>
      </c>
      <c r="F52" s="35">
        <v>4.8996630000000003</v>
      </c>
      <c r="G52" s="35">
        <v>4.9287720000000004</v>
      </c>
      <c r="H52" s="35">
        <v>4.9580539999999997</v>
      </c>
      <c r="I52" s="35">
        <v>4.9875090000000002</v>
      </c>
      <c r="J52" s="35">
        <v>5.0171400000000004</v>
      </c>
      <c r="K52" s="35">
        <v>5.0469470000000003</v>
      </c>
      <c r="L52" s="35">
        <v>5.0769310000000001</v>
      </c>
      <c r="M52" s="35">
        <v>5.1070919999999997</v>
      </c>
      <c r="N52" s="35">
        <v>5.1374339999999998</v>
      </c>
      <c r="O52" s="35">
        <v>5.1679550000000001</v>
      </c>
      <c r="P52" s="35">
        <v>5.198658</v>
      </c>
      <c r="Q52" s="35">
        <v>5.2295429999999996</v>
      </c>
      <c r="R52" s="35">
        <v>5.2606109999999999</v>
      </c>
      <c r="S52" s="35">
        <v>5.2918640000000003</v>
      </c>
      <c r="T52" s="35">
        <v>5.3233030000000001</v>
      </c>
      <c r="U52" s="35">
        <v>5.3549290000000003</v>
      </c>
      <c r="V52" s="35">
        <v>5.3867419999999999</v>
      </c>
      <c r="W52" s="35">
        <v>5.4187450000000004</v>
      </c>
      <c r="X52" s="35">
        <v>5.4509379999999998</v>
      </c>
      <c r="Y52" s="35">
        <v>5.4833220000000003</v>
      </c>
      <c r="Z52" s="35">
        <v>5.515898</v>
      </c>
      <c r="AA52" s="35">
        <v>5.548667</v>
      </c>
      <c r="AB52" s="35">
        <v>5.5816319999999999</v>
      </c>
      <c r="AC52" s="35">
        <v>5.6147919999999996</v>
      </c>
      <c r="AD52" s="35">
        <v>5.6481500000000002</v>
      </c>
      <c r="AE52" s="35">
        <v>5.681705</v>
      </c>
      <c r="AF52" s="35">
        <v>5.7154600000000002</v>
      </c>
      <c r="AG52" s="35">
        <v>5.7494160000000001</v>
      </c>
      <c r="AH52" s="35">
        <v>5.7835729999999996</v>
      </c>
      <c r="AI52" s="31">
        <v>5.9410000000000001E-3</v>
      </c>
      <c r="AJ52" s="6"/>
      <c r="AK52" s="4"/>
    </row>
    <row r="54" spans="1:37" ht="15" customHeight="1">
      <c r="A54" s="22"/>
      <c r="B54" s="28" t="s">
        <v>51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7" ht="15" customHeight="1">
      <c r="A55" s="22"/>
      <c r="B55" s="28" t="s">
        <v>50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7" ht="15" customHeight="1">
      <c r="A56" s="25" t="s">
        <v>49</v>
      </c>
      <c r="B56" s="29" t="s">
        <v>33</v>
      </c>
      <c r="C56" s="30">
        <v>15.31245</v>
      </c>
      <c r="D56" s="30">
        <v>15.278943</v>
      </c>
      <c r="E56" s="30">
        <v>15.147741999999999</v>
      </c>
      <c r="F56" s="30">
        <v>14.918960999999999</v>
      </c>
      <c r="G56" s="30">
        <v>14.610011</v>
      </c>
      <c r="H56" s="30">
        <v>14.278558</v>
      </c>
      <c r="I56" s="30">
        <v>13.938121000000001</v>
      </c>
      <c r="J56" s="30">
        <v>13.679017</v>
      </c>
      <c r="K56" s="30">
        <v>13.457352</v>
      </c>
      <c r="L56" s="30">
        <v>13.257142999999999</v>
      </c>
      <c r="M56" s="30">
        <v>13.075183000000001</v>
      </c>
      <c r="N56" s="30">
        <v>12.921878</v>
      </c>
      <c r="O56" s="30">
        <v>12.787868</v>
      </c>
      <c r="P56" s="30">
        <v>12.649743000000001</v>
      </c>
      <c r="Q56" s="30">
        <v>12.520633999999999</v>
      </c>
      <c r="R56" s="30">
        <v>12.394041</v>
      </c>
      <c r="S56" s="30">
        <v>12.269427</v>
      </c>
      <c r="T56" s="30">
        <v>12.175611</v>
      </c>
      <c r="U56" s="30">
        <v>12.093673000000001</v>
      </c>
      <c r="V56" s="30">
        <v>12.023745</v>
      </c>
      <c r="W56" s="30">
        <v>11.967755</v>
      </c>
      <c r="X56" s="30">
        <v>11.93224</v>
      </c>
      <c r="Y56" s="30">
        <v>11.906195</v>
      </c>
      <c r="Z56" s="30">
        <v>11.893991</v>
      </c>
      <c r="AA56" s="30">
        <v>11.894183999999999</v>
      </c>
      <c r="AB56" s="30">
        <v>11.901778999999999</v>
      </c>
      <c r="AC56" s="30">
        <v>11.913237000000001</v>
      </c>
      <c r="AD56" s="30">
        <v>11.936534999999999</v>
      </c>
      <c r="AE56" s="30">
        <v>11.966680999999999</v>
      </c>
      <c r="AF56" s="30">
        <v>12.003005999999999</v>
      </c>
      <c r="AG56" s="30">
        <v>12.047084999999999</v>
      </c>
      <c r="AH56" s="30">
        <v>12.098877999999999</v>
      </c>
      <c r="AI56" s="31">
        <v>-7.5700000000000003E-3</v>
      </c>
      <c r="AJ56" s="5"/>
      <c r="AK56" s="4"/>
    </row>
    <row r="57" spans="1:37" ht="15" customHeight="1">
      <c r="A57" s="25" t="s">
        <v>48</v>
      </c>
      <c r="B57" s="29" t="s">
        <v>31</v>
      </c>
      <c r="C57" s="30">
        <v>0.89102800000000004</v>
      </c>
      <c r="D57" s="30">
        <v>0.88950799999999997</v>
      </c>
      <c r="E57" s="30">
        <v>0.88733700000000004</v>
      </c>
      <c r="F57" s="30">
        <v>0.88719400000000004</v>
      </c>
      <c r="G57" s="30">
        <v>0.88421300000000003</v>
      </c>
      <c r="H57" s="30">
        <v>0.88176100000000002</v>
      </c>
      <c r="I57" s="30">
        <v>0.88185100000000005</v>
      </c>
      <c r="J57" s="30">
        <v>0.88234699999999999</v>
      </c>
      <c r="K57" s="30">
        <v>0.88283199999999995</v>
      </c>
      <c r="L57" s="30">
        <v>0.88514300000000001</v>
      </c>
      <c r="M57" s="30">
        <v>0.88764500000000002</v>
      </c>
      <c r="N57" s="30">
        <v>0.89129899999999995</v>
      </c>
      <c r="O57" s="30">
        <v>0.89600100000000005</v>
      </c>
      <c r="P57" s="30">
        <v>0.90037199999999995</v>
      </c>
      <c r="Q57" s="30">
        <v>0.90574699999999997</v>
      </c>
      <c r="R57" s="30">
        <v>0.91295999999999999</v>
      </c>
      <c r="S57" s="30">
        <v>0.91986699999999999</v>
      </c>
      <c r="T57" s="30">
        <v>0.926898</v>
      </c>
      <c r="U57" s="30">
        <v>0.93472699999999997</v>
      </c>
      <c r="V57" s="30">
        <v>0.94246799999999997</v>
      </c>
      <c r="W57" s="30">
        <v>0.95037700000000003</v>
      </c>
      <c r="X57" s="30">
        <v>0.95974999999999999</v>
      </c>
      <c r="Y57" s="30">
        <v>0.97000799999999998</v>
      </c>
      <c r="Z57" s="30">
        <v>0.98001899999999997</v>
      </c>
      <c r="AA57" s="30">
        <v>0.99153400000000003</v>
      </c>
      <c r="AB57" s="30">
        <v>1.0036080000000001</v>
      </c>
      <c r="AC57" s="30">
        <v>1.0156970000000001</v>
      </c>
      <c r="AD57" s="30">
        <v>1.028958</v>
      </c>
      <c r="AE57" s="30">
        <v>1.0405979999999999</v>
      </c>
      <c r="AF57" s="30">
        <v>1.051164</v>
      </c>
      <c r="AG57" s="30">
        <v>1.0616650000000001</v>
      </c>
      <c r="AH57" s="30">
        <v>1.071402</v>
      </c>
      <c r="AI57" s="31">
        <v>5.9639999999999997E-3</v>
      </c>
      <c r="AJ57" s="5"/>
      <c r="AK57" s="4"/>
    </row>
    <row r="58" spans="1:37" ht="15" customHeight="1">
      <c r="A58" s="25" t="s">
        <v>47</v>
      </c>
      <c r="B58" s="29" t="s">
        <v>29</v>
      </c>
      <c r="C58" s="30">
        <v>0.23853099999999999</v>
      </c>
      <c r="D58" s="30">
        <v>0.23988999999999999</v>
      </c>
      <c r="E58" s="30">
        <v>0.241259</v>
      </c>
      <c r="F58" s="30">
        <v>0.24260899999999999</v>
      </c>
      <c r="G58" s="30">
        <v>0.24391399999999999</v>
      </c>
      <c r="H58" s="30">
        <v>0.245252</v>
      </c>
      <c r="I58" s="30">
        <v>0.24668399999999999</v>
      </c>
      <c r="J58" s="30">
        <v>0.24810399999999999</v>
      </c>
      <c r="K58" s="30">
        <v>0.24951499999999999</v>
      </c>
      <c r="L58" s="30">
        <v>0.25095200000000001</v>
      </c>
      <c r="M58" s="30">
        <v>0.252382</v>
      </c>
      <c r="N58" s="30">
        <v>0.25371500000000002</v>
      </c>
      <c r="O58" s="30">
        <v>0.25500600000000001</v>
      </c>
      <c r="P58" s="30">
        <v>0.25626399999999999</v>
      </c>
      <c r="Q58" s="30">
        <v>0.25740000000000002</v>
      </c>
      <c r="R58" s="30">
        <v>0.25847700000000001</v>
      </c>
      <c r="S58" s="30">
        <v>0.259494</v>
      </c>
      <c r="T58" s="30">
        <v>0.26045299999999999</v>
      </c>
      <c r="U58" s="30">
        <v>0.26135399999999998</v>
      </c>
      <c r="V58" s="30">
        <v>0.26219599999999998</v>
      </c>
      <c r="W58" s="30">
        <v>0.26297300000000001</v>
      </c>
      <c r="X58" s="30">
        <v>0.26368200000000003</v>
      </c>
      <c r="Y58" s="30">
        <v>0.264318</v>
      </c>
      <c r="Z58" s="30">
        <v>0.26488600000000001</v>
      </c>
      <c r="AA58" s="30">
        <v>0.26539499999999999</v>
      </c>
      <c r="AB58" s="30">
        <v>0.26585500000000001</v>
      </c>
      <c r="AC58" s="30">
        <v>0.26628400000000002</v>
      </c>
      <c r="AD58" s="30">
        <v>0.26670700000000003</v>
      </c>
      <c r="AE58" s="30">
        <v>0.267154</v>
      </c>
      <c r="AF58" s="30">
        <v>0.26765699999999998</v>
      </c>
      <c r="AG58" s="30">
        <v>0.26825599999999999</v>
      </c>
      <c r="AH58" s="30">
        <v>0.26896599999999998</v>
      </c>
      <c r="AI58" s="31">
        <v>3.8809999999999999E-3</v>
      </c>
      <c r="AJ58" s="5"/>
      <c r="AK58" s="4"/>
    </row>
    <row r="59" spans="1:37" ht="15" customHeight="1">
      <c r="A59" s="25" t="s">
        <v>46</v>
      </c>
      <c r="B59" s="29" t="s">
        <v>27</v>
      </c>
      <c r="C59" s="30">
        <v>5.881005</v>
      </c>
      <c r="D59" s="30">
        <v>5.872115</v>
      </c>
      <c r="E59" s="30">
        <v>5.8588990000000001</v>
      </c>
      <c r="F59" s="30">
        <v>5.8827299999999996</v>
      </c>
      <c r="G59" s="30">
        <v>5.888884</v>
      </c>
      <c r="H59" s="30">
        <v>5.8871989999999998</v>
      </c>
      <c r="I59" s="30">
        <v>5.8683329999999998</v>
      </c>
      <c r="J59" s="30">
        <v>5.845167</v>
      </c>
      <c r="K59" s="30">
        <v>5.8063690000000001</v>
      </c>
      <c r="L59" s="30">
        <v>5.7755460000000003</v>
      </c>
      <c r="M59" s="30">
        <v>5.7408020000000004</v>
      </c>
      <c r="N59" s="30">
        <v>5.7086389999999998</v>
      </c>
      <c r="O59" s="30">
        <v>5.6810010000000002</v>
      </c>
      <c r="P59" s="30">
        <v>5.6549639999999997</v>
      </c>
      <c r="Q59" s="30">
        <v>5.6349390000000001</v>
      </c>
      <c r="R59" s="30">
        <v>5.6317310000000003</v>
      </c>
      <c r="S59" s="30">
        <v>5.630725</v>
      </c>
      <c r="T59" s="30">
        <v>5.6271899999999997</v>
      </c>
      <c r="U59" s="30">
        <v>5.6282500000000004</v>
      </c>
      <c r="V59" s="30">
        <v>5.6342949999999998</v>
      </c>
      <c r="W59" s="30">
        <v>5.6429850000000004</v>
      </c>
      <c r="X59" s="30">
        <v>5.667573</v>
      </c>
      <c r="Y59" s="30">
        <v>5.6977770000000003</v>
      </c>
      <c r="Z59" s="30">
        <v>5.7291239999999997</v>
      </c>
      <c r="AA59" s="30">
        <v>5.7683049999999998</v>
      </c>
      <c r="AB59" s="30">
        <v>5.8118400000000001</v>
      </c>
      <c r="AC59" s="30">
        <v>5.8582770000000002</v>
      </c>
      <c r="AD59" s="30">
        <v>5.9036369999999998</v>
      </c>
      <c r="AE59" s="30">
        <v>5.9523479999999998</v>
      </c>
      <c r="AF59" s="30">
        <v>5.998742</v>
      </c>
      <c r="AG59" s="30">
        <v>6.0481470000000002</v>
      </c>
      <c r="AH59" s="30">
        <v>6.0908939999999996</v>
      </c>
      <c r="AI59" s="31">
        <v>1.132E-3</v>
      </c>
      <c r="AJ59" s="5"/>
      <c r="AK59" s="4"/>
    </row>
    <row r="60" spans="1:37" ht="15" customHeight="1">
      <c r="A60" s="25" t="s">
        <v>45</v>
      </c>
      <c r="B60" s="29" t="s">
        <v>25</v>
      </c>
      <c r="C60" s="30">
        <v>4.9125000000000002E-2</v>
      </c>
      <c r="D60" s="30">
        <v>4.9856999999999999E-2</v>
      </c>
      <c r="E60" s="30">
        <v>5.0541000000000003E-2</v>
      </c>
      <c r="F60" s="30">
        <v>5.1126999999999999E-2</v>
      </c>
      <c r="G60" s="30">
        <v>5.1681999999999999E-2</v>
      </c>
      <c r="H60" s="30">
        <v>5.2336000000000001E-2</v>
      </c>
      <c r="I60" s="30">
        <v>5.2946E-2</v>
      </c>
      <c r="J60" s="30">
        <v>5.3551000000000001E-2</v>
      </c>
      <c r="K60" s="30">
        <v>5.4158999999999999E-2</v>
      </c>
      <c r="L60" s="30">
        <v>5.4787000000000002E-2</v>
      </c>
      <c r="M60" s="30">
        <v>5.5411000000000002E-2</v>
      </c>
      <c r="N60" s="30">
        <v>5.5914999999999999E-2</v>
      </c>
      <c r="O60" s="30">
        <v>5.6536000000000003E-2</v>
      </c>
      <c r="P60" s="30">
        <v>5.7160000000000002E-2</v>
      </c>
      <c r="Q60" s="30">
        <v>5.7744999999999998E-2</v>
      </c>
      <c r="R60" s="30">
        <v>5.8324000000000001E-2</v>
      </c>
      <c r="S60" s="30">
        <v>5.8903999999999998E-2</v>
      </c>
      <c r="T60" s="30">
        <v>5.9470000000000002E-2</v>
      </c>
      <c r="U60" s="30">
        <v>6.0061000000000003E-2</v>
      </c>
      <c r="V60" s="30">
        <v>6.0616999999999997E-2</v>
      </c>
      <c r="W60" s="30">
        <v>6.1171000000000003E-2</v>
      </c>
      <c r="X60" s="30">
        <v>6.1762999999999998E-2</v>
      </c>
      <c r="Y60" s="30">
        <v>6.2333E-2</v>
      </c>
      <c r="Z60" s="30">
        <v>6.2870999999999996E-2</v>
      </c>
      <c r="AA60" s="30">
        <v>6.3435000000000005E-2</v>
      </c>
      <c r="AB60" s="30">
        <v>6.3991000000000006E-2</v>
      </c>
      <c r="AC60" s="30">
        <v>6.4531000000000005E-2</v>
      </c>
      <c r="AD60" s="30">
        <v>6.5100000000000005E-2</v>
      </c>
      <c r="AE60" s="30">
        <v>6.5630999999999995E-2</v>
      </c>
      <c r="AF60" s="30">
        <v>6.6156999999999994E-2</v>
      </c>
      <c r="AG60" s="30">
        <v>6.6678000000000001E-2</v>
      </c>
      <c r="AH60" s="30">
        <v>6.7178000000000002E-2</v>
      </c>
      <c r="AI60" s="31">
        <v>1.0147E-2</v>
      </c>
      <c r="AJ60" s="5"/>
      <c r="AK60" s="4"/>
    </row>
    <row r="61" spans="1:37" ht="15" customHeight="1">
      <c r="A61" s="25" t="s">
        <v>44</v>
      </c>
      <c r="B61" s="29" t="s">
        <v>23</v>
      </c>
      <c r="C61" s="30">
        <v>0.52150600000000003</v>
      </c>
      <c r="D61" s="30">
        <v>0.49241800000000002</v>
      </c>
      <c r="E61" s="30">
        <v>0.47202499999999997</v>
      </c>
      <c r="F61" s="30">
        <v>0.47060200000000002</v>
      </c>
      <c r="G61" s="30">
        <v>0.46930100000000002</v>
      </c>
      <c r="H61" s="30">
        <v>0.468283</v>
      </c>
      <c r="I61" s="30">
        <v>0.46019900000000002</v>
      </c>
      <c r="J61" s="30">
        <v>0.46723700000000001</v>
      </c>
      <c r="K61" s="30">
        <v>0.46521499999999999</v>
      </c>
      <c r="L61" s="30">
        <v>0.46319900000000003</v>
      </c>
      <c r="M61" s="30">
        <v>0.46437699999999998</v>
      </c>
      <c r="N61" s="30">
        <v>0.461978</v>
      </c>
      <c r="O61" s="30">
        <v>0.46225899999999998</v>
      </c>
      <c r="P61" s="30">
        <v>0.46136500000000003</v>
      </c>
      <c r="Q61" s="30">
        <v>0.46172400000000002</v>
      </c>
      <c r="R61" s="30">
        <v>0.461287</v>
      </c>
      <c r="S61" s="30">
        <v>0.45871499999999998</v>
      </c>
      <c r="T61" s="30">
        <v>0.45753899999999997</v>
      </c>
      <c r="U61" s="30">
        <v>0.45261299999999999</v>
      </c>
      <c r="V61" s="30">
        <v>0.45019399999999998</v>
      </c>
      <c r="W61" s="30">
        <v>0.44664199999999998</v>
      </c>
      <c r="X61" s="30">
        <v>0.44679799999999997</v>
      </c>
      <c r="Y61" s="30">
        <v>0.44686300000000001</v>
      </c>
      <c r="Z61" s="30">
        <v>0.44679999999999997</v>
      </c>
      <c r="AA61" s="30">
        <v>0.446824</v>
      </c>
      <c r="AB61" s="30">
        <v>0.44770100000000002</v>
      </c>
      <c r="AC61" s="30">
        <v>0.44741999999999998</v>
      </c>
      <c r="AD61" s="30">
        <v>0.44866200000000001</v>
      </c>
      <c r="AE61" s="30">
        <v>0.44902199999999998</v>
      </c>
      <c r="AF61" s="30">
        <v>0.44961200000000001</v>
      </c>
      <c r="AG61" s="30">
        <v>0.450492</v>
      </c>
      <c r="AH61" s="30">
        <v>0.45075399999999999</v>
      </c>
      <c r="AI61" s="31">
        <v>-4.692E-3</v>
      </c>
      <c r="AJ61" s="5"/>
      <c r="AK61" s="4"/>
    </row>
    <row r="62" spans="1:37" ht="15" customHeight="1">
      <c r="A62" s="25" t="s">
        <v>43</v>
      </c>
      <c r="B62" s="29" t="s">
        <v>21</v>
      </c>
      <c r="C62" s="30">
        <v>8.9409000000000002E-2</v>
      </c>
      <c r="D62" s="30">
        <v>8.7512999999999994E-2</v>
      </c>
      <c r="E62" s="30">
        <v>8.4570000000000006E-2</v>
      </c>
      <c r="F62" s="30">
        <v>8.1757999999999997E-2</v>
      </c>
      <c r="G62" s="30">
        <v>7.9292000000000001E-2</v>
      </c>
      <c r="H62" s="30">
        <v>7.6770000000000005E-2</v>
      </c>
      <c r="I62" s="30">
        <v>7.4357000000000006E-2</v>
      </c>
      <c r="J62" s="30">
        <v>7.2161000000000003E-2</v>
      </c>
      <c r="K62" s="30">
        <v>6.9735000000000005E-2</v>
      </c>
      <c r="L62" s="30">
        <v>6.7497000000000001E-2</v>
      </c>
      <c r="M62" s="30">
        <v>6.5190999999999999E-2</v>
      </c>
      <c r="N62" s="30">
        <v>6.2956999999999999E-2</v>
      </c>
      <c r="O62" s="30">
        <v>6.1726000000000003E-2</v>
      </c>
      <c r="P62" s="30">
        <v>6.0526000000000003E-2</v>
      </c>
      <c r="Q62" s="30">
        <v>5.9279999999999999E-2</v>
      </c>
      <c r="R62" s="30">
        <v>5.8201999999999997E-2</v>
      </c>
      <c r="S62" s="30">
        <v>5.7008999999999997E-2</v>
      </c>
      <c r="T62" s="30">
        <v>5.5793000000000002E-2</v>
      </c>
      <c r="U62" s="30">
        <v>5.4552999999999997E-2</v>
      </c>
      <c r="V62" s="30">
        <v>5.3331999999999997E-2</v>
      </c>
      <c r="W62" s="30">
        <v>5.2201999999999998E-2</v>
      </c>
      <c r="X62" s="30">
        <v>5.1156E-2</v>
      </c>
      <c r="Y62" s="30">
        <v>5.0645999999999997E-2</v>
      </c>
      <c r="Z62" s="30">
        <v>5.0131000000000002E-2</v>
      </c>
      <c r="AA62" s="30">
        <v>4.9619999999999997E-2</v>
      </c>
      <c r="AB62" s="30">
        <v>4.9099999999999998E-2</v>
      </c>
      <c r="AC62" s="30">
        <v>4.8576000000000001E-2</v>
      </c>
      <c r="AD62" s="30">
        <v>4.8045999999999998E-2</v>
      </c>
      <c r="AE62" s="30">
        <v>4.7546999999999999E-2</v>
      </c>
      <c r="AF62" s="30">
        <v>4.7012999999999999E-2</v>
      </c>
      <c r="AG62" s="30">
        <v>4.6525999999999998E-2</v>
      </c>
      <c r="AH62" s="30">
        <v>4.5913000000000002E-2</v>
      </c>
      <c r="AI62" s="31">
        <v>-2.1270000000000001E-2</v>
      </c>
      <c r="AJ62" s="5"/>
      <c r="AK62" s="4"/>
    </row>
    <row r="63" spans="1:37" ht="15" customHeight="1">
      <c r="A63" s="25" t="s">
        <v>42</v>
      </c>
      <c r="B63" s="29" t="s">
        <v>19</v>
      </c>
      <c r="C63" s="30">
        <v>0.92732700000000001</v>
      </c>
      <c r="D63" s="30">
        <v>1.008888</v>
      </c>
      <c r="E63" s="30">
        <v>0.97242200000000001</v>
      </c>
      <c r="F63" s="30">
        <v>0.840167</v>
      </c>
      <c r="G63" s="30">
        <v>0.88070499999999996</v>
      </c>
      <c r="H63" s="30">
        <v>0.88542600000000005</v>
      </c>
      <c r="I63" s="30">
        <v>0.88841400000000004</v>
      </c>
      <c r="J63" s="30">
        <v>0.87978900000000004</v>
      </c>
      <c r="K63" s="30">
        <v>0.87679200000000002</v>
      </c>
      <c r="L63" s="30">
        <v>0.86326999999999998</v>
      </c>
      <c r="M63" s="30">
        <v>0.86299999999999999</v>
      </c>
      <c r="N63" s="30">
        <v>0.87869600000000003</v>
      </c>
      <c r="O63" s="30">
        <v>0.87799199999999999</v>
      </c>
      <c r="P63" s="30">
        <v>0.87786799999999998</v>
      </c>
      <c r="Q63" s="30">
        <v>0.87685100000000005</v>
      </c>
      <c r="R63" s="30">
        <v>0.87665599999999999</v>
      </c>
      <c r="S63" s="30">
        <v>0.87504000000000004</v>
      </c>
      <c r="T63" s="30">
        <v>0.86161200000000004</v>
      </c>
      <c r="U63" s="30">
        <v>0.86087499999999995</v>
      </c>
      <c r="V63" s="30">
        <v>0.85717500000000002</v>
      </c>
      <c r="W63" s="30">
        <v>0.85554200000000002</v>
      </c>
      <c r="X63" s="30">
        <v>0.85231800000000002</v>
      </c>
      <c r="Y63" s="30">
        <v>0.85614400000000002</v>
      </c>
      <c r="Z63" s="30">
        <v>0.84911700000000001</v>
      </c>
      <c r="AA63" s="30">
        <v>0.84835899999999997</v>
      </c>
      <c r="AB63" s="30">
        <v>0.84331199999999995</v>
      </c>
      <c r="AC63" s="30">
        <v>0.84839100000000001</v>
      </c>
      <c r="AD63" s="30">
        <v>0.84120799999999996</v>
      </c>
      <c r="AE63" s="30">
        <v>0.84033800000000003</v>
      </c>
      <c r="AF63" s="30">
        <v>0.83971799999999996</v>
      </c>
      <c r="AG63" s="30">
        <v>0.83851500000000001</v>
      </c>
      <c r="AH63" s="30">
        <v>0.83704599999999996</v>
      </c>
      <c r="AI63" s="31">
        <v>-3.2989999999999998E-3</v>
      </c>
      <c r="AJ63" s="5"/>
      <c r="AK63" s="4"/>
    </row>
    <row r="64" spans="1:37" ht="15" customHeight="1">
      <c r="A64" s="25" t="s">
        <v>41</v>
      </c>
      <c r="B64" s="29" t="s">
        <v>17</v>
      </c>
      <c r="C64" s="69">
        <v>0.24548700000000001</v>
      </c>
      <c r="D64" s="30">
        <v>0.246083</v>
      </c>
      <c r="E64" s="30">
        <v>0.246499</v>
      </c>
      <c r="F64" s="30">
        <v>0.24665300000000001</v>
      </c>
      <c r="G64" s="30">
        <v>0.24670300000000001</v>
      </c>
      <c r="H64" s="30">
        <v>0.246834</v>
      </c>
      <c r="I64" s="30">
        <v>0.24703900000000001</v>
      </c>
      <c r="J64" s="30">
        <v>0.24714800000000001</v>
      </c>
      <c r="K64" s="30">
        <v>0.247284</v>
      </c>
      <c r="L64" s="30">
        <v>0.24737300000000001</v>
      </c>
      <c r="M64" s="30">
        <v>0.24748200000000001</v>
      </c>
      <c r="N64" s="30">
        <v>0.24751400000000001</v>
      </c>
      <c r="O64" s="30">
        <v>0.24748899999999999</v>
      </c>
      <c r="P64" s="30">
        <v>0.247445</v>
      </c>
      <c r="Q64" s="30">
        <v>0.247305</v>
      </c>
      <c r="R64" s="30">
        <v>0.247112</v>
      </c>
      <c r="S64" s="30">
        <v>0.246841</v>
      </c>
      <c r="T64" s="30">
        <v>0.24651799999999999</v>
      </c>
      <c r="U64" s="30">
        <v>0.24615400000000001</v>
      </c>
      <c r="V64" s="30">
        <v>0.24573700000000001</v>
      </c>
      <c r="W64" s="30">
        <v>0.245284</v>
      </c>
      <c r="X64" s="30">
        <v>0.24485100000000001</v>
      </c>
      <c r="Y64" s="30">
        <v>0.244337</v>
      </c>
      <c r="Z64" s="30">
        <v>0.24376700000000001</v>
      </c>
      <c r="AA64" s="30">
        <v>0.24321400000000001</v>
      </c>
      <c r="AB64" s="30">
        <v>0.24262700000000001</v>
      </c>
      <c r="AC64" s="30">
        <v>0.242009</v>
      </c>
      <c r="AD64" s="30">
        <v>0.24143600000000001</v>
      </c>
      <c r="AE64" s="30">
        <v>0.24080099999999999</v>
      </c>
      <c r="AF64" s="30">
        <v>0.240146</v>
      </c>
      <c r="AG64" s="30">
        <v>0.23947599999999999</v>
      </c>
      <c r="AH64" s="30">
        <v>0.23877300000000001</v>
      </c>
      <c r="AI64" s="31">
        <v>-8.9400000000000005E-4</v>
      </c>
      <c r="AJ64" s="5"/>
      <c r="AK64" s="4"/>
    </row>
    <row r="65" spans="1:37" ht="15" customHeight="1">
      <c r="A65" s="25" t="s">
        <v>40</v>
      </c>
      <c r="B65" s="29" t="s">
        <v>15</v>
      </c>
      <c r="C65" s="30">
        <v>2.6409440000000002</v>
      </c>
      <c r="D65" s="30">
        <v>2.6687120000000002</v>
      </c>
      <c r="E65" s="30">
        <v>2.692358</v>
      </c>
      <c r="F65" s="30">
        <v>2.7099069999999998</v>
      </c>
      <c r="G65" s="30">
        <v>2.7238709999999999</v>
      </c>
      <c r="H65" s="30">
        <v>2.7471220000000001</v>
      </c>
      <c r="I65" s="30">
        <v>2.77475</v>
      </c>
      <c r="J65" s="30">
        <v>2.8015319999999999</v>
      </c>
      <c r="K65" s="30">
        <v>2.8288880000000001</v>
      </c>
      <c r="L65" s="30">
        <v>2.8572359999999999</v>
      </c>
      <c r="M65" s="30">
        <v>2.8872969999999998</v>
      </c>
      <c r="N65" s="30">
        <v>2.9178000000000002</v>
      </c>
      <c r="O65" s="30">
        <v>2.9473579999999999</v>
      </c>
      <c r="P65" s="30">
        <v>2.9782700000000002</v>
      </c>
      <c r="Q65" s="30">
        <v>3.008105</v>
      </c>
      <c r="R65" s="30">
        <v>3.0376080000000001</v>
      </c>
      <c r="S65" s="30">
        <v>3.0654880000000002</v>
      </c>
      <c r="T65" s="30">
        <v>3.0930080000000002</v>
      </c>
      <c r="U65" s="30">
        <v>3.1213190000000002</v>
      </c>
      <c r="V65" s="30">
        <v>3.1489039999999999</v>
      </c>
      <c r="W65" s="30">
        <v>3.1772339999999999</v>
      </c>
      <c r="X65" s="30">
        <v>3.20777</v>
      </c>
      <c r="Y65" s="30">
        <v>3.239061</v>
      </c>
      <c r="Z65" s="30">
        <v>3.2705519999999999</v>
      </c>
      <c r="AA65" s="30">
        <v>3.3042769999999999</v>
      </c>
      <c r="AB65" s="30">
        <v>3.339493</v>
      </c>
      <c r="AC65" s="30">
        <v>3.37669</v>
      </c>
      <c r="AD65" s="30">
        <v>3.4150499999999999</v>
      </c>
      <c r="AE65" s="30">
        <v>3.4551310000000002</v>
      </c>
      <c r="AF65" s="30">
        <v>3.4958149999999999</v>
      </c>
      <c r="AG65" s="30">
        <v>3.5369989999999998</v>
      </c>
      <c r="AH65" s="30">
        <v>3.5788319999999998</v>
      </c>
      <c r="AI65" s="31">
        <v>9.8510000000000004E-3</v>
      </c>
      <c r="AJ65" s="5"/>
      <c r="AK65" s="4"/>
    </row>
    <row r="66" spans="1:37" ht="15" customHeight="1">
      <c r="A66" s="25" t="s">
        <v>39</v>
      </c>
      <c r="B66" s="29" t="s">
        <v>13</v>
      </c>
      <c r="C66" s="30">
        <v>0.51250099999999998</v>
      </c>
      <c r="D66" s="30">
        <v>0.52636700000000003</v>
      </c>
      <c r="E66" s="30">
        <v>0.51597499999999996</v>
      </c>
      <c r="F66" s="30">
        <v>0.50403600000000004</v>
      </c>
      <c r="G66" s="30">
        <v>0.48896000000000001</v>
      </c>
      <c r="H66" s="30">
        <v>0.47891800000000001</v>
      </c>
      <c r="I66" s="30">
        <v>0.47704600000000003</v>
      </c>
      <c r="J66" s="30">
        <v>0.47517799999999999</v>
      </c>
      <c r="K66" s="30">
        <v>0.47460400000000003</v>
      </c>
      <c r="L66" s="30">
        <v>0.47715200000000002</v>
      </c>
      <c r="M66" s="30">
        <v>0.47609299999999999</v>
      </c>
      <c r="N66" s="30">
        <v>0.47539100000000001</v>
      </c>
      <c r="O66" s="30">
        <v>0.47548499999999999</v>
      </c>
      <c r="P66" s="30">
        <v>0.475603</v>
      </c>
      <c r="Q66" s="30">
        <v>0.475746</v>
      </c>
      <c r="R66" s="30">
        <v>0.47591299999999997</v>
      </c>
      <c r="S66" s="30">
        <v>0.47610200000000003</v>
      </c>
      <c r="T66" s="30">
        <v>0.47631299999999999</v>
      </c>
      <c r="U66" s="30">
        <v>0.47655199999999998</v>
      </c>
      <c r="V66" s="30">
        <v>0.47681000000000001</v>
      </c>
      <c r="W66" s="30">
        <v>0.47708699999999998</v>
      </c>
      <c r="X66" s="30">
        <v>0.477381</v>
      </c>
      <c r="Y66" s="30">
        <v>0.47769200000000001</v>
      </c>
      <c r="Z66" s="30">
        <v>0.47801199999999999</v>
      </c>
      <c r="AA66" s="30">
        <v>0.47834500000000002</v>
      </c>
      <c r="AB66" s="30">
        <v>0.47868699999999997</v>
      </c>
      <c r="AC66" s="30">
        <v>0.47904200000000002</v>
      </c>
      <c r="AD66" s="30">
        <v>0.47939900000000002</v>
      </c>
      <c r="AE66" s="30">
        <v>0.479765</v>
      </c>
      <c r="AF66" s="30">
        <v>0.48013600000000001</v>
      </c>
      <c r="AG66" s="30">
        <v>0.48051100000000002</v>
      </c>
      <c r="AH66" s="30">
        <v>0.48089199999999999</v>
      </c>
      <c r="AI66" s="31">
        <v>-2.0509999999999999E-3</v>
      </c>
      <c r="AJ66" s="5"/>
      <c r="AK66" s="4"/>
    </row>
    <row r="67" spans="1:37" ht="15" customHeight="1">
      <c r="A67" s="25" t="s">
        <v>38</v>
      </c>
      <c r="B67" s="29" t="s">
        <v>11</v>
      </c>
      <c r="C67" s="30">
        <v>0.131469</v>
      </c>
      <c r="D67" s="30">
        <v>0.13092799999999999</v>
      </c>
      <c r="E67" s="30">
        <v>0.13039899999999999</v>
      </c>
      <c r="F67" s="30">
        <v>0.12983800000000001</v>
      </c>
      <c r="G67" s="30">
        <v>0.12936</v>
      </c>
      <c r="H67" s="30">
        <v>0.128914</v>
      </c>
      <c r="I67" s="30">
        <v>0.128467</v>
      </c>
      <c r="J67" s="30">
        <v>0.12803200000000001</v>
      </c>
      <c r="K67" s="30">
        <v>0.127637</v>
      </c>
      <c r="L67" s="30">
        <v>0.12728300000000001</v>
      </c>
      <c r="M67" s="30">
        <v>0.126973</v>
      </c>
      <c r="N67" s="30">
        <v>0.12667800000000001</v>
      </c>
      <c r="O67" s="30">
        <v>0.126388</v>
      </c>
      <c r="P67" s="30">
        <v>0.12612000000000001</v>
      </c>
      <c r="Q67" s="30">
        <v>0.12589</v>
      </c>
      <c r="R67" s="30">
        <v>0.12573799999999999</v>
      </c>
      <c r="S67" s="30">
        <v>0.125613</v>
      </c>
      <c r="T67" s="30">
        <v>0.12553500000000001</v>
      </c>
      <c r="U67" s="30">
        <v>0.12549299999999999</v>
      </c>
      <c r="V67" s="30">
        <v>0.125474</v>
      </c>
      <c r="W67" s="30">
        <v>0.125471</v>
      </c>
      <c r="X67" s="30">
        <v>0.12547700000000001</v>
      </c>
      <c r="Y67" s="30">
        <v>0.125495</v>
      </c>
      <c r="Z67" s="30">
        <v>0.125582</v>
      </c>
      <c r="AA67" s="30">
        <v>0.125671</v>
      </c>
      <c r="AB67" s="30">
        <v>0.12578300000000001</v>
      </c>
      <c r="AC67" s="30">
        <v>0.12592</v>
      </c>
      <c r="AD67" s="30">
        <v>0.12606300000000001</v>
      </c>
      <c r="AE67" s="30">
        <v>0.12620200000000001</v>
      </c>
      <c r="AF67" s="30">
        <v>0.12634699999999999</v>
      </c>
      <c r="AG67" s="30">
        <v>0.12648100000000001</v>
      </c>
      <c r="AH67" s="30">
        <v>0.12661600000000001</v>
      </c>
      <c r="AI67" s="31">
        <v>-1.212E-3</v>
      </c>
      <c r="AJ67" s="5"/>
      <c r="AK67" s="4"/>
    </row>
    <row r="68" spans="1:37" ht="15" customHeight="1">
      <c r="A68" s="25" t="s">
        <v>37</v>
      </c>
      <c r="B68" s="29" t="s">
        <v>391</v>
      </c>
      <c r="C68" s="30">
        <v>0.67193000000000003</v>
      </c>
      <c r="D68" s="30">
        <v>0.65056599999999998</v>
      </c>
      <c r="E68" s="30">
        <v>0.67701800000000001</v>
      </c>
      <c r="F68" s="30">
        <v>0.68396299999999999</v>
      </c>
      <c r="G68" s="30">
        <v>0.68510899999999997</v>
      </c>
      <c r="H68" s="30">
        <v>0.69242499999999996</v>
      </c>
      <c r="I68" s="30">
        <v>0.69955999999999996</v>
      </c>
      <c r="J68" s="30">
        <v>0.70400099999999999</v>
      </c>
      <c r="K68" s="30">
        <v>0.69744300000000004</v>
      </c>
      <c r="L68" s="30">
        <v>0.69738100000000003</v>
      </c>
      <c r="M68" s="30">
        <v>0.69914500000000002</v>
      </c>
      <c r="N68" s="30">
        <v>0.693106</v>
      </c>
      <c r="O68" s="30">
        <v>0.69487100000000002</v>
      </c>
      <c r="P68" s="30">
        <v>0.69783399999999995</v>
      </c>
      <c r="Q68" s="30">
        <v>0.70106000000000002</v>
      </c>
      <c r="R68" s="30">
        <v>0.70908800000000005</v>
      </c>
      <c r="S68" s="30">
        <v>0.71251799999999998</v>
      </c>
      <c r="T68" s="30">
        <v>0.71949600000000002</v>
      </c>
      <c r="U68" s="30">
        <v>0.72741800000000001</v>
      </c>
      <c r="V68" s="30">
        <v>0.73169799999999996</v>
      </c>
      <c r="W68" s="30">
        <v>0.73840899999999998</v>
      </c>
      <c r="X68" s="30">
        <v>0.74427600000000005</v>
      </c>
      <c r="Y68" s="30">
        <v>0.74796799999999997</v>
      </c>
      <c r="Z68" s="30">
        <v>0.75682499999999997</v>
      </c>
      <c r="AA68" s="30">
        <v>0.76290800000000003</v>
      </c>
      <c r="AB68" s="30">
        <v>0.76894499999999999</v>
      </c>
      <c r="AC68" s="30">
        <v>0.77433099999999999</v>
      </c>
      <c r="AD68" s="30">
        <v>0.78082499999999999</v>
      </c>
      <c r="AE68" s="30">
        <v>0.78806100000000001</v>
      </c>
      <c r="AF68" s="30">
        <v>0.79927599999999999</v>
      </c>
      <c r="AG68" s="30">
        <v>0.80718699999999999</v>
      </c>
      <c r="AH68" s="30">
        <v>0.816307</v>
      </c>
      <c r="AI68" s="31">
        <v>6.2979999999999998E-3</v>
      </c>
      <c r="AJ68" s="5"/>
      <c r="AK68" s="4"/>
    </row>
    <row r="69" spans="1:37" ht="15" customHeight="1">
      <c r="A69" s="25" t="s">
        <v>36</v>
      </c>
      <c r="B69" s="28" t="s">
        <v>8</v>
      </c>
      <c r="C69" s="32">
        <v>28.112712999999999</v>
      </c>
      <c r="D69" s="32">
        <v>28.141787999999998</v>
      </c>
      <c r="E69" s="32">
        <v>27.977046999999999</v>
      </c>
      <c r="F69" s="32">
        <v>27.649546000000001</v>
      </c>
      <c r="G69" s="32">
        <v>27.382007999999999</v>
      </c>
      <c r="H69" s="32">
        <v>27.069797999999999</v>
      </c>
      <c r="I69" s="32">
        <v>26.737766000000001</v>
      </c>
      <c r="J69" s="32">
        <v>26.483263000000001</v>
      </c>
      <c r="K69" s="32">
        <v>26.237826999999999</v>
      </c>
      <c r="L69" s="32">
        <v>26.023959999999999</v>
      </c>
      <c r="M69" s="32">
        <v>25.840979000000001</v>
      </c>
      <c r="N69" s="32">
        <v>25.695568000000002</v>
      </c>
      <c r="O69" s="32">
        <v>25.569983000000001</v>
      </c>
      <c r="P69" s="32">
        <v>25.443532999999999</v>
      </c>
      <c r="Q69" s="32">
        <v>25.332424</v>
      </c>
      <c r="R69" s="32">
        <v>25.247136999999999</v>
      </c>
      <c r="S69" s="32">
        <v>25.155746000000001</v>
      </c>
      <c r="T69" s="32">
        <v>25.085433999999999</v>
      </c>
      <c r="U69" s="32">
        <v>25.043037000000002</v>
      </c>
      <c r="V69" s="32">
        <v>25.012644000000002</v>
      </c>
      <c r="W69" s="32">
        <v>25.003133999999999</v>
      </c>
      <c r="X69" s="32">
        <v>25.035034</v>
      </c>
      <c r="Y69" s="32">
        <v>25.088839</v>
      </c>
      <c r="Z69" s="32">
        <v>25.151678</v>
      </c>
      <c r="AA69" s="32">
        <v>25.242073000000001</v>
      </c>
      <c r="AB69" s="32">
        <v>25.34272</v>
      </c>
      <c r="AC69" s="32">
        <v>25.460405000000002</v>
      </c>
      <c r="AD69" s="32">
        <v>25.581624999999999</v>
      </c>
      <c r="AE69" s="32">
        <v>25.719280000000001</v>
      </c>
      <c r="AF69" s="32">
        <v>25.864788000000001</v>
      </c>
      <c r="AG69" s="32">
        <v>26.018021000000001</v>
      </c>
      <c r="AH69" s="32">
        <v>26.172450999999999</v>
      </c>
      <c r="AI69" s="33">
        <v>-2.3040000000000001E-3</v>
      </c>
      <c r="AJ69" s="3"/>
      <c r="AK69" s="2"/>
    </row>
    <row r="71" spans="1:37" ht="15" customHeight="1">
      <c r="A71" s="22"/>
      <c r="B71" s="28" t="s">
        <v>35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7" ht="15" customHeight="1">
      <c r="A72" s="25" t="s">
        <v>34</v>
      </c>
      <c r="B72" s="29" t="s">
        <v>33</v>
      </c>
      <c r="C72" s="30">
        <v>8.2991419999999998</v>
      </c>
      <c r="D72" s="30">
        <v>8.2819420000000008</v>
      </c>
      <c r="E72" s="30">
        <v>8.2109380000000005</v>
      </c>
      <c r="F72" s="30">
        <v>8.0873980000000003</v>
      </c>
      <c r="G72" s="30">
        <v>7.9192359999999997</v>
      </c>
      <c r="H72" s="30">
        <v>7.7392120000000002</v>
      </c>
      <c r="I72" s="30">
        <v>7.5558329999999998</v>
      </c>
      <c r="J72" s="30">
        <v>7.4164269999999997</v>
      </c>
      <c r="K72" s="30">
        <v>7.2970920000000001</v>
      </c>
      <c r="L72" s="30">
        <v>7.1889779999999996</v>
      </c>
      <c r="M72" s="30">
        <v>7.0908629999999997</v>
      </c>
      <c r="N72" s="30">
        <v>7.0091840000000003</v>
      </c>
      <c r="O72" s="30">
        <v>6.9366490000000001</v>
      </c>
      <c r="P72" s="30">
        <v>6.8621369999999997</v>
      </c>
      <c r="Q72" s="30">
        <v>6.7923669999999996</v>
      </c>
      <c r="R72" s="30">
        <v>6.7237439999999999</v>
      </c>
      <c r="S72" s="30">
        <v>6.6560259999999998</v>
      </c>
      <c r="T72" s="30">
        <v>6.6050690000000003</v>
      </c>
      <c r="U72" s="30">
        <v>6.5604100000000001</v>
      </c>
      <c r="V72" s="30">
        <v>6.5220029999999998</v>
      </c>
      <c r="W72" s="30">
        <v>6.4909910000000002</v>
      </c>
      <c r="X72" s="30">
        <v>6.4711429999999996</v>
      </c>
      <c r="Y72" s="30">
        <v>6.456639</v>
      </c>
      <c r="Z72" s="30">
        <v>6.4493289999999996</v>
      </c>
      <c r="AA72" s="30">
        <v>6.4489919999999996</v>
      </c>
      <c r="AB72" s="30">
        <v>6.4524660000000003</v>
      </c>
      <c r="AC72" s="30">
        <v>6.4581819999999999</v>
      </c>
      <c r="AD72" s="30">
        <v>6.4704660000000001</v>
      </c>
      <c r="AE72" s="30">
        <v>6.4857750000000003</v>
      </c>
      <c r="AF72" s="30">
        <v>6.5051740000000002</v>
      </c>
      <c r="AG72" s="30">
        <v>6.5293020000000004</v>
      </c>
      <c r="AH72" s="30">
        <v>6.5572499999999998</v>
      </c>
      <c r="AI72" s="31">
        <v>-7.5709999999999996E-3</v>
      </c>
      <c r="AJ72" s="5"/>
      <c r="AK72" s="4"/>
    </row>
    <row r="73" spans="1:37" ht="15" customHeight="1">
      <c r="A73" s="25" t="s">
        <v>32</v>
      </c>
      <c r="B73" s="29" t="s">
        <v>31</v>
      </c>
      <c r="C73" s="30">
        <v>0.46361200000000002</v>
      </c>
      <c r="D73" s="30">
        <v>0.46267200000000003</v>
      </c>
      <c r="E73" s="30">
        <v>0.46139000000000002</v>
      </c>
      <c r="F73" s="30">
        <v>0.46126699999999998</v>
      </c>
      <c r="G73" s="30">
        <v>0.45951199999999998</v>
      </c>
      <c r="H73" s="30">
        <v>0.45813100000000001</v>
      </c>
      <c r="I73" s="30">
        <v>0.45822099999999999</v>
      </c>
      <c r="J73" s="30">
        <v>0.45851500000000001</v>
      </c>
      <c r="K73" s="30">
        <v>0.45882000000000001</v>
      </c>
      <c r="L73" s="30">
        <v>0.46008700000000002</v>
      </c>
      <c r="M73" s="30">
        <v>0.461509</v>
      </c>
      <c r="N73" s="30">
        <v>0.46373399999999998</v>
      </c>
      <c r="O73" s="30">
        <v>0.46627299999999999</v>
      </c>
      <c r="P73" s="30">
        <v>0.46872999999999998</v>
      </c>
      <c r="Q73" s="30">
        <v>0.47171600000000002</v>
      </c>
      <c r="R73" s="30">
        <v>0.47564800000000002</v>
      </c>
      <c r="S73" s="30">
        <v>0.47938599999999998</v>
      </c>
      <c r="T73" s="30">
        <v>0.48333300000000001</v>
      </c>
      <c r="U73" s="30">
        <v>0.487649</v>
      </c>
      <c r="V73" s="30">
        <v>0.491919</v>
      </c>
      <c r="W73" s="30">
        <v>0.49615900000000002</v>
      </c>
      <c r="X73" s="30">
        <v>0.50124100000000005</v>
      </c>
      <c r="Y73" s="30">
        <v>0.50682199999999999</v>
      </c>
      <c r="Z73" s="30">
        <v>0.51214999999999999</v>
      </c>
      <c r="AA73" s="30">
        <v>0.51827800000000002</v>
      </c>
      <c r="AB73" s="30">
        <v>0.52476</v>
      </c>
      <c r="AC73" s="30">
        <v>0.531223</v>
      </c>
      <c r="AD73" s="30">
        <v>0.53824300000000003</v>
      </c>
      <c r="AE73" s="30">
        <v>0.54404600000000003</v>
      </c>
      <c r="AF73" s="30">
        <v>0.54965799999999998</v>
      </c>
      <c r="AG73" s="30">
        <v>0.55554099999999995</v>
      </c>
      <c r="AH73" s="30">
        <v>0.56084900000000004</v>
      </c>
      <c r="AI73" s="31">
        <v>6.1609999999999998E-3</v>
      </c>
      <c r="AJ73" s="5"/>
      <c r="AK73" s="4"/>
    </row>
    <row r="74" spans="1:37" ht="15" customHeight="1">
      <c r="A74" s="25" t="s">
        <v>30</v>
      </c>
      <c r="B74" s="29" t="s">
        <v>29</v>
      </c>
      <c r="C74" s="30">
        <v>0.115227</v>
      </c>
      <c r="D74" s="30">
        <v>0.11590300000000001</v>
      </c>
      <c r="E74" s="30">
        <v>0.116586</v>
      </c>
      <c r="F74" s="30">
        <v>0.11726</v>
      </c>
      <c r="G74" s="30">
        <v>0.117895</v>
      </c>
      <c r="H74" s="30">
        <v>0.118547</v>
      </c>
      <c r="I74" s="30">
        <v>0.11924700000000001</v>
      </c>
      <c r="J74" s="30">
        <v>0.119933</v>
      </c>
      <c r="K74" s="30">
        <v>0.120616</v>
      </c>
      <c r="L74" s="30">
        <v>0.12132</v>
      </c>
      <c r="M74" s="30">
        <v>0.12202300000000001</v>
      </c>
      <c r="N74" s="30">
        <v>0.122684</v>
      </c>
      <c r="O74" s="30">
        <v>0.123303</v>
      </c>
      <c r="P74" s="30">
        <v>0.123917</v>
      </c>
      <c r="Q74" s="30">
        <v>0.124463</v>
      </c>
      <c r="R74" s="30">
        <v>0.124988</v>
      </c>
      <c r="S74" s="30">
        <v>0.12548100000000001</v>
      </c>
      <c r="T74" s="30">
        <v>0.12595400000000001</v>
      </c>
      <c r="U74" s="30">
        <v>0.12637100000000001</v>
      </c>
      <c r="V74" s="30">
        <v>0.126802</v>
      </c>
      <c r="W74" s="30">
        <v>0.127166</v>
      </c>
      <c r="X74" s="30">
        <v>0.12753200000000001</v>
      </c>
      <c r="Y74" s="30">
        <v>0.12783800000000001</v>
      </c>
      <c r="Z74" s="30">
        <v>0.128112</v>
      </c>
      <c r="AA74" s="30">
        <v>0.128328</v>
      </c>
      <c r="AB74" s="30">
        <v>0.128583</v>
      </c>
      <c r="AC74" s="30">
        <v>0.12879499999999999</v>
      </c>
      <c r="AD74" s="30">
        <v>0.12900500000000001</v>
      </c>
      <c r="AE74" s="30">
        <v>0.129192</v>
      </c>
      <c r="AF74" s="30">
        <v>0.12942200000000001</v>
      </c>
      <c r="AG74" s="30">
        <v>0.12971099999999999</v>
      </c>
      <c r="AH74" s="30">
        <v>0.13006899999999999</v>
      </c>
      <c r="AI74" s="31">
        <v>3.9160000000000002E-3</v>
      </c>
      <c r="AJ74" s="5"/>
      <c r="AK74" s="4"/>
    </row>
    <row r="75" spans="1:37" ht="15" customHeight="1">
      <c r="A75" s="25" t="s">
        <v>28</v>
      </c>
      <c r="B75" s="29" t="s">
        <v>27</v>
      </c>
      <c r="C75" s="30">
        <v>2.8273220000000001</v>
      </c>
      <c r="D75" s="30">
        <v>2.8229229999999998</v>
      </c>
      <c r="E75" s="30">
        <v>2.8171400000000002</v>
      </c>
      <c r="F75" s="30">
        <v>2.8292489999999999</v>
      </c>
      <c r="G75" s="30">
        <v>2.832484</v>
      </c>
      <c r="H75" s="30">
        <v>2.832055</v>
      </c>
      <c r="I75" s="30">
        <v>2.823461</v>
      </c>
      <c r="J75" s="30">
        <v>2.8127040000000001</v>
      </c>
      <c r="K75" s="30">
        <v>2.794527</v>
      </c>
      <c r="L75" s="30">
        <v>2.7805270000000002</v>
      </c>
      <c r="M75" s="30">
        <v>2.764786</v>
      </c>
      <c r="N75" s="30">
        <v>2.7504080000000002</v>
      </c>
      <c r="O75" s="30">
        <v>2.737708</v>
      </c>
      <c r="P75" s="30">
        <v>2.7261389999999999</v>
      </c>
      <c r="Q75" s="30">
        <v>2.7173150000000001</v>
      </c>
      <c r="R75" s="30">
        <v>2.7167560000000002</v>
      </c>
      <c r="S75" s="30">
        <v>2.717117</v>
      </c>
      <c r="T75" s="30">
        <v>2.7164709999999999</v>
      </c>
      <c r="U75" s="30">
        <v>2.7173620000000001</v>
      </c>
      <c r="V75" s="30">
        <v>2.7216900000000002</v>
      </c>
      <c r="W75" s="30">
        <v>2.7264490000000001</v>
      </c>
      <c r="X75" s="30">
        <v>2.7397490000000002</v>
      </c>
      <c r="Y75" s="30">
        <v>2.7551329999999998</v>
      </c>
      <c r="Z75" s="30">
        <v>2.7711109999999999</v>
      </c>
      <c r="AA75" s="30">
        <v>2.7901199999999999</v>
      </c>
      <c r="AB75" s="30">
        <v>2.8128329999999999</v>
      </c>
      <c r="AC75" s="30">
        <v>2.836268</v>
      </c>
      <c r="AD75" s="30">
        <v>2.8592680000000001</v>
      </c>
      <c r="AE75" s="30">
        <v>2.8831259999999999</v>
      </c>
      <c r="AF75" s="30">
        <v>2.9062739999999998</v>
      </c>
      <c r="AG75" s="30">
        <v>2.9312230000000001</v>
      </c>
      <c r="AH75" s="30">
        <v>2.953379</v>
      </c>
      <c r="AI75" s="31">
        <v>1.408E-3</v>
      </c>
      <c r="AJ75" s="5"/>
      <c r="AK75" s="4"/>
    </row>
    <row r="76" spans="1:37" ht="15" customHeight="1">
      <c r="A76" s="25" t="s">
        <v>26</v>
      </c>
      <c r="B76" s="29" t="s">
        <v>25</v>
      </c>
      <c r="C76" s="30">
        <v>2.3255000000000001E-2</v>
      </c>
      <c r="D76" s="30">
        <v>2.3602000000000001E-2</v>
      </c>
      <c r="E76" s="30">
        <v>2.3928000000000001E-2</v>
      </c>
      <c r="F76" s="30">
        <v>2.4208E-2</v>
      </c>
      <c r="G76" s="30">
        <v>2.4472000000000001E-2</v>
      </c>
      <c r="H76" s="30">
        <v>2.4781999999999998E-2</v>
      </c>
      <c r="I76" s="30">
        <v>2.5071E-2</v>
      </c>
      <c r="J76" s="30">
        <v>2.5357000000000001E-2</v>
      </c>
      <c r="K76" s="30">
        <v>2.5644E-2</v>
      </c>
      <c r="L76" s="30">
        <v>2.5942E-2</v>
      </c>
      <c r="M76" s="30">
        <v>2.6238999999999998E-2</v>
      </c>
      <c r="N76" s="30">
        <v>2.648E-2</v>
      </c>
      <c r="O76" s="30">
        <v>2.6773000000000002E-2</v>
      </c>
      <c r="P76" s="30">
        <v>2.7068999999999999E-2</v>
      </c>
      <c r="Q76" s="30">
        <v>2.7345999999999999E-2</v>
      </c>
      <c r="R76" s="30">
        <v>2.7621E-2</v>
      </c>
      <c r="S76" s="30">
        <v>2.7895E-2</v>
      </c>
      <c r="T76" s="30">
        <v>2.8164000000000002E-2</v>
      </c>
      <c r="U76" s="30">
        <v>2.8441000000000001E-2</v>
      </c>
      <c r="V76" s="30">
        <v>2.8708000000000001E-2</v>
      </c>
      <c r="W76" s="30">
        <v>2.8968000000000001E-2</v>
      </c>
      <c r="X76" s="30">
        <v>2.9250999999999999E-2</v>
      </c>
      <c r="Y76" s="30">
        <v>2.9520999999999999E-2</v>
      </c>
      <c r="Z76" s="30">
        <v>2.9776E-2</v>
      </c>
      <c r="AA76" s="30">
        <v>3.0037999999999999E-2</v>
      </c>
      <c r="AB76" s="30">
        <v>3.0306E-2</v>
      </c>
      <c r="AC76" s="30">
        <v>3.0563E-2</v>
      </c>
      <c r="AD76" s="30">
        <v>3.0834E-2</v>
      </c>
      <c r="AE76" s="30">
        <v>3.108E-2</v>
      </c>
      <c r="AF76" s="30">
        <v>3.1327000000000001E-2</v>
      </c>
      <c r="AG76" s="30">
        <v>3.1572999999999997E-2</v>
      </c>
      <c r="AH76" s="30">
        <v>3.1812E-2</v>
      </c>
      <c r="AI76" s="31">
        <v>1.0159E-2</v>
      </c>
      <c r="AJ76" s="5"/>
      <c r="AK76" s="4"/>
    </row>
    <row r="77" spans="1:37" ht="15" customHeight="1">
      <c r="A77" s="25" t="s">
        <v>24</v>
      </c>
      <c r="B77" s="29" t="s">
        <v>23</v>
      </c>
      <c r="C77" s="30">
        <v>0.24743000000000001</v>
      </c>
      <c r="D77" s="30">
        <v>0.23363800000000001</v>
      </c>
      <c r="E77" s="30">
        <v>0.223999</v>
      </c>
      <c r="F77" s="30">
        <v>0.22336500000000001</v>
      </c>
      <c r="G77" s="30">
        <v>0.222744</v>
      </c>
      <c r="H77" s="30">
        <v>0.22225900000000001</v>
      </c>
      <c r="I77" s="30">
        <v>0.21842</v>
      </c>
      <c r="J77" s="30">
        <v>0.22173599999999999</v>
      </c>
      <c r="K77" s="30">
        <v>0.22075</v>
      </c>
      <c r="L77" s="30">
        <v>0.21978600000000001</v>
      </c>
      <c r="M77" s="30">
        <v>0.22034100000000001</v>
      </c>
      <c r="N77" s="30">
        <v>0.21920600000000001</v>
      </c>
      <c r="O77" s="30">
        <v>0.219301</v>
      </c>
      <c r="P77" s="30">
        <v>0.218863</v>
      </c>
      <c r="Q77" s="30">
        <v>0.21900700000000001</v>
      </c>
      <c r="R77" s="30">
        <v>0.21878500000000001</v>
      </c>
      <c r="S77" s="30">
        <v>0.21753900000000001</v>
      </c>
      <c r="T77" s="30">
        <v>0.216971</v>
      </c>
      <c r="U77" s="30">
        <v>0.21457699999999999</v>
      </c>
      <c r="V77" s="30">
        <v>0.213446</v>
      </c>
      <c r="W77" s="30">
        <v>0.21171999999999999</v>
      </c>
      <c r="X77" s="30">
        <v>0.211809</v>
      </c>
      <c r="Y77" s="30">
        <v>0.211816</v>
      </c>
      <c r="Z77" s="30">
        <v>0.21176500000000001</v>
      </c>
      <c r="AA77" s="30">
        <v>0.21171200000000001</v>
      </c>
      <c r="AB77" s="30">
        <v>0.21215899999999999</v>
      </c>
      <c r="AC77" s="30">
        <v>0.21201500000000001</v>
      </c>
      <c r="AD77" s="30">
        <v>0.21259400000000001</v>
      </c>
      <c r="AE77" s="30">
        <v>0.21270900000000001</v>
      </c>
      <c r="AF77" s="30">
        <v>0.21295600000000001</v>
      </c>
      <c r="AG77" s="30">
        <v>0.21335699999999999</v>
      </c>
      <c r="AH77" s="30">
        <v>0.21348400000000001</v>
      </c>
      <c r="AI77" s="31">
        <v>-4.7489999999999997E-3</v>
      </c>
      <c r="AJ77" s="5"/>
      <c r="AK77" s="4"/>
    </row>
    <row r="78" spans="1:37" ht="15" customHeight="1">
      <c r="A78" s="25" t="s">
        <v>22</v>
      </c>
      <c r="B78" s="29" t="s">
        <v>21</v>
      </c>
      <c r="C78" s="30">
        <v>4.2333000000000003E-2</v>
      </c>
      <c r="D78" s="30">
        <v>4.1398999999999998E-2</v>
      </c>
      <c r="E78" s="30">
        <v>4.0043000000000002E-2</v>
      </c>
      <c r="F78" s="30">
        <v>3.8746000000000003E-2</v>
      </c>
      <c r="G78" s="30">
        <v>3.7581000000000003E-2</v>
      </c>
      <c r="H78" s="30">
        <v>3.6387999999999997E-2</v>
      </c>
      <c r="I78" s="30">
        <v>3.5247000000000001E-2</v>
      </c>
      <c r="J78" s="30">
        <v>3.4207000000000001E-2</v>
      </c>
      <c r="K78" s="30">
        <v>3.3057000000000003E-2</v>
      </c>
      <c r="L78" s="30">
        <v>3.2000000000000001E-2</v>
      </c>
      <c r="M78" s="30">
        <v>3.0911000000000001E-2</v>
      </c>
      <c r="N78" s="30">
        <v>2.9857999999999999E-2</v>
      </c>
      <c r="O78" s="30">
        <v>2.9273E-2</v>
      </c>
      <c r="P78" s="30">
        <v>2.8707E-2</v>
      </c>
      <c r="Q78" s="30">
        <v>2.8117E-2</v>
      </c>
      <c r="R78" s="30">
        <v>2.7608000000000001E-2</v>
      </c>
      <c r="S78" s="30">
        <v>2.7043000000000001E-2</v>
      </c>
      <c r="T78" s="30">
        <v>2.6468999999999999E-2</v>
      </c>
      <c r="U78" s="30">
        <v>2.5876E-2</v>
      </c>
      <c r="V78" s="30">
        <v>2.5304E-2</v>
      </c>
      <c r="W78" s="30">
        <v>2.4766E-2</v>
      </c>
      <c r="X78" s="30">
        <v>2.4275999999999999E-2</v>
      </c>
      <c r="Y78" s="30">
        <v>2.4032999999999999E-2</v>
      </c>
      <c r="Z78" s="30">
        <v>2.3786999999999999E-2</v>
      </c>
      <c r="AA78" s="30">
        <v>2.3536999999999999E-2</v>
      </c>
      <c r="AB78" s="30">
        <v>2.3297999999999999E-2</v>
      </c>
      <c r="AC78" s="30">
        <v>2.3050000000000001E-2</v>
      </c>
      <c r="AD78" s="30">
        <v>2.2799E-2</v>
      </c>
      <c r="AE78" s="30">
        <v>2.2554999999999999E-2</v>
      </c>
      <c r="AF78" s="30">
        <v>2.2297999999999998E-2</v>
      </c>
      <c r="AG78" s="30">
        <v>2.2067E-2</v>
      </c>
      <c r="AH78" s="30">
        <v>2.1779E-2</v>
      </c>
      <c r="AI78" s="31">
        <v>-2.1212000000000002E-2</v>
      </c>
      <c r="AJ78" s="5"/>
      <c r="AK78" s="4"/>
    </row>
    <row r="79" spans="1:37" ht="15" customHeight="1">
      <c r="A79" s="25" t="s">
        <v>20</v>
      </c>
      <c r="B79" s="29" t="s">
        <v>19</v>
      </c>
      <c r="C79" s="30">
        <v>0.41904400000000003</v>
      </c>
      <c r="D79" s="30">
        <v>0.45935199999999998</v>
      </c>
      <c r="E79" s="30">
        <v>0.44078000000000001</v>
      </c>
      <c r="F79" s="30">
        <v>0.38151600000000002</v>
      </c>
      <c r="G79" s="30">
        <v>0.39600200000000002</v>
      </c>
      <c r="H79" s="30">
        <v>0.39775700000000003</v>
      </c>
      <c r="I79" s="30">
        <v>0.39888400000000002</v>
      </c>
      <c r="J79" s="30">
        <v>0.39588000000000001</v>
      </c>
      <c r="K79" s="30">
        <v>0.39486500000000002</v>
      </c>
      <c r="L79" s="30">
        <v>0.390129</v>
      </c>
      <c r="M79" s="30">
        <v>0.39010499999999998</v>
      </c>
      <c r="N79" s="30">
        <v>0.39577699999999999</v>
      </c>
      <c r="O79" s="30">
        <v>0.395567</v>
      </c>
      <c r="P79" s="30">
        <v>0.39558199999999999</v>
      </c>
      <c r="Q79" s="30">
        <v>0.39526800000000001</v>
      </c>
      <c r="R79" s="30">
        <v>0.39526099999999997</v>
      </c>
      <c r="S79" s="30">
        <v>0.394731</v>
      </c>
      <c r="T79" s="30">
        <v>0.39000299999999999</v>
      </c>
      <c r="U79" s="30">
        <v>0.38975900000000002</v>
      </c>
      <c r="V79" s="30">
        <v>0.38851599999999997</v>
      </c>
      <c r="W79" s="30">
        <v>0.38795299999999999</v>
      </c>
      <c r="X79" s="30">
        <v>0.38688099999999997</v>
      </c>
      <c r="Y79" s="30">
        <v>0.38828699999999999</v>
      </c>
      <c r="Z79" s="30">
        <v>0.38582</v>
      </c>
      <c r="AA79" s="30">
        <v>0.385548</v>
      </c>
      <c r="AB79" s="30">
        <v>0.38384699999999999</v>
      </c>
      <c r="AC79" s="30">
        <v>0.38571100000000003</v>
      </c>
      <c r="AD79" s="30">
        <v>0.38319500000000001</v>
      </c>
      <c r="AE79" s="30">
        <v>0.38289600000000001</v>
      </c>
      <c r="AF79" s="30">
        <v>0.38270399999999999</v>
      </c>
      <c r="AG79" s="30">
        <v>0.38231900000000002</v>
      </c>
      <c r="AH79" s="30">
        <v>0.38184499999999999</v>
      </c>
      <c r="AI79" s="31">
        <v>-2.9940000000000001E-3</v>
      </c>
      <c r="AJ79" s="5"/>
      <c r="AK79" s="4"/>
    </row>
    <row r="80" spans="1:37" ht="15" customHeight="1">
      <c r="A80" s="25" t="s">
        <v>18</v>
      </c>
      <c r="B80" s="29" t="s">
        <v>17</v>
      </c>
      <c r="C80" s="30">
        <v>0.13308</v>
      </c>
      <c r="D80" s="30">
        <v>0.133411</v>
      </c>
      <c r="E80" s="30">
        <v>0.13364500000000001</v>
      </c>
      <c r="F80" s="30">
        <v>0.13373699999999999</v>
      </c>
      <c r="G80" s="30">
        <v>0.133773</v>
      </c>
      <c r="H80" s="30">
        <v>0.133853</v>
      </c>
      <c r="I80" s="30">
        <v>0.133994</v>
      </c>
      <c r="J80" s="30">
        <v>0.13408700000000001</v>
      </c>
      <c r="K80" s="30">
        <v>0.13419500000000001</v>
      </c>
      <c r="L80" s="30">
        <v>0.134273</v>
      </c>
      <c r="M80" s="30">
        <v>0.13436300000000001</v>
      </c>
      <c r="N80" s="30">
        <v>0.13441400000000001</v>
      </c>
      <c r="O80" s="30">
        <v>0.13443099999999999</v>
      </c>
      <c r="P80" s="30">
        <v>0.134438</v>
      </c>
      <c r="Q80" s="30">
        <v>0.13439200000000001</v>
      </c>
      <c r="R80" s="30">
        <v>0.13431799999999999</v>
      </c>
      <c r="S80" s="30">
        <v>0.13420099999999999</v>
      </c>
      <c r="T80" s="30">
        <v>0.134048</v>
      </c>
      <c r="U80" s="30">
        <v>0.13387299999999999</v>
      </c>
      <c r="V80" s="30">
        <v>0.13366800000000001</v>
      </c>
      <c r="W80" s="30">
        <v>0.13344400000000001</v>
      </c>
      <c r="X80" s="30">
        <v>0.13323099999999999</v>
      </c>
      <c r="Y80" s="30">
        <v>0.132969</v>
      </c>
      <c r="Z80" s="30">
        <v>0.13267799999999999</v>
      </c>
      <c r="AA80" s="30">
        <v>0.13239500000000001</v>
      </c>
      <c r="AB80" s="30">
        <v>0.13208700000000001</v>
      </c>
      <c r="AC80" s="30">
        <v>0.13176399999999999</v>
      </c>
      <c r="AD80" s="30">
        <v>0.13147</v>
      </c>
      <c r="AE80" s="30">
        <v>0.13114200000000001</v>
      </c>
      <c r="AF80" s="30">
        <v>0.130803</v>
      </c>
      <c r="AG80" s="30">
        <v>0.13045599999999999</v>
      </c>
      <c r="AH80" s="30">
        <v>0.13009100000000001</v>
      </c>
      <c r="AI80" s="31">
        <v>-7.3300000000000004E-4</v>
      </c>
      <c r="AJ80" s="5"/>
      <c r="AK80" s="4"/>
    </row>
    <row r="81" spans="1:37" ht="15" customHeight="1">
      <c r="A81" s="25" t="s">
        <v>16</v>
      </c>
      <c r="B81" s="29" t="s">
        <v>15</v>
      </c>
      <c r="C81" s="30">
        <v>1.2774190000000001</v>
      </c>
      <c r="D81" s="30">
        <v>1.2908360000000001</v>
      </c>
      <c r="E81" s="30">
        <v>1.302262</v>
      </c>
      <c r="F81" s="30">
        <v>1.3107420000000001</v>
      </c>
      <c r="G81" s="30">
        <v>1.3174889999999999</v>
      </c>
      <c r="H81" s="30">
        <v>1.328724</v>
      </c>
      <c r="I81" s="30">
        <v>1.342076</v>
      </c>
      <c r="J81" s="30">
        <v>1.3550199999999999</v>
      </c>
      <c r="K81" s="30">
        <v>1.368241</v>
      </c>
      <c r="L81" s="30">
        <v>1.3819410000000001</v>
      </c>
      <c r="M81" s="30">
        <v>1.396469</v>
      </c>
      <c r="N81" s="30">
        <v>1.411211</v>
      </c>
      <c r="O81" s="30">
        <v>1.4254960000000001</v>
      </c>
      <c r="P81" s="30">
        <v>1.4404349999999999</v>
      </c>
      <c r="Q81" s="30">
        <v>1.4548540000000001</v>
      </c>
      <c r="R81" s="30">
        <v>1.469112</v>
      </c>
      <c r="S81" s="30">
        <v>1.4825870000000001</v>
      </c>
      <c r="T81" s="30">
        <v>1.495886</v>
      </c>
      <c r="U81" s="30">
        <v>1.509568</v>
      </c>
      <c r="V81" s="30">
        <v>1.522899</v>
      </c>
      <c r="W81" s="30">
        <v>1.5365899999999999</v>
      </c>
      <c r="X81" s="30">
        <v>1.551347</v>
      </c>
      <c r="Y81" s="30">
        <v>1.566468</v>
      </c>
      <c r="Z81" s="30">
        <v>1.5816859999999999</v>
      </c>
      <c r="AA81" s="30">
        <v>1.5979840000000001</v>
      </c>
      <c r="AB81" s="30">
        <v>1.6150009999999999</v>
      </c>
      <c r="AC81" s="30">
        <v>1.632976</v>
      </c>
      <c r="AD81" s="30">
        <v>1.651513</v>
      </c>
      <c r="AE81" s="30">
        <v>1.6708810000000001</v>
      </c>
      <c r="AF81" s="30">
        <v>1.690542</v>
      </c>
      <c r="AG81" s="30">
        <v>1.7104429999999999</v>
      </c>
      <c r="AH81" s="30">
        <v>1.730658</v>
      </c>
      <c r="AI81" s="31">
        <v>9.8440000000000003E-3</v>
      </c>
      <c r="AJ81" s="5"/>
      <c r="AK81" s="4"/>
    </row>
    <row r="82" spans="1:37" ht="15" customHeight="1">
      <c r="A82" s="25" t="s">
        <v>14</v>
      </c>
      <c r="B82" s="29" t="s">
        <v>13</v>
      </c>
      <c r="C82" s="30">
        <v>0.245757</v>
      </c>
      <c r="D82" s="30">
        <v>0.25195600000000001</v>
      </c>
      <c r="E82" s="30">
        <v>0.247276</v>
      </c>
      <c r="F82" s="30">
        <v>0.24185200000000001</v>
      </c>
      <c r="G82" s="30">
        <v>0.23461799999999999</v>
      </c>
      <c r="H82" s="30">
        <v>0.2298</v>
      </c>
      <c r="I82" s="30">
        <v>0.228904</v>
      </c>
      <c r="J82" s="30">
        <v>0.22800500000000001</v>
      </c>
      <c r="K82" s="30">
        <v>0.22772700000000001</v>
      </c>
      <c r="L82" s="30">
        <v>0.22895299999999999</v>
      </c>
      <c r="M82" s="30">
        <v>0.22844900000000001</v>
      </c>
      <c r="N82" s="30">
        <v>0.22811799999999999</v>
      </c>
      <c r="O82" s="30">
        <v>0.228159</v>
      </c>
      <c r="P82" s="30">
        <v>0.228218</v>
      </c>
      <c r="Q82" s="30">
        <v>0.22828499999999999</v>
      </c>
      <c r="R82" s="30">
        <v>0.22836699999999999</v>
      </c>
      <c r="S82" s="30">
        <v>0.22845599999999999</v>
      </c>
      <c r="T82" s="30">
        <v>0.22856000000000001</v>
      </c>
      <c r="U82" s="30">
        <v>0.22866300000000001</v>
      </c>
      <c r="V82" s="30">
        <v>0.228797</v>
      </c>
      <c r="W82" s="30">
        <v>0.22892299999999999</v>
      </c>
      <c r="X82" s="30">
        <v>0.229074</v>
      </c>
      <c r="Y82" s="30">
        <v>0.22922100000000001</v>
      </c>
      <c r="Z82" s="30">
        <v>0.22937299999999999</v>
      </c>
      <c r="AA82" s="30">
        <v>0.229517</v>
      </c>
      <c r="AB82" s="30">
        <v>0.22969700000000001</v>
      </c>
      <c r="AC82" s="30">
        <v>0.22986899999999999</v>
      </c>
      <c r="AD82" s="30">
        <v>0.230043</v>
      </c>
      <c r="AE82" s="30">
        <v>0.23020299999999999</v>
      </c>
      <c r="AF82" s="30">
        <v>0.23037299999999999</v>
      </c>
      <c r="AG82" s="30">
        <v>0.23055300000000001</v>
      </c>
      <c r="AH82" s="30">
        <v>0.230742</v>
      </c>
      <c r="AI82" s="31">
        <v>-2.032E-3</v>
      </c>
      <c r="AJ82" s="5"/>
      <c r="AK82" s="4"/>
    </row>
    <row r="83" spans="1:37" ht="15" customHeight="1">
      <c r="A83" s="25" t="s">
        <v>12</v>
      </c>
      <c r="B83" s="29" t="s">
        <v>11</v>
      </c>
      <c r="C83" s="30">
        <v>6.2101000000000003E-2</v>
      </c>
      <c r="D83" s="30">
        <v>6.1845999999999998E-2</v>
      </c>
      <c r="E83" s="30">
        <v>6.1595999999999998E-2</v>
      </c>
      <c r="F83" s="30">
        <v>6.1330999999999997E-2</v>
      </c>
      <c r="G83" s="30">
        <v>6.1105E-2</v>
      </c>
      <c r="H83" s="30">
        <v>6.0894999999999998E-2</v>
      </c>
      <c r="I83" s="30">
        <v>6.0683000000000001E-2</v>
      </c>
      <c r="J83" s="30">
        <v>6.0477999999999997E-2</v>
      </c>
      <c r="K83" s="30">
        <v>6.0290999999999997E-2</v>
      </c>
      <c r="L83" s="30">
        <v>6.0123999999999997E-2</v>
      </c>
      <c r="M83" s="30">
        <v>5.9977999999999997E-2</v>
      </c>
      <c r="N83" s="30">
        <v>5.9838000000000002E-2</v>
      </c>
      <c r="O83" s="30">
        <v>5.9700999999999997E-2</v>
      </c>
      <c r="P83" s="30">
        <v>5.9575000000000003E-2</v>
      </c>
      <c r="Q83" s="30">
        <v>5.9465999999999998E-2</v>
      </c>
      <c r="R83" s="30">
        <v>5.9394000000000002E-2</v>
      </c>
      <c r="S83" s="30">
        <v>5.9336E-2</v>
      </c>
      <c r="T83" s="30">
        <v>5.9298999999999998E-2</v>
      </c>
      <c r="U83" s="30">
        <v>5.9278999999999998E-2</v>
      </c>
      <c r="V83" s="30">
        <v>5.9270000000000003E-2</v>
      </c>
      <c r="W83" s="30">
        <v>5.9268000000000001E-2</v>
      </c>
      <c r="X83" s="30">
        <v>5.9270999999999997E-2</v>
      </c>
      <c r="Y83" s="30">
        <v>5.9279999999999999E-2</v>
      </c>
      <c r="Z83" s="30">
        <v>5.9320999999999999E-2</v>
      </c>
      <c r="AA83" s="30">
        <v>5.9362999999999999E-2</v>
      </c>
      <c r="AB83" s="30">
        <v>5.9415999999999997E-2</v>
      </c>
      <c r="AC83" s="30">
        <v>5.9479999999999998E-2</v>
      </c>
      <c r="AD83" s="30">
        <v>5.9547999999999997E-2</v>
      </c>
      <c r="AE83" s="30">
        <v>5.9614E-2</v>
      </c>
      <c r="AF83" s="30">
        <v>5.9681999999999999E-2</v>
      </c>
      <c r="AG83" s="30">
        <v>5.9744999999999999E-2</v>
      </c>
      <c r="AH83" s="30">
        <v>5.9809000000000001E-2</v>
      </c>
      <c r="AI83" s="31">
        <v>-1.212E-3</v>
      </c>
      <c r="AJ83" s="5"/>
      <c r="AK83" s="4"/>
    </row>
    <row r="84" spans="1:37" ht="15" customHeight="1">
      <c r="A84" s="25" t="s">
        <v>10</v>
      </c>
      <c r="B84" s="29" t="s">
        <v>391</v>
      </c>
      <c r="C84" s="30">
        <v>0.31739699999999998</v>
      </c>
      <c r="D84" s="30">
        <v>0.30730499999999999</v>
      </c>
      <c r="E84" s="30">
        <v>0.319801</v>
      </c>
      <c r="F84" s="30">
        <v>0.32308100000000001</v>
      </c>
      <c r="G84" s="30">
        <v>0.32362299999999999</v>
      </c>
      <c r="H84" s="30">
        <v>0.32707799999999998</v>
      </c>
      <c r="I84" s="30">
        <v>0.33044899999999999</v>
      </c>
      <c r="J84" s="30">
        <v>0.33254699999999998</v>
      </c>
      <c r="K84" s="30">
        <v>0.32944899999999999</v>
      </c>
      <c r="L84" s="30">
        <v>0.32941900000000002</v>
      </c>
      <c r="M84" s="30">
        <v>0.33025300000000002</v>
      </c>
      <c r="N84" s="30">
        <v>0.32740000000000002</v>
      </c>
      <c r="O84" s="30">
        <v>0.32823400000000003</v>
      </c>
      <c r="P84" s="30">
        <v>0.32963300000000001</v>
      </c>
      <c r="Q84" s="30">
        <v>0.33115699999999998</v>
      </c>
      <c r="R84" s="30">
        <v>0.334949</v>
      </c>
      <c r="S84" s="30">
        <v>0.33656999999999998</v>
      </c>
      <c r="T84" s="30">
        <v>0.339866</v>
      </c>
      <c r="U84" s="30">
        <v>0.34360800000000002</v>
      </c>
      <c r="V84" s="30">
        <v>0.34562999999999999</v>
      </c>
      <c r="W84" s="30">
        <v>0.3488</v>
      </c>
      <c r="X84" s="30">
        <v>0.35157100000000002</v>
      </c>
      <c r="Y84" s="30">
        <v>0.35331499999999999</v>
      </c>
      <c r="Z84" s="30">
        <v>0.35749900000000001</v>
      </c>
      <c r="AA84" s="30">
        <v>0.36037200000000003</v>
      </c>
      <c r="AB84" s="30">
        <v>0.36322399999999999</v>
      </c>
      <c r="AC84" s="30">
        <v>0.36576799999999998</v>
      </c>
      <c r="AD84" s="30">
        <v>0.368836</v>
      </c>
      <c r="AE84" s="30">
        <v>0.37225399999999997</v>
      </c>
      <c r="AF84" s="30">
        <v>0.37755100000000003</v>
      </c>
      <c r="AG84" s="30">
        <v>0.38128800000000002</v>
      </c>
      <c r="AH84" s="30">
        <v>0.38559599999999999</v>
      </c>
      <c r="AI84" s="31">
        <v>6.2979999999999998E-3</v>
      </c>
      <c r="AJ84" s="5"/>
      <c r="AK84" s="4"/>
    </row>
    <row r="85" spans="1:37" ht="15" customHeight="1">
      <c r="A85" s="25" t="s">
        <v>9</v>
      </c>
      <c r="B85" s="28" t="s">
        <v>8</v>
      </c>
      <c r="C85" s="32">
        <v>14.473121000000001</v>
      </c>
      <c r="D85" s="32">
        <v>14.486787</v>
      </c>
      <c r="E85" s="32">
        <v>14.399386</v>
      </c>
      <c r="F85" s="32">
        <v>14.233752000000001</v>
      </c>
      <c r="G85" s="32">
        <v>14.080533000000001</v>
      </c>
      <c r="H85" s="32">
        <v>13.909483</v>
      </c>
      <c r="I85" s="32">
        <v>13.730491000000001</v>
      </c>
      <c r="J85" s="32">
        <v>13.594894</v>
      </c>
      <c r="K85" s="32">
        <v>13.465275999999999</v>
      </c>
      <c r="L85" s="32">
        <v>13.353478000000001</v>
      </c>
      <c r="M85" s="32">
        <v>13.256289000000001</v>
      </c>
      <c r="N85" s="32">
        <v>13.178312999999999</v>
      </c>
      <c r="O85" s="32">
        <v>13.110868</v>
      </c>
      <c r="P85" s="32">
        <v>13.043443999999999</v>
      </c>
      <c r="Q85" s="32">
        <v>12.983756</v>
      </c>
      <c r="R85" s="32">
        <v>12.936553999999999</v>
      </c>
      <c r="S85" s="32">
        <v>12.886369999999999</v>
      </c>
      <c r="T85" s="32">
        <v>12.850092999999999</v>
      </c>
      <c r="U85" s="32">
        <v>12.825436</v>
      </c>
      <c r="V85" s="32">
        <v>12.808650999999999</v>
      </c>
      <c r="W85" s="32">
        <v>12.801197999999999</v>
      </c>
      <c r="X85" s="32">
        <v>12.816376</v>
      </c>
      <c r="Y85" s="32">
        <v>12.841343</v>
      </c>
      <c r="Z85" s="32">
        <v>12.872407000000001</v>
      </c>
      <c r="AA85" s="32">
        <v>12.916181999999999</v>
      </c>
      <c r="AB85" s="32">
        <v>12.967676000000001</v>
      </c>
      <c r="AC85" s="32">
        <v>13.025660999999999</v>
      </c>
      <c r="AD85" s="32">
        <v>13.087812</v>
      </c>
      <c r="AE85" s="32">
        <v>13.155471</v>
      </c>
      <c r="AF85" s="32">
        <v>13.228764999999999</v>
      </c>
      <c r="AG85" s="32">
        <v>13.307579</v>
      </c>
      <c r="AH85" s="32">
        <v>13.387364</v>
      </c>
      <c r="AI85" s="33">
        <v>-2.5119999999999999E-3</v>
      </c>
      <c r="AJ85" s="3"/>
      <c r="AK85" s="2"/>
    </row>
    <row r="86" spans="1:37" ht="15" customHeight="1" thickBo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7" ht="15" customHeight="1">
      <c r="A87" s="22"/>
      <c r="B87" s="20" t="s">
        <v>7</v>
      </c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18"/>
      <c r="AK87" s="18"/>
    </row>
    <row r="88" spans="1:37" ht="15" customHeight="1">
      <c r="A88" s="22"/>
      <c r="B88" s="36" t="s">
        <v>6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7" ht="15" customHeight="1">
      <c r="A89" s="22"/>
      <c r="B89" s="36" t="s">
        <v>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7" ht="15" customHeight="1">
      <c r="A90" s="22"/>
      <c r="B90" s="36" t="s">
        <v>462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7" ht="15" customHeight="1">
      <c r="A91" s="22"/>
      <c r="B91" s="36" t="s">
        <v>4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7" ht="15" customHeight="1">
      <c r="A92" s="22"/>
      <c r="B92" s="36" t="s">
        <v>3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7" ht="15" customHeight="1">
      <c r="A93" s="22"/>
      <c r="B93" s="36" t="s">
        <v>2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7" ht="15" customHeight="1">
      <c r="A94" s="22"/>
      <c r="B94" s="36" t="s">
        <v>1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7" ht="15" customHeight="1">
      <c r="A95" s="22"/>
      <c r="B95" s="36" t="s">
        <v>119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7" ht="15" customHeight="1">
      <c r="A96" s="22"/>
      <c r="B96" s="36" t="s">
        <v>463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2:2" ht="15" customHeight="1">
      <c r="B97" s="36" t="s">
        <v>464</v>
      </c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4" spans="2:2" ht="15" customHeight="1">
      <c r="B104" s="15"/>
    </row>
    <row r="105" spans="2:2" ht="15" customHeight="1">
      <c r="B105" s="15"/>
    </row>
    <row r="106" spans="2:2" ht="15" customHeight="1">
      <c r="B106" s="15"/>
    </row>
    <row r="107" spans="2:2" ht="15" customHeight="1">
      <c r="B107" s="15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1"/>
  <sheetViews>
    <sheetView topLeftCell="A13" workbookViewId="0">
      <selection activeCell="C20" sqref="C20"/>
    </sheetView>
  </sheetViews>
  <sheetFormatPr defaultRowHeight="14.25"/>
  <cols>
    <col min="1" max="1" width="15.86328125" customWidth="1"/>
  </cols>
  <sheetData>
    <row r="1" spans="1:36" ht="14.65" thickBot="1">
      <c r="A1" s="39"/>
      <c r="B1" s="40" t="s">
        <v>456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  <c r="AI1" s="39"/>
    </row>
    <row r="2" spans="1:36" ht="14.65" thickTop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6">
      <c r="A3" s="39"/>
      <c r="B3" s="39"/>
      <c r="C3" s="52" t="s">
        <v>117</v>
      </c>
      <c r="D3" s="52" t="s">
        <v>457</v>
      </c>
      <c r="E3" s="52"/>
      <c r="F3" s="52"/>
      <c r="G3" s="52"/>
      <c r="H3" s="52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6">
      <c r="A4" s="39"/>
      <c r="B4" s="39"/>
      <c r="C4" s="52" t="s">
        <v>116</v>
      </c>
      <c r="D4" s="52" t="s">
        <v>458</v>
      </c>
      <c r="E4" s="52"/>
      <c r="F4" s="52"/>
      <c r="G4" s="52" t="s">
        <v>115</v>
      </c>
      <c r="H4" s="52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6">
      <c r="A5" s="39"/>
      <c r="B5" s="39"/>
      <c r="C5" s="52" t="s">
        <v>114</v>
      </c>
      <c r="D5" s="52" t="s">
        <v>459</v>
      </c>
      <c r="E5" s="52"/>
      <c r="F5" s="52"/>
      <c r="G5" s="52"/>
      <c r="H5" s="52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6">
      <c r="A6" s="39"/>
      <c r="B6" s="39"/>
      <c r="C6" s="52" t="s">
        <v>113</v>
      </c>
      <c r="D6" s="52"/>
      <c r="E6" s="52" t="s">
        <v>460</v>
      </c>
      <c r="F6" s="52"/>
      <c r="G6" s="52"/>
      <c r="H6" s="52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10" spans="1:36" ht="15.75">
      <c r="A10" s="42" t="s">
        <v>465</v>
      </c>
      <c r="B10" s="43" t="s">
        <v>466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6">
      <c r="A11" s="39"/>
      <c r="B11" s="40" t="s">
        <v>393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6">
      <c r="A12" s="39"/>
      <c r="B12" s="40" t="s">
        <v>110</v>
      </c>
      <c r="C12" s="44" t="s">
        <v>110</v>
      </c>
      <c r="D12" s="44" t="s">
        <v>110</v>
      </c>
      <c r="E12" s="44" t="s">
        <v>110</v>
      </c>
      <c r="F12" s="44" t="s">
        <v>110</v>
      </c>
      <c r="G12" s="44" t="s">
        <v>110</v>
      </c>
      <c r="H12" s="44" t="s">
        <v>110</v>
      </c>
      <c r="I12" s="44" t="s">
        <v>110</v>
      </c>
      <c r="J12" s="44" t="s">
        <v>110</v>
      </c>
      <c r="K12" s="44" t="s">
        <v>110</v>
      </c>
      <c r="L12" s="44" t="s">
        <v>110</v>
      </c>
      <c r="M12" s="44" t="s">
        <v>110</v>
      </c>
      <c r="N12" s="44" t="s">
        <v>110</v>
      </c>
      <c r="O12" s="44" t="s">
        <v>110</v>
      </c>
      <c r="P12" s="44" t="s">
        <v>110</v>
      </c>
      <c r="Q12" s="44" t="s">
        <v>110</v>
      </c>
      <c r="R12" s="44" t="s">
        <v>110</v>
      </c>
      <c r="S12" s="44" t="s">
        <v>110</v>
      </c>
      <c r="T12" s="44" t="s">
        <v>110</v>
      </c>
      <c r="U12" s="44" t="s">
        <v>110</v>
      </c>
      <c r="V12" s="44" t="s">
        <v>110</v>
      </c>
      <c r="W12" s="44" t="s">
        <v>110</v>
      </c>
      <c r="X12" s="44" t="s">
        <v>110</v>
      </c>
      <c r="Y12" s="44" t="s">
        <v>110</v>
      </c>
      <c r="Z12" s="44" t="s">
        <v>110</v>
      </c>
      <c r="AA12" s="44" t="s">
        <v>110</v>
      </c>
      <c r="AB12" s="44" t="s">
        <v>110</v>
      </c>
      <c r="AC12" s="44" t="s">
        <v>110</v>
      </c>
      <c r="AD12" s="44" t="s">
        <v>110</v>
      </c>
      <c r="AE12" s="44" t="s">
        <v>110</v>
      </c>
      <c r="AF12" s="44" t="s">
        <v>110</v>
      </c>
      <c r="AG12" s="44" t="s">
        <v>110</v>
      </c>
      <c r="AH12" s="44" t="s">
        <v>110</v>
      </c>
      <c r="AI12" s="44" t="s">
        <v>461</v>
      </c>
      <c r="AJ12" s="14"/>
    </row>
    <row r="13" spans="1:36" ht="24.4" thickBot="1">
      <c r="A13" s="39"/>
      <c r="B13" s="41" t="s">
        <v>394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  <c r="AJ13" s="24"/>
    </row>
    <row r="14" spans="1:36" ht="14.65" thickTop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6" ht="24">
      <c r="A15" s="39"/>
      <c r="B15" s="45" t="s">
        <v>51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6">
      <c r="A16" s="39"/>
      <c r="B16" s="45" t="s">
        <v>395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6" ht="35.65">
      <c r="A17" s="42" t="s">
        <v>467</v>
      </c>
      <c r="B17" s="46" t="s">
        <v>396</v>
      </c>
      <c r="C17" s="47">
        <v>15312.447265999999</v>
      </c>
      <c r="D17" s="47">
        <v>15278.942383</v>
      </c>
      <c r="E17" s="47">
        <v>15147.741211</v>
      </c>
      <c r="F17" s="47">
        <v>14918.959961</v>
      </c>
      <c r="G17" s="47">
        <v>14610.011719</v>
      </c>
      <c r="H17" s="47">
        <v>14278.557617</v>
      </c>
      <c r="I17" s="47">
        <v>13938.122069999999</v>
      </c>
      <c r="J17" s="47">
        <v>13679.018555000001</v>
      </c>
      <c r="K17" s="47">
        <v>13457.351562</v>
      </c>
      <c r="L17" s="47">
        <v>13257.145508</v>
      </c>
      <c r="M17" s="47">
        <v>13075.183594</v>
      </c>
      <c r="N17" s="47">
        <v>12921.879883</v>
      </c>
      <c r="O17" s="47">
        <v>12787.870117</v>
      </c>
      <c r="P17" s="47">
        <v>12649.746094</v>
      </c>
      <c r="Q17" s="47">
        <v>12520.635742</v>
      </c>
      <c r="R17" s="47">
        <v>12394.041992</v>
      </c>
      <c r="S17" s="47">
        <v>12269.429688</v>
      </c>
      <c r="T17" s="47">
        <v>12175.613281</v>
      </c>
      <c r="U17" s="47">
        <v>12093.673828000001</v>
      </c>
      <c r="V17" s="47">
        <v>12023.747069999999</v>
      </c>
      <c r="W17" s="47">
        <v>11967.758789</v>
      </c>
      <c r="X17" s="47">
        <v>11932.244140999999</v>
      </c>
      <c r="Y17" s="47">
        <v>11906.197265999999</v>
      </c>
      <c r="Z17" s="47">
        <v>11893.995117</v>
      </c>
      <c r="AA17" s="47">
        <v>11894.1875</v>
      </c>
      <c r="AB17" s="47">
        <v>11901.782227</v>
      </c>
      <c r="AC17" s="47">
        <v>11913.241211</v>
      </c>
      <c r="AD17" s="47">
        <v>11936.539062</v>
      </c>
      <c r="AE17" s="47">
        <v>11966.686523</v>
      </c>
      <c r="AF17" s="47">
        <v>12003.011719</v>
      </c>
      <c r="AG17" s="47">
        <v>12047.088867</v>
      </c>
      <c r="AH17" s="47">
        <v>12098.883789</v>
      </c>
      <c r="AI17" s="48">
        <v>-7.5700000000000003E-3</v>
      </c>
      <c r="AJ17" s="4"/>
    </row>
    <row r="18" spans="1:36" ht="24">
      <c r="A18" s="42" t="s">
        <v>468</v>
      </c>
      <c r="B18" s="46" t="s">
        <v>397</v>
      </c>
      <c r="C18" s="47">
        <v>6604.9672849999997</v>
      </c>
      <c r="D18" s="47">
        <v>6547.6997069999998</v>
      </c>
      <c r="E18" s="47">
        <v>6442.1079099999997</v>
      </c>
      <c r="F18" s="47">
        <v>6294.5610349999997</v>
      </c>
      <c r="G18" s="47">
        <v>6110.0419920000004</v>
      </c>
      <c r="H18" s="47">
        <v>5922.283203</v>
      </c>
      <c r="I18" s="47">
        <v>5734.6850590000004</v>
      </c>
      <c r="J18" s="47">
        <v>5585.0122069999998</v>
      </c>
      <c r="K18" s="47">
        <v>5456.5732420000004</v>
      </c>
      <c r="L18" s="47">
        <v>5341.5595700000003</v>
      </c>
      <c r="M18" s="47">
        <v>5239.4248049999997</v>
      </c>
      <c r="N18" s="47">
        <v>5156.5864259999998</v>
      </c>
      <c r="O18" s="47">
        <v>5087.3842770000001</v>
      </c>
      <c r="P18" s="47">
        <v>5022.5532229999999</v>
      </c>
      <c r="Q18" s="47">
        <v>4968.5786129999997</v>
      </c>
      <c r="R18" s="47">
        <v>4923.546875</v>
      </c>
      <c r="S18" s="47">
        <v>4886.3256840000004</v>
      </c>
      <c r="T18" s="47">
        <v>4867.6508789999998</v>
      </c>
      <c r="U18" s="47">
        <v>4858.5117190000001</v>
      </c>
      <c r="V18" s="47">
        <v>4859.1958009999998</v>
      </c>
      <c r="W18" s="47">
        <v>4869.8051759999998</v>
      </c>
      <c r="X18" s="47">
        <v>4891.6577150000003</v>
      </c>
      <c r="Y18" s="47">
        <v>4918.3295900000003</v>
      </c>
      <c r="Z18" s="47">
        <v>4952.6918949999999</v>
      </c>
      <c r="AA18" s="47">
        <v>4993.1831050000001</v>
      </c>
      <c r="AB18" s="47">
        <v>5036.138672</v>
      </c>
      <c r="AC18" s="47">
        <v>5080.1611329999996</v>
      </c>
      <c r="AD18" s="47">
        <v>5127.1850590000004</v>
      </c>
      <c r="AE18" s="47">
        <v>5176.5058589999999</v>
      </c>
      <c r="AF18" s="47">
        <v>5227.2617190000001</v>
      </c>
      <c r="AG18" s="47">
        <v>5279.4443359999996</v>
      </c>
      <c r="AH18" s="47">
        <v>5332.9614259999998</v>
      </c>
      <c r="AI18" s="48">
        <v>-6.8770000000000003E-3</v>
      </c>
      <c r="AJ18" s="4"/>
    </row>
    <row r="19" spans="1:36" ht="24">
      <c r="A19" s="42" t="s">
        <v>469</v>
      </c>
      <c r="B19" s="46" t="s">
        <v>398</v>
      </c>
      <c r="C19" s="47">
        <v>8688.5097659999992</v>
      </c>
      <c r="D19" s="47">
        <v>8712.4375</v>
      </c>
      <c r="E19" s="47">
        <v>8687.1298829999996</v>
      </c>
      <c r="F19" s="47">
        <v>8606.3203119999998</v>
      </c>
      <c r="G19" s="47">
        <v>8482.4208980000003</v>
      </c>
      <c r="H19" s="47">
        <v>8339.265625</v>
      </c>
      <c r="I19" s="47">
        <v>8186.9672849999997</v>
      </c>
      <c r="J19" s="47">
        <v>8077.9663090000004</v>
      </c>
      <c r="K19" s="47">
        <v>7985.107422</v>
      </c>
      <c r="L19" s="47">
        <v>7900.2446289999998</v>
      </c>
      <c r="M19" s="47">
        <v>7820.7119140000004</v>
      </c>
      <c r="N19" s="47">
        <v>7750.4833980000003</v>
      </c>
      <c r="O19" s="47">
        <v>7685.8759769999997</v>
      </c>
      <c r="P19" s="47">
        <v>7612.7685549999997</v>
      </c>
      <c r="Q19" s="47">
        <v>7537.7880859999996</v>
      </c>
      <c r="R19" s="47">
        <v>7456.3559569999998</v>
      </c>
      <c r="S19" s="47">
        <v>7369.0717770000001</v>
      </c>
      <c r="T19" s="47">
        <v>7293.9829099999997</v>
      </c>
      <c r="U19" s="47">
        <v>7221.2094729999999</v>
      </c>
      <c r="V19" s="47">
        <v>7150.5961909999996</v>
      </c>
      <c r="W19" s="47">
        <v>7083.9682620000003</v>
      </c>
      <c r="X19" s="47">
        <v>7026.5385740000002</v>
      </c>
      <c r="Y19" s="47">
        <v>6973.7431640000004</v>
      </c>
      <c r="Z19" s="47">
        <v>6927.080078</v>
      </c>
      <c r="AA19" s="47">
        <v>6886.6635740000002</v>
      </c>
      <c r="AB19" s="47">
        <v>6851.1796880000002</v>
      </c>
      <c r="AC19" s="47">
        <v>6818.4892579999996</v>
      </c>
      <c r="AD19" s="47">
        <v>6794.6284180000002</v>
      </c>
      <c r="AE19" s="47">
        <v>6775.3120120000003</v>
      </c>
      <c r="AF19" s="47">
        <v>6760.736328</v>
      </c>
      <c r="AG19" s="47">
        <v>6752.4804690000001</v>
      </c>
      <c r="AH19" s="47">
        <v>6750.6044920000004</v>
      </c>
      <c r="AI19" s="48">
        <v>-8.1080000000000006E-3</v>
      </c>
      <c r="AJ19" s="4"/>
    </row>
    <row r="20" spans="1:36" ht="24">
      <c r="A20" s="42" t="s">
        <v>470</v>
      </c>
      <c r="B20" s="46" t="s">
        <v>399</v>
      </c>
      <c r="C20" s="47">
        <v>18.970797000000001</v>
      </c>
      <c r="D20" s="47">
        <v>18.806149999999999</v>
      </c>
      <c r="E20" s="47">
        <v>18.502672</v>
      </c>
      <c r="F20" s="47">
        <v>18.078720000000001</v>
      </c>
      <c r="G20" s="47">
        <v>17.548566999999998</v>
      </c>
      <c r="H20" s="47">
        <v>17.009118999999998</v>
      </c>
      <c r="I20" s="47">
        <v>16.470099999999999</v>
      </c>
      <c r="J20" s="47">
        <v>16.040064000000001</v>
      </c>
      <c r="K20" s="47">
        <v>15.671052</v>
      </c>
      <c r="L20" s="47">
        <v>15.340591999999999</v>
      </c>
      <c r="M20" s="47">
        <v>15.047155999999999</v>
      </c>
      <c r="N20" s="47">
        <v>14.809136000000001</v>
      </c>
      <c r="O20" s="47">
        <v>14.610308</v>
      </c>
      <c r="P20" s="47">
        <v>14.424013</v>
      </c>
      <c r="Q20" s="47">
        <v>14.268962999999999</v>
      </c>
      <c r="R20" s="47">
        <v>14.139609</v>
      </c>
      <c r="S20" s="47">
        <v>14.0327</v>
      </c>
      <c r="T20" s="47">
        <v>13.979039999999999</v>
      </c>
      <c r="U20" s="47">
        <v>13.952836</v>
      </c>
      <c r="V20" s="47">
        <v>13.954827999999999</v>
      </c>
      <c r="W20" s="47">
        <v>13.985386999999999</v>
      </c>
      <c r="X20" s="47">
        <v>14.048297</v>
      </c>
      <c r="Y20" s="47">
        <v>14.125082000000001</v>
      </c>
      <c r="Z20" s="47">
        <v>14.223954000000001</v>
      </c>
      <c r="AA20" s="47">
        <v>14.340462</v>
      </c>
      <c r="AB20" s="47">
        <v>14.464014000000001</v>
      </c>
      <c r="AC20" s="47">
        <v>14.590634</v>
      </c>
      <c r="AD20" s="47">
        <v>14.725887999999999</v>
      </c>
      <c r="AE20" s="47">
        <v>14.867715</v>
      </c>
      <c r="AF20" s="47">
        <v>15.013666000000001</v>
      </c>
      <c r="AG20" s="47">
        <v>15.163686999999999</v>
      </c>
      <c r="AH20" s="47">
        <v>15.317564000000001</v>
      </c>
      <c r="AI20" s="48">
        <v>-6.8760000000000002E-3</v>
      </c>
      <c r="AJ20" s="4"/>
    </row>
    <row r="21" spans="1:36" ht="47.25">
      <c r="A21" s="42" t="s">
        <v>471</v>
      </c>
      <c r="B21" s="46" t="s">
        <v>400</v>
      </c>
      <c r="C21" s="47">
        <v>891.02838099999997</v>
      </c>
      <c r="D21" s="47">
        <v>889.50817900000004</v>
      </c>
      <c r="E21" s="47">
        <v>887.337219</v>
      </c>
      <c r="F21" s="47">
        <v>887.19348100000002</v>
      </c>
      <c r="G21" s="47">
        <v>884.21313499999997</v>
      </c>
      <c r="H21" s="47">
        <v>881.76062000000002</v>
      </c>
      <c r="I21" s="47">
        <v>881.85089100000005</v>
      </c>
      <c r="J21" s="47">
        <v>882.34686299999998</v>
      </c>
      <c r="K21" s="47">
        <v>882.83227499999998</v>
      </c>
      <c r="L21" s="47">
        <v>885.14300500000002</v>
      </c>
      <c r="M21" s="47">
        <v>887.64471400000002</v>
      </c>
      <c r="N21" s="47">
        <v>891.29931599999998</v>
      </c>
      <c r="O21" s="47">
        <v>896.00103799999999</v>
      </c>
      <c r="P21" s="47">
        <v>900.37176499999998</v>
      </c>
      <c r="Q21" s="47">
        <v>905.74676499999998</v>
      </c>
      <c r="R21" s="47">
        <v>912.96026600000005</v>
      </c>
      <c r="S21" s="47">
        <v>919.86682099999996</v>
      </c>
      <c r="T21" s="47">
        <v>926.89801</v>
      </c>
      <c r="U21" s="47">
        <v>934.72692900000004</v>
      </c>
      <c r="V21" s="47">
        <v>942.46765100000005</v>
      </c>
      <c r="W21" s="47">
        <v>950.37652600000001</v>
      </c>
      <c r="X21" s="47">
        <v>959.75042699999995</v>
      </c>
      <c r="Y21" s="47">
        <v>970.00762899999995</v>
      </c>
      <c r="Z21" s="47">
        <v>980.01928699999996</v>
      </c>
      <c r="AA21" s="47">
        <v>991.53436299999998</v>
      </c>
      <c r="AB21" s="47">
        <v>1003.608398</v>
      </c>
      <c r="AC21" s="47">
        <v>1015.697388</v>
      </c>
      <c r="AD21" s="47">
        <v>1028.9582519999999</v>
      </c>
      <c r="AE21" s="47">
        <v>1040.5979</v>
      </c>
      <c r="AF21" s="47">
        <v>1051.1635739999999</v>
      </c>
      <c r="AG21" s="47">
        <v>1061.665405</v>
      </c>
      <c r="AH21" s="47">
        <v>1071.4023440000001</v>
      </c>
      <c r="AI21" s="48">
        <v>5.9639999999999997E-3</v>
      </c>
      <c r="AJ21" s="4"/>
    </row>
    <row r="22" spans="1:36">
      <c r="A22" s="42" t="s">
        <v>472</v>
      </c>
      <c r="B22" s="46" t="s">
        <v>401</v>
      </c>
      <c r="C22" s="47">
        <v>238.531464</v>
      </c>
      <c r="D22" s="47">
        <v>239.89022800000001</v>
      </c>
      <c r="E22" s="47">
        <v>241.25868199999999</v>
      </c>
      <c r="F22" s="47">
        <v>242.60881000000001</v>
      </c>
      <c r="G22" s="47">
        <v>243.91351299999999</v>
      </c>
      <c r="H22" s="47">
        <v>245.25190699999999</v>
      </c>
      <c r="I22" s="47">
        <v>246.68392900000001</v>
      </c>
      <c r="J22" s="47">
        <v>248.10395800000001</v>
      </c>
      <c r="K22" s="47">
        <v>249.515411</v>
      </c>
      <c r="L22" s="47">
        <v>250.952225</v>
      </c>
      <c r="M22" s="47">
        <v>252.38159200000001</v>
      </c>
      <c r="N22" s="47">
        <v>253.71487400000001</v>
      </c>
      <c r="O22" s="47">
        <v>255.00582900000001</v>
      </c>
      <c r="P22" s="47">
        <v>256.26391599999999</v>
      </c>
      <c r="Q22" s="47">
        <v>257.39962800000001</v>
      </c>
      <c r="R22" s="47">
        <v>258.47692899999998</v>
      </c>
      <c r="S22" s="47">
        <v>259.49444599999998</v>
      </c>
      <c r="T22" s="47">
        <v>260.452698</v>
      </c>
      <c r="U22" s="47">
        <v>261.35400399999997</v>
      </c>
      <c r="V22" s="47">
        <v>262.19641100000001</v>
      </c>
      <c r="W22" s="47">
        <v>262.97348</v>
      </c>
      <c r="X22" s="47">
        <v>263.68154900000002</v>
      </c>
      <c r="Y22" s="47">
        <v>264.31793199999998</v>
      </c>
      <c r="Z22" s="47">
        <v>264.88644399999998</v>
      </c>
      <c r="AA22" s="47">
        <v>265.39498900000001</v>
      </c>
      <c r="AB22" s="47">
        <v>265.85479700000002</v>
      </c>
      <c r="AC22" s="47">
        <v>266.28417999999999</v>
      </c>
      <c r="AD22" s="47">
        <v>266.70700099999999</v>
      </c>
      <c r="AE22" s="47">
        <v>267.15353399999998</v>
      </c>
      <c r="AF22" s="47">
        <v>267.65692100000001</v>
      </c>
      <c r="AG22" s="47">
        <v>268.256348</v>
      </c>
      <c r="AH22" s="47">
        <v>268.96551499999998</v>
      </c>
      <c r="AI22" s="48">
        <v>3.8809999999999999E-3</v>
      </c>
      <c r="AJ22" s="4"/>
    </row>
    <row r="23" spans="1:36">
      <c r="A23" s="42" t="s">
        <v>473</v>
      </c>
      <c r="B23" s="46" t="s">
        <v>402</v>
      </c>
      <c r="C23" s="47">
        <v>99.315071000000003</v>
      </c>
      <c r="D23" s="47">
        <v>99.945175000000006</v>
      </c>
      <c r="E23" s="47">
        <v>100.570061</v>
      </c>
      <c r="F23" s="47">
        <v>101.196732</v>
      </c>
      <c r="G23" s="47">
        <v>101.831474</v>
      </c>
      <c r="H23" s="47">
        <v>102.447205</v>
      </c>
      <c r="I23" s="47">
        <v>103.002022</v>
      </c>
      <c r="J23" s="47">
        <v>103.554329</v>
      </c>
      <c r="K23" s="47">
        <v>104.099136</v>
      </c>
      <c r="L23" s="47">
        <v>104.62305499999999</v>
      </c>
      <c r="M23" s="47">
        <v>105.140953</v>
      </c>
      <c r="N23" s="47">
        <v>105.593216</v>
      </c>
      <c r="O23" s="47">
        <v>106.0243</v>
      </c>
      <c r="P23" s="47">
        <v>106.433266</v>
      </c>
      <c r="Q23" s="47">
        <v>106.84425400000001</v>
      </c>
      <c r="R23" s="47">
        <v>107.231033</v>
      </c>
      <c r="S23" s="47">
        <v>107.587357</v>
      </c>
      <c r="T23" s="47">
        <v>107.907349</v>
      </c>
      <c r="U23" s="47">
        <v>108.186577</v>
      </c>
      <c r="V23" s="47">
        <v>108.417084</v>
      </c>
      <c r="W23" s="47">
        <v>108.58667800000001</v>
      </c>
      <c r="X23" s="47">
        <v>108.687164</v>
      </c>
      <c r="Y23" s="47">
        <v>108.71189099999999</v>
      </c>
      <c r="Z23" s="47">
        <v>108.661598</v>
      </c>
      <c r="AA23" s="47">
        <v>108.540634</v>
      </c>
      <c r="AB23" s="47">
        <v>108.356071</v>
      </c>
      <c r="AC23" s="47">
        <v>108.12230700000001</v>
      </c>
      <c r="AD23" s="47">
        <v>107.86113</v>
      </c>
      <c r="AE23" s="47">
        <v>107.601112</v>
      </c>
      <c r="AF23" s="47">
        <v>107.37436700000001</v>
      </c>
      <c r="AG23" s="47">
        <v>107.22086299999999</v>
      </c>
      <c r="AH23" s="47">
        <v>107.167091</v>
      </c>
      <c r="AI23" s="48">
        <v>2.4580000000000001E-3</v>
      </c>
      <c r="AJ23" s="4"/>
    </row>
    <row r="24" spans="1:36">
      <c r="A24" s="42" t="s">
        <v>474</v>
      </c>
      <c r="B24" s="46" t="s">
        <v>403</v>
      </c>
      <c r="C24" s="47">
        <v>34.017524999999999</v>
      </c>
      <c r="D24" s="47">
        <v>34.295715000000001</v>
      </c>
      <c r="E24" s="47">
        <v>34.571033</v>
      </c>
      <c r="F24" s="47">
        <v>34.845947000000002</v>
      </c>
      <c r="G24" s="47">
        <v>35.122425</v>
      </c>
      <c r="H24" s="47">
        <v>35.390960999999997</v>
      </c>
      <c r="I24" s="47">
        <v>35.642730999999998</v>
      </c>
      <c r="J24" s="47">
        <v>35.891883999999997</v>
      </c>
      <c r="K24" s="47">
        <v>36.136687999999999</v>
      </c>
      <c r="L24" s="47">
        <v>36.372596999999999</v>
      </c>
      <c r="M24" s="47">
        <v>36.604843000000002</v>
      </c>
      <c r="N24" s="47">
        <v>36.834063999999998</v>
      </c>
      <c r="O24" s="47">
        <v>37.057113999999999</v>
      </c>
      <c r="P24" s="47">
        <v>37.274577999999998</v>
      </c>
      <c r="Q24" s="47">
        <v>37.495804</v>
      </c>
      <c r="R24" s="47">
        <v>37.713417</v>
      </c>
      <c r="S24" s="47">
        <v>37.927135</v>
      </c>
      <c r="T24" s="47">
        <v>38.136676999999999</v>
      </c>
      <c r="U24" s="47">
        <v>38.341735999999997</v>
      </c>
      <c r="V24" s="47">
        <v>38.542121999999999</v>
      </c>
      <c r="W24" s="47">
        <v>38.737698000000002</v>
      </c>
      <c r="X24" s="47">
        <v>38.928463000000001</v>
      </c>
      <c r="Y24" s="47">
        <v>39.114555000000003</v>
      </c>
      <c r="Z24" s="47">
        <v>39.296168999999999</v>
      </c>
      <c r="AA24" s="47">
        <v>39.473579000000001</v>
      </c>
      <c r="AB24" s="47">
        <v>39.647072000000001</v>
      </c>
      <c r="AC24" s="47">
        <v>39.817013000000003</v>
      </c>
      <c r="AD24" s="47">
        <v>39.983806999999999</v>
      </c>
      <c r="AE24" s="47">
        <v>40.147793</v>
      </c>
      <c r="AF24" s="47">
        <v>40.309471000000002</v>
      </c>
      <c r="AG24" s="47">
        <v>40.469448</v>
      </c>
      <c r="AH24" s="47">
        <v>40.627487000000002</v>
      </c>
      <c r="AI24" s="48">
        <v>5.744E-3</v>
      </c>
      <c r="AJ24" s="4"/>
    </row>
    <row r="25" spans="1:36">
      <c r="A25" s="42" t="s">
        <v>475</v>
      </c>
      <c r="B25" s="46" t="s">
        <v>404</v>
      </c>
      <c r="C25" s="47">
        <v>105.198898</v>
      </c>
      <c r="D25" s="47">
        <v>105.649338</v>
      </c>
      <c r="E25" s="47">
        <v>106.117592</v>
      </c>
      <c r="F25" s="47">
        <v>106.566132</v>
      </c>
      <c r="G25" s="47">
        <v>106.95961</v>
      </c>
      <c r="H25" s="47">
        <v>107.413704</v>
      </c>
      <c r="I25" s="47">
        <v>108.039162</v>
      </c>
      <c r="J25" s="47">
        <v>108.65776099999999</v>
      </c>
      <c r="K25" s="47">
        <v>109.279602</v>
      </c>
      <c r="L25" s="47">
        <v>109.956558</v>
      </c>
      <c r="M25" s="47">
        <v>110.635811</v>
      </c>
      <c r="N25" s="47">
        <v>111.28761299999999</v>
      </c>
      <c r="O25" s="47">
        <v>111.92440000000001</v>
      </c>
      <c r="P25" s="47">
        <v>112.55605300000001</v>
      </c>
      <c r="Q25" s="47">
        <v>113.059555</v>
      </c>
      <c r="R25" s="47">
        <v>113.532448</v>
      </c>
      <c r="S25" s="47">
        <v>113.979935</v>
      </c>
      <c r="T25" s="47">
        <v>114.408669</v>
      </c>
      <c r="U25" s="47">
        <v>114.825699</v>
      </c>
      <c r="V25" s="47">
        <v>115.23722100000001</v>
      </c>
      <c r="W25" s="47">
        <v>115.649086</v>
      </c>
      <c r="X25" s="47">
        <v>116.065941</v>
      </c>
      <c r="Y25" s="47">
        <v>116.491501</v>
      </c>
      <c r="Z25" s="47">
        <v>116.928665</v>
      </c>
      <c r="AA25" s="47">
        <v>117.380775</v>
      </c>
      <c r="AB25" s="47">
        <v>117.851662</v>
      </c>
      <c r="AC25" s="47">
        <v>118.344872</v>
      </c>
      <c r="AD25" s="47">
        <v>118.862083</v>
      </c>
      <c r="AE25" s="47">
        <v>119.40465500000001</v>
      </c>
      <c r="AF25" s="47">
        <v>119.973122</v>
      </c>
      <c r="AG25" s="47">
        <v>120.56603200000001</v>
      </c>
      <c r="AH25" s="47">
        <v>121.170959</v>
      </c>
      <c r="AI25" s="48">
        <v>4.5700000000000003E-3</v>
      </c>
      <c r="AJ25" s="4"/>
    </row>
    <row r="26" spans="1:36" ht="24">
      <c r="A26" s="42" t="s">
        <v>476</v>
      </c>
      <c r="B26" s="46" t="s">
        <v>405</v>
      </c>
      <c r="C26" s="47">
        <v>5881.6938479999999</v>
      </c>
      <c r="D26" s="47">
        <v>5873.2875979999999</v>
      </c>
      <c r="E26" s="47">
        <v>5860.390625</v>
      </c>
      <c r="F26" s="47">
        <v>5884.7255859999996</v>
      </c>
      <c r="G26" s="47">
        <v>5891.1445309999999</v>
      </c>
      <c r="H26" s="47">
        <v>5889.7617190000001</v>
      </c>
      <c r="I26" s="47">
        <v>5871.3564450000003</v>
      </c>
      <c r="J26" s="47">
        <v>5848.5415039999998</v>
      </c>
      <c r="K26" s="47">
        <v>5810.0722660000001</v>
      </c>
      <c r="L26" s="47">
        <v>5779.5390619999998</v>
      </c>
      <c r="M26" s="47">
        <v>5745.1274409999996</v>
      </c>
      <c r="N26" s="47">
        <v>5713.5722660000001</v>
      </c>
      <c r="O26" s="47">
        <v>5686.2231449999999</v>
      </c>
      <c r="P26" s="47">
        <v>5660.5791019999997</v>
      </c>
      <c r="Q26" s="47">
        <v>5640.9277339999999</v>
      </c>
      <c r="R26" s="47">
        <v>5638.0307620000003</v>
      </c>
      <c r="S26" s="47">
        <v>5637.1591799999997</v>
      </c>
      <c r="T26" s="47">
        <v>5634.1611329999996</v>
      </c>
      <c r="U26" s="47">
        <v>5635.6289059999999</v>
      </c>
      <c r="V26" s="47">
        <v>5641.8808589999999</v>
      </c>
      <c r="W26" s="47">
        <v>5650.7333980000003</v>
      </c>
      <c r="X26" s="47">
        <v>5675.4628910000001</v>
      </c>
      <c r="Y26" s="47">
        <v>5706.09375</v>
      </c>
      <c r="Z26" s="47">
        <v>5737.5185549999997</v>
      </c>
      <c r="AA26" s="47">
        <v>5777.0908200000003</v>
      </c>
      <c r="AB26" s="47">
        <v>5821.0273440000001</v>
      </c>
      <c r="AC26" s="47">
        <v>5867.9228519999997</v>
      </c>
      <c r="AD26" s="47">
        <v>5913.6557620000003</v>
      </c>
      <c r="AE26" s="47">
        <v>5962.0117190000001</v>
      </c>
      <c r="AF26" s="47">
        <v>6008.7753910000001</v>
      </c>
      <c r="AG26" s="47">
        <v>6058.9580079999996</v>
      </c>
      <c r="AH26" s="47">
        <v>6102.2529299999997</v>
      </c>
      <c r="AI26" s="48">
        <v>1.188E-3</v>
      </c>
      <c r="AJ26" s="4"/>
    </row>
    <row r="27" spans="1:36" ht="24">
      <c r="A27" s="42" t="s">
        <v>477</v>
      </c>
      <c r="B27" s="46" t="s">
        <v>406</v>
      </c>
      <c r="C27" s="47">
        <v>653.09918200000004</v>
      </c>
      <c r="D27" s="47">
        <v>651.18688999999995</v>
      </c>
      <c r="E27" s="47">
        <v>657.28729199999998</v>
      </c>
      <c r="F27" s="47">
        <v>663.75531000000001</v>
      </c>
      <c r="G27" s="47">
        <v>668.58343500000001</v>
      </c>
      <c r="H27" s="47">
        <v>672.67773399999999</v>
      </c>
      <c r="I27" s="47">
        <v>675.12292500000001</v>
      </c>
      <c r="J27" s="47">
        <v>677.36163299999998</v>
      </c>
      <c r="K27" s="47">
        <v>678.71368399999994</v>
      </c>
      <c r="L27" s="47">
        <v>681.95178199999998</v>
      </c>
      <c r="M27" s="47">
        <v>685.97686799999997</v>
      </c>
      <c r="N27" s="47">
        <v>691.60693400000002</v>
      </c>
      <c r="O27" s="47">
        <v>698.67944299999999</v>
      </c>
      <c r="P27" s="47">
        <v>706.33783000000005</v>
      </c>
      <c r="Q27" s="47">
        <v>714.88275099999998</v>
      </c>
      <c r="R27" s="47">
        <v>725.37408400000004</v>
      </c>
      <c r="S27" s="47">
        <v>736.053223</v>
      </c>
      <c r="T27" s="47">
        <v>746.26391599999999</v>
      </c>
      <c r="U27" s="47">
        <v>756.33422900000005</v>
      </c>
      <c r="V27" s="47">
        <v>766.09112500000003</v>
      </c>
      <c r="W27" s="47">
        <v>775.68884300000002</v>
      </c>
      <c r="X27" s="47">
        <v>786.457581</v>
      </c>
      <c r="Y27" s="47">
        <v>797.26531999999997</v>
      </c>
      <c r="Z27" s="47">
        <v>807.00842299999999</v>
      </c>
      <c r="AA27" s="47">
        <v>817.24139400000001</v>
      </c>
      <c r="AB27" s="47">
        <v>828.00366199999996</v>
      </c>
      <c r="AC27" s="47">
        <v>839.65942399999994</v>
      </c>
      <c r="AD27" s="47">
        <v>851.974243</v>
      </c>
      <c r="AE27" s="47">
        <v>865.50726299999997</v>
      </c>
      <c r="AF27" s="47">
        <v>879.70782499999996</v>
      </c>
      <c r="AG27" s="47">
        <v>894.89965800000004</v>
      </c>
      <c r="AH27" s="47">
        <v>910.03387499999997</v>
      </c>
      <c r="AI27" s="48">
        <v>1.0758999999999999E-2</v>
      </c>
      <c r="AJ27" s="4"/>
    </row>
    <row r="28" spans="1:36" ht="24">
      <c r="A28" s="42" t="s">
        <v>478</v>
      </c>
      <c r="B28" s="46" t="s">
        <v>407</v>
      </c>
      <c r="C28" s="47">
        <v>910.41760299999999</v>
      </c>
      <c r="D28" s="47">
        <v>899.93029799999999</v>
      </c>
      <c r="E28" s="47">
        <v>893.14318800000001</v>
      </c>
      <c r="F28" s="47">
        <v>896.73803699999996</v>
      </c>
      <c r="G28" s="47">
        <v>899.63562000000002</v>
      </c>
      <c r="H28" s="47">
        <v>902.964966</v>
      </c>
      <c r="I28" s="47">
        <v>904.21441700000003</v>
      </c>
      <c r="J28" s="47">
        <v>906.67394999999999</v>
      </c>
      <c r="K28" s="47">
        <v>908.46740699999998</v>
      </c>
      <c r="L28" s="47">
        <v>913.24987799999997</v>
      </c>
      <c r="M28" s="47">
        <v>917.75579800000003</v>
      </c>
      <c r="N28" s="47">
        <v>922.46728499999995</v>
      </c>
      <c r="O28" s="47">
        <v>927.40960700000005</v>
      </c>
      <c r="P28" s="47">
        <v>933.34613000000002</v>
      </c>
      <c r="Q28" s="47">
        <v>940.09899900000005</v>
      </c>
      <c r="R28" s="47">
        <v>949.77392599999996</v>
      </c>
      <c r="S28" s="47">
        <v>959.91833499999996</v>
      </c>
      <c r="T28" s="47">
        <v>970.47088599999995</v>
      </c>
      <c r="U28" s="47">
        <v>982.04834000000005</v>
      </c>
      <c r="V28" s="47">
        <v>994.65374799999995</v>
      </c>
      <c r="W28" s="47">
        <v>1008.419495</v>
      </c>
      <c r="X28" s="47">
        <v>1025.5214840000001</v>
      </c>
      <c r="Y28" s="47">
        <v>1044.3950199999999</v>
      </c>
      <c r="Z28" s="47">
        <v>1063.6697999999999</v>
      </c>
      <c r="AA28" s="47">
        <v>1085.595337</v>
      </c>
      <c r="AB28" s="47">
        <v>1109.2585449999999</v>
      </c>
      <c r="AC28" s="47">
        <v>1133.967163</v>
      </c>
      <c r="AD28" s="47">
        <v>1159.0173339999999</v>
      </c>
      <c r="AE28" s="47">
        <v>1185.3955080000001</v>
      </c>
      <c r="AF28" s="47">
        <v>1212.078491</v>
      </c>
      <c r="AG28" s="47">
        <v>1240.1685789999999</v>
      </c>
      <c r="AH28" s="47">
        <v>1267.3291019999999</v>
      </c>
      <c r="AI28" s="48">
        <v>1.0727E-2</v>
      </c>
      <c r="AJ28" s="4"/>
    </row>
    <row r="29" spans="1:36" ht="35.65">
      <c r="A29" s="42" t="s">
        <v>479</v>
      </c>
      <c r="B29" s="46" t="s">
        <v>408</v>
      </c>
      <c r="C29" s="47">
        <v>4318.1767579999996</v>
      </c>
      <c r="D29" s="47">
        <v>4322.1708980000003</v>
      </c>
      <c r="E29" s="47">
        <v>4309.9599609999996</v>
      </c>
      <c r="F29" s="47">
        <v>4324.232422</v>
      </c>
      <c r="G29" s="47">
        <v>4322.9257809999999</v>
      </c>
      <c r="H29" s="47">
        <v>4314.1191410000001</v>
      </c>
      <c r="I29" s="47">
        <v>4292.0190430000002</v>
      </c>
      <c r="J29" s="47">
        <v>4264.5063479999999</v>
      </c>
      <c r="K29" s="47">
        <v>4222.8911129999997</v>
      </c>
      <c r="L29" s="47">
        <v>4184.3374020000001</v>
      </c>
      <c r="M29" s="47">
        <v>4141.3950199999999</v>
      </c>
      <c r="N29" s="47">
        <v>4099.498047</v>
      </c>
      <c r="O29" s="47">
        <v>4060.1342770000001</v>
      </c>
      <c r="P29" s="47">
        <v>4020.8945309999999</v>
      </c>
      <c r="Q29" s="47">
        <v>3985.946289</v>
      </c>
      <c r="R29" s="47">
        <v>3962.8828119999998</v>
      </c>
      <c r="S29" s="47">
        <v>3941.1875</v>
      </c>
      <c r="T29" s="47">
        <v>3917.4267580000001</v>
      </c>
      <c r="U29" s="47">
        <v>3897.2463379999999</v>
      </c>
      <c r="V29" s="47">
        <v>3881.1359859999998</v>
      </c>
      <c r="W29" s="47">
        <v>3866.6254880000001</v>
      </c>
      <c r="X29" s="47">
        <v>3863.4838869999999</v>
      </c>
      <c r="Y29" s="47">
        <v>3864.4333499999998</v>
      </c>
      <c r="Z29" s="47">
        <v>3866.8410640000002</v>
      </c>
      <c r="AA29" s="47">
        <v>3874.2534179999998</v>
      </c>
      <c r="AB29" s="47">
        <v>3883.764893</v>
      </c>
      <c r="AC29" s="47">
        <v>3894.2958979999999</v>
      </c>
      <c r="AD29" s="47">
        <v>3902.6645509999998</v>
      </c>
      <c r="AE29" s="47">
        <v>3911.1091310000002</v>
      </c>
      <c r="AF29" s="47">
        <v>3916.9885250000002</v>
      </c>
      <c r="AG29" s="47">
        <v>3923.890625</v>
      </c>
      <c r="AH29" s="47">
        <v>3924.8896479999999</v>
      </c>
      <c r="AI29" s="48">
        <v>-3.0760000000000002E-3</v>
      </c>
      <c r="AJ29" s="4"/>
    </row>
    <row r="31" spans="1:36" ht="24">
      <c r="A31" s="39"/>
      <c r="B31" s="45" t="s">
        <v>409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6">
      <c r="A32" s="42" t="s">
        <v>480</v>
      </c>
      <c r="B32" s="46" t="s">
        <v>410</v>
      </c>
      <c r="C32" s="47">
        <v>2640.9438479999999</v>
      </c>
      <c r="D32" s="47">
        <v>2668.7116700000001</v>
      </c>
      <c r="E32" s="47">
        <v>2692.3579100000002</v>
      </c>
      <c r="F32" s="47">
        <v>2709.907471</v>
      </c>
      <c r="G32" s="47">
        <v>2723.8708499999998</v>
      </c>
      <c r="H32" s="47">
        <v>2747.1215820000002</v>
      </c>
      <c r="I32" s="47">
        <v>2774.7495119999999</v>
      </c>
      <c r="J32" s="47">
        <v>2801.5314939999998</v>
      </c>
      <c r="K32" s="47">
        <v>2828.8881839999999</v>
      </c>
      <c r="L32" s="47">
        <v>2857.2358399999998</v>
      </c>
      <c r="M32" s="47">
        <v>2887.296875</v>
      </c>
      <c r="N32" s="47">
        <v>2917.7995609999998</v>
      </c>
      <c r="O32" s="47">
        <v>2947.3576659999999</v>
      </c>
      <c r="P32" s="47">
        <v>2978.2695309999999</v>
      </c>
      <c r="Q32" s="47">
        <v>3008.1042480000001</v>
      </c>
      <c r="R32" s="47">
        <v>3037.6079100000002</v>
      </c>
      <c r="S32" s="47">
        <v>3065.4877929999998</v>
      </c>
      <c r="T32" s="47">
        <v>3093.0078119999998</v>
      </c>
      <c r="U32" s="47">
        <v>3121.3188479999999</v>
      </c>
      <c r="V32" s="47">
        <v>3148.9040530000002</v>
      </c>
      <c r="W32" s="47">
        <v>3177.2338869999999</v>
      </c>
      <c r="X32" s="47">
        <v>3207.7695309999999</v>
      </c>
      <c r="Y32" s="47">
        <v>3239.0610350000002</v>
      </c>
      <c r="Z32" s="47">
        <v>3270.5522460000002</v>
      </c>
      <c r="AA32" s="47">
        <v>3304.2768550000001</v>
      </c>
      <c r="AB32" s="47">
        <v>3339.4921880000002</v>
      </c>
      <c r="AC32" s="47">
        <v>3376.6899410000001</v>
      </c>
      <c r="AD32" s="47">
        <v>3415.0495609999998</v>
      </c>
      <c r="AE32" s="47">
        <v>3455.1301269999999</v>
      </c>
      <c r="AF32" s="47">
        <v>3495.8151859999998</v>
      </c>
      <c r="AG32" s="47">
        <v>3536.9982909999999</v>
      </c>
      <c r="AH32" s="47">
        <v>3578.8320309999999</v>
      </c>
      <c r="AI32" s="48">
        <v>9.8510000000000004E-3</v>
      </c>
      <c r="AJ32" s="4"/>
    </row>
    <row r="33" spans="1:36" ht="24">
      <c r="A33" s="42" t="s">
        <v>481</v>
      </c>
      <c r="B33" s="46" t="s">
        <v>411</v>
      </c>
      <c r="C33" s="47">
        <v>147.15953099999999</v>
      </c>
      <c r="D33" s="47">
        <v>148.46313499999999</v>
      </c>
      <c r="E33" s="47">
        <v>149.574051</v>
      </c>
      <c r="F33" s="47">
        <v>150.39695699999999</v>
      </c>
      <c r="G33" s="47">
        <v>151.05149800000001</v>
      </c>
      <c r="H33" s="47">
        <v>152.15008499999999</v>
      </c>
      <c r="I33" s="47">
        <v>153.45848100000001</v>
      </c>
      <c r="J33" s="47">
        <v>154.72790499999999</v>
      </c>
      <c r="K33" s="47">
        <v>156.02572599999999</v>
      </c>
      <c r="L33" s="47">
        <v>157.371567</v>
      </c>
      <c r="M33" s="47">
        <v>158.79968299999999</v>
      </c>
      <c r="N33" s="47">
        <v>160.249405</v>
      </c>
      <c r="O33" s="47">
        <v>161.654709</v>
      </c>
      <c r="P33" s="47">
        <v>163.12464900000001</v>
      </c>
      <c r="Q33" s="47">
        <v>164.54388399999999</v>
      </c>
      <c r="R33" s="47">
        <v>165.94755599999999</v>
      </c>
      <c r="S33" s="47">
        <v>167.27406300000001</v>
      </c>
      <c r="T33" s="47">
        <v>168.58343500000001</v>
      </c>
      <c r="U33" s="47">
        <v>169.93104600000001</v>
      </c>
      <c r="V33" s="47">
        <v>171.24388099999999</v>
      </c>
      <c r="W33" s="47">
        <v>172.592468</v>
      </c>
      <c r="X33" s="47">
        <v>174.046143</v>
      </c>
      <c r="Y33" s="47">
        <v>175.53576699999999</v>
      </c>
      <c r="Z33" s="47">
        <v>177.03521699999999</v>
      </c>
      <c r="AA33" s="47">
        <v>178.64093</v>
      </c>
      <c r="AB33" s="47">
        <v>180.317474</v>
      </c>
      <c r="AC33" s="47">
        <v>182.08879099999999</v>
      </c>
      <c r="AD33" s="47">
        <v>183.915314</v>
      </c>
      <c r="AE33" s="47">
        <v>185.82363900000001</v>
      </c>
      <c r="AF33" s="47">
        <v>187.76104699999999</v>
      </c>
      <c r="AG33" s="47">
        <v>189.72215299999999</v>
      </c>
      <c r="AH33" s="47">
        <v>191.71402</v>
      </c>
      <c r="AI33" s="48">
        <v>8.5679999999999992E-3</v>
      </c>
      <c r="AJ33" s="4"/>
    </row>
    <row r="34" spans="1:36" ht="35.65">
      <c r="A34" s="42" t="s">
        <v>482</v>
      </c>
      <c r="B34" s="46" t="s">
        <v>412</v>
      </c>
      <c r="C34" s="47">
        <v>1635.2071530000001</v>
      </c>
      <c r="D34" s="47">
        <v>1647.77124</v>
      </c>
      <c r="E34" s="47">
        <v>1659.915649</v>
      </c>
      <c r="F34" s="47">
        <v>1665.8795170000001</v>
      </c>
      <c r="G34" s="47">
        <v>1668.9270019999999</v>
      </c>
      <c r="H34" s="47">
        <v>1677.0217290000001</v>
      </c>
      <c r="I34" s="47">
        <v>1688.2753909999999</v>
      </c>
      <c r="J34" s="47">
        <v>1698.146362</v>
      </c>
      <c r="K34" s="47">
        <v>1708.5828859999999</v>
      </c>
      <c r="L34" s="47">
        <v>1719.6217039999999</v>
      </c>
      <c r="M34" s="47">
        <v>1731.9251710000001</v>
      </c>
      <c r="N34" s="47">
        <v>1744.752808</v>
      </c>
      <c r="O34" s="47">
        <v>1757.0842290000001</v>
      </c>
      <c r="P34" s="47">
        <v>1770.0616460000001</v>
      </c>
      <c r="Q34" s="47">
        <v>1782.463379</v>
      </c>
      <c r="R34" s="47">
        <v>1794.1979980000001</v>
      </c>
      <c r="S34" s="47">
        <v>1804.9467770000001</v>
      </c>
      <c r="T34" s="47">
        <v>1815.5736079999999</v>
      </c>
      <c r="U34" s="47">
        <v>1826.0589600000001</v>
      </c>
      <c r="V34" s="47">
        <v>1836.430298</v>
      </c>
      <c r="W34" s="47">
        <v>1846.9772949999999</v>
      </c>
      <c r="X34" s="47">
        <v>1858.4746090000001</v>
      </c>
      <c r="Y34" s="47">
        <v>1869.8626710000001</v>
      </c>
      <c r="Z34" s="47">
        <v>1881.583496</v>
      </c>
      <c r="AA34" s="47">
        <v>1894.326172</v>
      </c>
      <c r="AB34" s="47">
        <v>1907.844482</v>
      </c>
      <c r="AC34" s="47">
        <v>1922.4228519999999</v>
      </c>
      <c r="AD34" s="47">
        <v>1938.0386960000001</v>
      </c>
      <c r="AE34" s="47">
        <v>1953.755981</v>
      </c>
      <c r="AF34" s="47">
        <v>1969.6401370000001</v>
      </c>
      <c r="AG34" s="47">
        <v>1985.8007809999999</v>
      </c>
      <c r="AH34" s="47">
        <v>2003.025879</v>
      </c>
      <c r="AI34" s="48">
        <v>6.5659999999999998E-3</v>
      </c>
      <c r="AJ34" s="4"/>
    </row>
    <row r="35" spans="1:36" ht="35.65">
      <c r="A35" s="42" t="s">
        <v>483</v>
      </c>
      <c r="B35" s="46" t="s">
        <v>413</v>
      </c>
      <c r="C35" s="47">
        <v>714.12396200000001</v>
      </c>
      <c r="D35" s="47">
        <v>728.96923800000002</v>
      </c>
      <c r="E35" s="47">
        <v>743.64935300000002</v>
      </c>
      <c r="F35" s="47">
        <v>755.41192599999999</v>
      </c>
      <c r="G35" s="47">
        <v>765.79510500000004</v>
      </c>
      <c r="H35" s="47">
        <v>778.72289999999998</v>
      </c>
      <c r="I35" s="47">
        <v>793.33142099999998</v>
      </c>
      <c r="J35" s="47">
        <v>807.42718500000001</v>
      </c>
      <c r="K35" s="47">
        <v>821.987122</v>
      </c>
      <c r="L35" s="47">
        <v>837.06781000000001</v>
      </c>
      <c r="M35" s="47">
        <v>853.01348900000005</v>
      </c>
      <c r="N35" s="47">
        <v>869.44909700000005</v>
      </c>
      <c r="O35" s="47">
        <v>885.85217299999999</v>
      </c>
      <c r="P35" s="47">
        <v>902.84143100000006</v>
      </c>
      <c r="Q35" s="47">
        <v>919.77593999999999</v>
      </c>
      <c r="R35" s="47">
        <v>936.592896</v>
      </c>
      <c r="S35" s="47">
        <v>953.12383999999997</v>
      </c>
      <c r="T35" s="47">
        <v>969.83557099999996</v>
      </c>
      <c r="U35" s="47">
        <v>986.71984899999995</v>
      </c>
      <c r="V35" s="47">
        <v>1003.793091</v>
      </c>
      <c r="W35" s="47">
        <v>1021.25293</v>
      </c>
      <c r="X35" s="47">
        <v>1039.546875</v>
      </c>
      <c r="Y35" s="47">
        <v>1058.2510990000001</v>
      </c>
      <c r="Z35" s="47">
        <v>1077.4232179999999</v>
      </c>
      <c r="AA35" s="47">
        <v>1097.4720460000001</v>
      </c>
      <c r="AB35" s="47">
        <v>1118.2655030000001</v>
      </c>
      <c r="AC35" s="47">
        <v>1139.997803</v>
      </c>
      <c r="AD35" s="47">
        <v>1162.672607</v>
      </c>
      <c r="AE35" s="47">
        <v>1185.739014</v>
      </c>
      <c r="AF35" s="47">
        <v>1209.2410890000001</v>
      </c>
      <c r="AG35" s="47">
        <v>1233.2523189999999</v>
      </c>
      <c r="AH35" s="47">
        <v>1257.953857</v>
      </c>
      <c r="AI35" s="48">
        <v>1.8432E-2</v>
      </c>
      <c r="AJ35" s="4"/>
    </row>
    <row r="36" spans="1:36" ht="24">
      <c r="A36" s="42" t="s">
        <v>484</v>
      </c>
      <c r="B36" s="46" t="s">
        <v>414</v>
      </c>
      <c r="C36" s="47">
        <v>144.45309399999999</v>
      </c>
      <c r="D36" s="47">
        <v>143.50804099999999</v>
      </c>
      <c r="E36" s="47">
        <v>139.21876499999999</v>
      </c>
      <c r="F36" s="47">
        <v>138.21894800000001</v>
      </c>
      <c r="G36" s="47">
        <v>138.09726000000001</v>
      </c>
      <c r="H36" s="47">
        <v>139.22674599999999</v>
      </c>
      <c r="I36" s="47">
        <v>139.68412799999999</v>
      </c>
      <c r="J36" s="47">
        <v>141.230042</v>
      </c>
      <c r="K36" s="47">
        <v>142.292419</v>
      </c>
      <c r="L36" s="47">
        <v>143.174744</v>
      </c>
      <c r="M36" s="47">
        <v>143.55851699999999</v>
      </c>
      <c r="N36" s="47">
        <v>143.348389</v>
      </c>
      <c r="O36" s="47">
        <v>142.76655600000001</v>
      </c>
      <c r="P36" s="47">
        <v>142.24182099999999</v>
      </c>
      <c r="Q36" s="47">
        <v>141.32112100000001</v>
      </c>
      <c r="R36" s="47">
        <v>140.86953700000001</v>
      </c>
      <c r="S36" s="47">
        <v>140.14299</v>
      </c>
      <c r="T36" s="47">
        <v>139.01501500000001</v>
      </c>
      <c r="U36" s="47">
        <v>138.60887099999999</v>
      </c>
      <c r="V36" s="47">
        <v>137.436768</v>
      </c>
      <c r="W36" s="47">
        <v>136.41125500000001</v>
      </c>
      <c r="X36" s="47">
        <v>135.70188899999999</v>
      </c>
      <c r="Y36" s="47">
        <v>135.41156000000001</v>
      </c>
      <c r="Z36" s="47">
        <v>134.51023900000001</v>
      </c>
      <c r="AA36" s="47">
        <v>133.83792099999999</v>
      </c>
      <c r="AB36" s="47">
        <v>133.06497200000001</v>
      </c>
      <c r="AC36" s="47">
        <v>132.18035900000001</v>
      </c>
      <c r="AD36" s="47">
        <v>130.42283599999999</v>
      </c>
      <c r="AE36" s="47">
        <v>129.8116</v>
      </c>
      <c r="AF36" s="47">
        <v>129.17301900000001</v>
      </c>
      <c r="AG36" s="47">
        <v>128.22283899999999</v>
      </c>
      <c r="AH36" s="47">
        <v>126.138306</v>
      </c>
      <c r="AI36" s="48">
        <v>-4.3639999999999998E-3</v>
      </c>
      <c r="AJ36" s="4"/>
    </row>
    <row r="37" spans="1:36">
      <c r="A37" s="42" t="s">
        <v>485</v>
      </c>
      <c r="B37" s="46" t="s">
        <v>415</v>
      </c>
      <c r="C37" s="47">
        <v>1262.2230219999999</v>
      </c>
      <c r="D37" s="47">
        <v>1342.4830320000001</v>
      </c>
      <c r="E37" s="47">
        <v>1303.4913329999999</v>
      </c>
      <c r="F37" s="47">
        <v>1168.5778809999999</v>
      </c>
      <c r="G37" s="47">
        <v>1206.700562</v>
      </c>
      <c r="H37" s="47">
        <v>1209.029663</v>
      </c>
      <c r="I37" s="47">
        <v>1209.809448</v>
      </c>
      <c r="J37" s="47">
        <v>1199.0977780000001</v>
      </c>
      <c r="K37" s="47">
        <v>1193.811279</v>
      </c>
      <c r="L37" s="47">
        <v>1178.1389160000001</v>
      </c>
      <c r="M37" s="47">
        <v>1175.6721190000001</v>
      </c>
      <c r="N37" s="47">
        <v>1189.167725</v>
      </c>
      <c r="O37" s="47">
        <v>1187.2073969999999</v>
      </c>
      <c r="P37" s="47">
        <v>1185.8396</v>
      </c>
      <c r="Q37" s="47">
        <v>1183.4366460000001</v>
      </c>
      <c r="R37" s="47">
        <v>1181.9702150000001</v>
      </c>
      <c r="S37" s="47">
        <v>1178.8892820000001</v>
      </c>
      <c r="T37" s="47">
        <v>1163.923096</v>
      </c>
      <c r="U37" s="47">
        <v>1161.5820309999999</v>
      </c>
      <c r="V37" s="47">
        <v>1156.2445070000001</v>
      </c>
      <c r="W37" s="47">
        <v>1153.028442</v>
      </c>
      <c r="X37" s="47">
        <v>1148.324707</v>
      </c>
      <c r="Y37" s="47">
        <v>1151.1259769999999</v>
      </c>
      <c r="Z37" s="47">
        <v>1143.0147710000001</v>
      </c>
      <c r="AA37" s="47">
        <v>1141.1933590000001</v>
      </c>
      <c r="AB37" s="47">
        <v>1135.038818</v>
      </c>
      <c r="AC37" s="47">
        <v>1138.9758300000001</v>
      </c>
      <c r="AD37" s="47">
        <v>1130.690186</v>
      </c>
      <c r="AE37" s="47">
        <v>1128.6865230000001</v>
      </c>
      <c r="AF37" s="47">
        <v>1126.877563</v>
      </c>
      <c r="AG37" s="47">
        <v>1124.516846</v>
      </c>
      <c r="AH37" s="47">
        <v>1121.7322999999999</v>
      </c>
      <c r="AI37" s="48">
        <v>-3.7989999999999999E-3</v>
      </c>
      <c r="AJ37" s="4"/>
    </row>
    <row r="38" spans="1:36">
      <c r="A38" s="42" t="s">
        <v>486</v>
      </c>
      <c r="B38" s="46" t="s">
        <v>416</v>
      </c>
      <c r="C38" s="47">
        <v>1016.7356569999999</v>
      </c>
      <c r="D38" s="47">
        <v>1096.400513</v>
      </c>
      <c r="E38" s="47">
        <v>1056.992432</v>
      </c>
      <c r="F38" s="47">
        <v>921.924622</v>
      </c>
      <c r="G38" s="47">
        <v>959.99768100000006</v>
      </c>
      <c r="H38" s="47">
        <v>962.19567900000004</v>
      </c>
      <c r="I38" s="47">
        <v>962.77069100000006</v>
      </c>
      <c r="J38" s="47">
        <v>951.95013400000005</v>
      </c>
      <c r="K38" s="47">
        <v>946.52734399999997</v>
      </c>
      <c r="L38" s="47">
        <v>930.76641800000004</v>
      </c>
      <c r="M38" s="47">
        <v>928.19049099999995</v>
      </c>
      <c r="N38" s="47">
        <v>941.65325900000005</v>
      </c>
      <c r="O38" s="47">
        <v>939.71820100000002</v>
      </c>
      <c r="P38" s="47">
        <v>938.39404300000001</v>
      </c>
      <c r="Q38" s="47">
        <v>936.13122599999997</v>
      </c>
      <c r="R38" s="47">
        <v>934.85809300000005</v>
      </c>
      <c r="S38" s="47">
        <v>932.04864499999996</v>
      </c>
      <c r="T38" s="47">
        <v>917.40490699999998</v>
      </c>
      <c r="U38" s="47">
        <v>915.42785600000002</v>
      </c>
      <c r="V38" s="47">
        <v>910.50726299999997</v>
      </c>
      <c r="W38" s="47">
        <v>907.74401899999998</v>
      </c>
      <c r="X38" s="47">
        <v>903.47381600000006</v>
      </c>
      <c r="Y38" s="47">
        <v>906.78936799999997</v>
      </c>
      <c r="Z38" s="47">
        <v>899.24798599999997</v>
      </c>
      <c r="AA38" s="47">
        <v>897.978882</v>
      </c>
      <c r="AB38" s="47">
        <v>892.41162099999997</v>
      </c>
      <c r="AC38" s="47">
        <v>896.96710199999995</v>
      </c>
      <c r="AD38" s="47">
        <v>889.25390600000003</v>
      </c>
      <c r="AE38" s="47">
        <v>887.88525400000003</v>
      </c>
      <c r="AF38" s="47">
        <v>886.73120100000006</v>
      </c>
      <c r="AG38" s="47">
        <v>885.04119900000001</v>
      </c>
      <c r="AH38" s="47">
        <v>882.95904499999995</v>
      </c>
      <c r="AI38" s="48">
        <v>-4.5399999999999998E-3</v>
      </c>
      <c r="AJ38" s="4"/>
    </row>
    <row r="39" spans="1:36" ht="35.65">
      <c r="A39" s="42" t="s">
        <v>487</v>
      </c>
      <c r="B39" s="46" t="s">
        <v>417</v>
      </c>
      <c r="C39" s="47">
        <v>89.408683999999994</v>
      </c>
      <c r="D39" s="47">
        <v>87.512680000000003</v>
      </c>
      <c r="E39" s="47">
        <v>84.570250999999999</v>
      </c>
      <c r="F39" s="47">
        <v>81.757689999999997</v>
      </c>
      <c r="G39" s="47">
        <v>79.292465000000007</v>
      </c>
      <c r="H39" s="47">
        <v>76.769890000000004</v>
      </c>
      <c r="I39" s="47">
        <v>74.356819000000002</v>
      </c>
      <c r="J39" s="47">
        <v>72.161057</v>
      </c>
      <c r="K39" s="47">
        <v>69.735229000000004</v>
      </c>
      <c r="L39" s="47">
        <v>67.496902000000006</v>
      </c>
      <c r="M39" s="47">
        <v>65.190810999999997</v>
      </c>
      <c r="N39" s="47">
        <v>62.957264000000002</v>
      </c>
      <c r="O39" s="47">
        <v>61.726146999999997</v>
      </c>
      <c r="P39" s="47">
        <v>60.525761000000003</v>
      </c>
      <c r="Q39" s="47">
        <v>59.279884000000003</v>
      </c>
      <c r="R39" s="47">
        <v>58.202342999999999</v>
      </c>
      <c r="S39" s="47">
        <v>57.008868999999997</v>
      </c>
      <c r="T39" s="47">
        <v>55.792968999999999</v>
      </c>
      <c r="U39" s="47">
        <v>54.553085000000003</v>
      </c>
      <c r="V39" s="47">
        <v>53.332358999999997</v>
      </c>
      <c r="W39" s="47">
        <v>52.202351</v>
      </c>
      <c r="X39" s="47">
        <v>51.155777</v>
      </c>
      <c r="Y39" s="47">
        <v>50.645695000000003</v>
      </c>
      <c r="Z39" s="47">
        <v>50.130558000000001</v>
      </c>
      <c r="AA39" s="47">
        <v>49.620209000000003</v>
      </c>
      <c r="AB39" s="47">
        <v>49.099556</v>
      </c>
      <c r="AC39" s="47">
        <v>48.575789999999998</v>
      </c>
      <c r="AD39" s="47">
        <v>48.046112000000001</v>
      </c>
      <c r="AE39" s="47">
        <v>47.546906</v>
      </c>
      <c r="AF39" s="47">
        <v>47.013035000000002</v>
      </c>
      <c r="AG39" s="47">
        <v>46.526119000000001</v>
      </c>
      <c r="AH39" s="47">
        <v>45.913006000000003</v>
      </c>
      <c r="AI39" s="48">
        <v>-2.1270000000000001E-2</v>
      </c>
      <c r="AJ39" s="4"/>
    </row>
    <row r="40" spans="1:36" ht="35.65">
      <c r="A40" s="42" t="s">
        <v>488</v>
      </c>
      <c r="B40" s="46" t="s">
        <v>418</v>
      </c>
      <c r="C40" s="47">
        <v>927.32696499999997</v>
      </c>
      <c r="D40" s="47">
        <v>1008.887878</v>
      </c>
      <c r="E40" s="47">
        <v>972.42218000000003</v>
      </c>
      <c r="F40" s="47">
        <v>840.16693099999998</v>
      </c>
      <c r="G40" s="47">
        <v>880.70519999999999</v>
      </c>
      <c r="H40" s="47">
        <v>885.42578100000003</v>
      </c>
      <c r="I40" s="47">
        <v>888.41387899999995</v>
      </c>
      <c r="J40" s="47">
        <v>879.78906199999994</v>
      </c>
      <c r="K40" s="47">
        <v>876.79211399999997</v>
      </c>
      <c r="L40" s="47">
        <v>863.26953100000003</v>
      </c>
      <c r="M40" s="47">
        <v>862.99969499999997</v>
      </c>
      <c r="N40" s="47">
        <v>878.69598399999995</v>
      </c>
      <c r="O40" s="47">
        <v>877.99206500000003</v>
      </c>
      <c r="P40" s="47">
        <v>877.86828600000001</v>
      </c>
      <c r="Q40" s="47">
        <v>876.85131799999999</v>
      </c>
      <c r="R40" s="47">
        <v>876.65576199999998</v>
      </c>
      <c r="S40" s="47">
        <v>875.03979500000003</v>
      </c>
      <c r="T40" s="47">
        <v>861.61193800000001</v>
      </c>
      <c r="U40" s="47">
        <v>860.87475600000005</v>
      </c>
      <c r="V40" s="47">
        <v>857.17492700000003</v>
      </c>
      <c r="W40" s="47">
        <v>855.54168700000002</v>
      </c>
      <c r="X40" s="47">
        <v>852.31805399999996</v>
      </c>
      <c r="Y40" s="47">
        <v>856.14367700000003</v>
      </c>
      <c r="Z40" s="47">
        <v>849.11743200000001</v>
      </c>
      <c r="AA40" s="47">
        <v>848.35864300000003</v>
      </c>
      <c r="AB40" s="47">
        <v>843.31207300000005</v>
      </c>
      <c r="AC40" s="47">
        <v>848.39129600000001</v>
      </c>
      <c r="AD40" s="47">
        <v>841.20782499999996</v>
      </c>
      <c r="AE40" s="47">
        <v>840.33831799999996</v>
      </c>
      <c r="AF40" s="47">
        <v>839.71813999999995</v>
      </c>
      <c r="AG40" s="47">
        <v>838.51507600000002</v>
      </c>
      <c r="AH40" s="47">
        <v>837.046021</v>
      </c>
      <c r="AI40" s="48">
        <v>-3.2989999999999998E-3</v>
      </c>
      <c r="AJ40" s="4"/>
    </row>
    <row r="41" spans="1:36" ht="35.65">
      <c r="A41" s="42" t="s">
        <v>489</v>
      </c>
      <c r="B41" s="46" t="s">
        <v>419</v>
      </c>
      <c r="C41" s="47">
        <v>245.48736600000001</v>
      </c>
      <c r="D41" s="47">
        <v>246.08251999999999</v>
      </c>
      <c r="E41" s="47">
        <v>246.49890099999999</v>
      </c>
      <c r="F41" s="47">
        <v>246.65316799999999</v>
      </c>
      <c r="G41" s="47">
        <v>246.70283499999999</v>
      </c>
      <c r="H41" s="47">
        <v>246.833969</v>
      </c>
      <c r="I41" s="47">
        <v>247.03877299999999</v>
      </c>
      <c r="J41" s="47">
        <v>247.14759799999999</v>
      </c>
      <c r="K41" s="47">
        <v>247.28393600000001</v>
      </c>
      <c r="L41" s="47">
        <v>247.372559</v>
      </c>
      <c r="M41" s="47">
        <v>247.48173499999999</v>
      </c>
      <c r="N41" s="47">
        <v>247.51445000000001</v>
      </c>
      <c r="O41" s="47">
        <v>247.489227</v>
      </c>
      <c r="P41" s="47">
        <v>247.445435</v>
      </c>
      <c r="Q41" s="47">
        <v>247.30542</v>
      </c>
      <c r="R41" s="47">
        <v>247.11215200000001</v>
      </c>
      <c r="S41" s="47">
        <v>246.84066799999999</v>
      </c>
      <c r="T41" s="47">
        <v>246.51817299999999</v>
      </c>
      <c r="U41" s="47">
        <v>246.15417500000001</v>
      </c>
      <c r="V41" s="47">
        <v>245.73718299999999</v>
      </c>
      <c r="W41" s="47">
        <v>245.28433200000001</v>
      </c>
      <c r="X41" s="47">
        <v>244.85079999999999</v>
      </c>
      <c r="Y41" s="47">
        <v>244.33648700000001</v>
      </c>
      <c r="Z41" s="47">
        <v>243.766785</v>
      </c>
      <c r="AA41" s="47">
        <v>243.214417</v>
      </c>
      <c r="AB41" s="47">
        <v>242.62709000000001</v>
      </c>
      <c r="AC41" s="47">
        <v>242.00881999999999</v>
      </c>
      <c r="AD41" s="47">
        <v>241.436249</v>
      </c>
      <c r="AE41" s="47">
        <v>240.80126999999999</v>
      </c>
      <c r="AF41" s="47">
        <v>240.14630099999999</v>
      </c>
      <c r="AG41" s="47">
        <v>239.47564700000001</v>
      </c>
      <c r="AH41" s="47">
        <v>238.773178</v>
      </c>
      <c r="AI41" s="48">
        <v>-8.9400000000000005E-4</v>
      </c>
      <c r="AJ41" s="4"/>
    </row>
    <row r="42" spans="1:36">
      <c r="A42" s="42" t="s">
        <v>490</v>
      </c>
      <c r="B42" s="46" t="s">
        <v>420</v>
      </c>
      <c r="C42" s="47">
        <v>570.63079800000003</v>
      </c>
      <c r="D42" s="47">
        <v>542.27545199999997</v>
      </c>
      <c r="E42" s="47">
        <v>522.56579599999998</v>
      </c>
      <c r="F42" s="47">
        <v>521.728882</v>
      </c>
      <c r="G42" s="47">
        <v>520.98309300000005</v>
      </c>
      <c r="H42" s="47">
        <v>520.618652</v>
      </c>
      <c r="I42" s="47">
        <v>513.14550799999995</v>
      </c>
      <c r="J42" s="47">
        <v>520.78869599999996</v>
      </c>
      <c r="K42" s="47">
        <v>519.37451199999998</v>
      </c>
      <c r="L42" s="47">
        <v>517.98577899999998</v>
      </c>
      <c r="M42" s="47">
        <v>519.78802499999995</v>
      </c>
      <c r="N42" s="47">
        <v>517.89318800000001</v>
      </c>
      <c r="O42" s="47">
        <v>518.79540999999995</v>
      </c>
      <c r="P42" s="47">
        <v>518.52533000000005</v>
      </c>
      <c r="Q42" s="47">
        <v>519.46868900000004</v>
      </c>
      <c r="R42" s="47">
        <v>519.61181599999998</v>
      </c>
      <c r="S42" s="47">
        <v>517.61914100000001</v>
      </c>
      <c r="T42" s="47">
        <v>517.00958300000002</v>
      </c>
      <c r="U42" s="47">
        <v>512.67358400000001</v>
      </c>
      <c r="V42" s="47">
        <v>510.81100500000002</v>
      </c>
      <c r="W42" s="47">
        <v>507.81347699999998</v>
      </c>
      <c r="X42" s="47">
        <v>508.56033300000001</v>
      </c>
      <c r="Y42" s="47">
        <v>509.19604500000003</v>
      </c>
      <c r="Z42" s="47">
        <v>509.67138699999998</v>
      </c>
      <c r="AA42" s="47">
        <v>510.25964399999998</v>
      </c>
      <c r="AB42" s="47">
        <v>511.69162</v>
      </c>
      <c r="AC42" s="47">
        <v>511.95074499999998</v>
      </c>
      <c r="AD42" s="47">
        <v>513.76238999999998</v>
      </c>
      <c r="AE42" s="47">
        <v>514.65301499999998</v>
      </c>
      <c r="AF42" s="47">
        <v>515.76946999999996</v>
      </c>
      <c r="AG42" s="47">
        <v>517.169983</v>
      </c>
      <c r="AH42" s="47">
        <v>517.93170199999997</v>
      </c>
      <c r="AI42" s="48">
        <v>-3.1210000000000001E-3</v>
      </c>
      <c r="AJ42" s="4"/>
    </row>
    <row r="43" spans="1:36">
      <c r="A43" s="42" t="s">
        <v>491</v>
      </c>
      <c r="B43" s="46" t="s">
        <v>416</v>
      </c>
      <c r="C43" s="47">
        <v>521.50610400000005</v>
      </c>
      <c r="D43" s="47">
        <v>492.41842700000001</v>
      </c>
      <c r="E43" s="47">
        <v>472.02511600000003</v>
      </c>
      <c r="F43" s="47">
        <v>470.602081</v>
      </c>
      <c r="G43" s="47">
        <v>469.30062900000001</v>
      </c>
      <c r="H43" s="47">
        <v>468.28250100000002</v>
      </c>
      <c r="I43" s="47">
        <v>460.19918799999999</v>
      </c>
      <c r="J43" s="47">
        <v>467.23736600000001</v>
      </c>
      <c r="K43" s="47">
        <v>465.21527099999997</v>
      </c>
      <c r="L43" s="47">
        <v>463.19915800000001</v>
      </c>
      <c r="M43" s="47">
        <v>464.37728900000002</v>
      </c>
      <c r="N43" s="47">
        <v>461.97772200000003</v>
      </c>
      <c r="O43" s="47">
        <v>462.25939899999997</v>
      </c>
      <c r="P43" s="47">
        <v>461.364868</v>
      </c>
      <c r="Q43" s="47">
        <v>461.72396900000001</v>
      </c>
      <c r="R43" s="47">
        <v>461.28732300000001</v>
      </c>
      <c r="S43" s="47">
        <v>458.71502700000002</v>
      </c>
      <c r="T43" s="47">
        <v>457.53921500000001</v>
      </c>
      <c r="U43" s="47">
        <v>452.61279300000001</v>
      </c>
      <c r="V43" s="47">
        <v>450.19378699999999</v>
      </c>
      <c r="W43" s="47">
        <v>446.64239500000002</v>
      </c>
      <c r="X43" s="47">
        <v>446.79748499999999</v>
      </c>
      <c r="Y43" s="47">
        <v>446.86294600000002</v>
      </c>
      <c r="Z43" s="47">
        <v>446.80023199999999</v>
      </c>
      <c r="AA43" s="47">
        <v>446.82415800000001</v>
      </c>
      <c r="AB43" s="47">
        <v>447.70056199999999</v>
      </c>
      <c r="AC43" s="47">
        <v>447.42010499999998</v>
      </c>
      <c r="AD43" s="47">
        <v>448.66210899999999</v>
      </c>
      <c r="AE43" s="47">
        <v>449.02212500000002</v>
      </c>
      <c r="AF43" s="47">
        <v>449.612213</v>
      </c>
      <c r="AG43" s="47">
        <v>450.49154700000003</v>
      </c>
      <c r="AH43" s="47">
        <v>450.75357100000002</v>
      </c>
      <c r="AI43" s="48">
        <v>-4.692E-3</v>
      </c>
      <c r="AJ43" s="4"/>
    </row>
    <row r="44" spans="1:36" ht="24">
      <c r="A44" s="42" t="s">
        <v>492</v>
      </c>
      <c r="B44" s="46" t="s">
        <v>421</v>
      </c>
      <c r="C44" s="47">
        <v>49.124718000000001</v>
      </c>
      <c r="D44" s="47">
        <v>49.857002000000001</v>
      </c>
      <c r="E44" s="47">
        <v>50.540688000000003</v>
      </c>
      <c r="F44" s="47">
        <v>51.126807999999997</v>
      </c>
      <c r="G44" s="47">
        <v>51.682448999999998</v>
      </c>
      <c r="H44" s="47">
        <v>52.336182000000001</v>
      </c>
      <c r="I44" s="47">
        <v>52.946289</v>
      </c>
      <c r="J44" s="47">
        <v>53.551322999999996</v>
      </c>
      <c r="K44" s="47">
        <v>54.159233</v>
      </c>
      <c r="L44" s="47">
        <v>54.786597999999998</v>
      </c>
      <c r="M44" s="47">
        <v>55.410763000000003</v>
      </c>
      <c r="N44" s="47">
        <v>55.915489000000001</v>
      </c>
      <c r="O44" s="47">
        <v>56.536011000000002</v>
      </c>
      <c r="P44" s="47">
        <v>57.160483999999997</v>
      </c>
      <c r="Q44" s="47">
        <v>57.744728000000002</v>
      </c>
      <c r="R44" s="47">
        <v>58.324474000000002</v>
      </c>
      <c r="S44" s="47">
        <v>58.904114</v>
      </c>
      <c r="T44" s="47">
        <v>59.470351999999998</v>
      </c>
      <c r="U44" s="47">
        <v>60.060786999999998</v>
      </c>
      <c r="V44" s="47">
        <v>60.61721</v>
      </c>
      <c r="W44" s="47">
        <v>61.171097000000003</v>
      </c>
      <c r="X44" s="47">
        <v>61.762855999999999</v>
      </c>
      <c r="Y44" s="47">
        <v>62.333092000000001</v>
      </c>
      <c r="Z44" s="47">
        <v>62.871150999999998</v>
      </c>
      <c r="AA44" s="47">
        <v>63.435482</v>
      </c>
      <c r="AB44" s="47">
        <v>63.991066000000004</v>
      </c>
      <c r="AC44" s="47">
        <v>64.530654999999996</v>
      </c>
      <c r="AD44" s="47">
        <v>65.100280999999995</v>
      </c>
      <c r="AE44" s="47">
        <v>65.630866999999995</v>
      </c>
      <c r="AF44" s="47">
        <v>66.157272000000006</v>
      </c>
      <c r="AG44" s="47">
        <v>66.678421</v>
      </c>
      <c r="AH44" s="47">
        <v>67.178107999999995</v>
      </c>
      <c r="AI44" s="48">
        <v>1.0147E-2</v>
      </c>
      <c r="AJ44" s="4"/>
    </row>
    <row r="45" spans="1:36" ht="24">
      <c r="A45" s="42" t="s">
        <v>493</v>
      </c>
      <c r="B45" s="46" t="s">
        <v>422</v>
      </c>
      <c r="C45" s="47">
        <v>10.422048999999999</v>
      </c>
      <c r="D45" s="47">
        <v>10.531468</v>
      </c>
      <c r="E45" s="47">
        <v>10.640453000000001</v>
      </c>
      <c r="F45" s="47">
        <v>10.74976</v>
      </c>
      <c r="G45" s="47">
        <v>10.859997999999999</v>
      </c>
      <c r="H45" s="47">
        <v>10.968223999999999</v>
      </c>
      <c r="I45" s="47">
        <v>11.071688</v>
      </c>
      <c r="J45" s="47">
        <v>11.174754</v>
      </c>
      <c r="K45" s="47">
        <v>11.276880999999999</v>
      </c>
      <c r="L45" s="47">
        <v>11.376637000000001</v>
      </c>
      <c r="M45" s="47">
        <v>11.475645</v>
      </c>
      <c r="N45" s="47">
        <v>11.5741</v>
      </c>
      <c r="O45" s="47">
        <v>11.671004999999999</v>
      </c>
      <c r="P45" s="47">
        <v>11.766532</v>
      </c>
      <c r="Q45" s="47">
        <v>11.863631</v>
      </c>
      <c r="R45" s="47">
        <v>11.959968999999999</v>
      </c>
      <c r="S45" s="47">
        <v>12.055451</v>
      </c>
      <c r="T45" s="47">
        <v>12.149978000000001</v>
      </c>
      <c r="U45" s="47">
        <v>12.243448000000001</v>
      </c>
      <c r="V45" s="47">
        <v>12.335788000000001</v>
      </c>
      <c r="W45" s="47">
        <v>12.426949</v>
      </c>
      <c r="X45" s="47">
        <v>12.516918</v>
      </c>
      <c r="Y45" s="47">
        <v>12.605727999999999</v>
      </c>
      <c r="Z45" s="47">
        <v>12.693441</v>
      </c>
      <c r="AA45" s="47">
        <v>12.780125999999999</v>
      </c>
      <c r="AB45" s="47">
        <v>12.865875000000001</v>
      </c>
      <c r="AC45" s="47">
        <v>12.950798000000001</v>
      </c>
      <c r="AD45" s="47">
        <v>13.035023000000001</v>
      </c>
      <c r="AE45" s="47">
        <v>13.118643</v>
      </c>
      <c r="AF45" s="47">
        <v>13.201827</v>
      </c>
      <c r="AG45" s="47">
        <v>13.284770999999999</v>
      </c>
      <c r="AH45" s="47">
        <v>13.367388999999999</v>
      </c>
      <c r="AI45" s="48">
        <v>8.0610000000000005E-3</v>
      </c>
      <c r="AJ45" s="4"/>
    </row>
    <row r="46" spans="1:36" ht="24">
      <c r="A46" s="42" t="s">
        <v>494</v>
      </c>
      <c r="B46" s="46" t="s">
        <v>423</v>
      </c>
      <c r="C46" s="47">
        <v>17.189330999999999</v>
      </c>
      <c r="D46" s="47">
        <v>17.372067999999999</v>
      </c>
      <c r="E46" s="47">
        <v>17.548210000000001</v>
      </c>
      <c r="F46" s="47">
        <v>17.705853000000001</v>
      </c>
      <c r="G46" s="47">
        <v>17.855591</v>
      </c>
      <c r="H46" s="47">
        <v>18.019660999999999</v>
      </c>
      <c r="I46" s="47">
        <v>18.176973</v>
      </c>
      <c r="J46" s="47">
        <v>18.330397000000001</v>
      </c>
      <c r="K46" s="47">
        <v>18.483865999999999</v>
      </c>
      <c r="L46" s="47">
        <v>18.637352</v>
      </c>
      <c r="M46" s="47">
        <v>18.791302000000002</v>
      </c>
      <c r="N46" s="47">
        <v>18.91769</v>
      </c>
      <c r="O46" s="47">
        <v>19.052952000000001</v>
      </c>
      <c r="P46" s="47">
        <v>19.186968</v>
      </c>
      <c r="Q46" s="47">
        <v>19.315975000000002</v>
      </c>
      <c r="R46" s="47">
        <v>19.440445</v>
      </c>
      <c r="S46" s="47">
        <v>19.557865</v>
      </c>
      <c r="T46" s="47">
        <v>19.668171000000001</v>
      </c>
      <c r="U46" s="47">
        <v>19.774505999999999</v>
      </c>
      <c r="V46" s="47">
        <v>19.870811</v>
      </c>
      <c r="W46" s="47">
        <v>19.960084999999999</v>
      </c>
      <c r="X46" s="47">
        <v>20.045683</v>
      </c>
      <c r="Y46" s="47">
        <v>20.120607</v>
      </c>
      <c r="Z46" s="47">
        <v>20.187588000000002</v>
      </c>
      <c r="AA46" s="47">
        <v>20.251964999999998</v>
      </c>
      <c r="AB46" s="47">
        <v>20.312023</v>
      </c>
      <c r="AC46" s="47">
        <v>20.372302999999999</v>
      </c>
      <c r="AD46" s="47">
        <v>20.440097999999999</v>
      </c>
      <c r="AE46" s="47">
        <v>20.518720999999999</v>
      </c>
      <c r="AF46" s="47">
        <v>20.608685000000001</v>
      </c>
      <c r="AG46" s="47">
        <v>20.715654000000001</v>
      </c>
      <c r="AH46" s="47">
        <v>20.839248999999999</v>
      </c>
      <c r="AI46" s="48">
        <v>6.2310000000000004E-3</v>
      </c>
      <c r="AJ46" s="4"/>
    </row>
    <row r="47" spans="1:36" ht="24">
      <c r="A47" s="42" t="s">
        <v>495</v>
      </c>
      <c r="B47" s="46" t="s">
        <v>424</v>
      </c>
      <c r="C47" s="47">
        <v>21.513339999999999</v>
      </c>
      <c r="D47" s="47">
        <v>21.953465000000001</v>
      </c>
      <c r="E47" s="47">
        <v>22.352024</v>
      </c>
      <c r="F47" s="47">
        <v>22.671194</v>
      </c>
      <c r="G47" s="47">
        <v>22.96686</v>
      </c>
      <c r="H47" s="47">
        <v>23.348296999999999</v>
      </c>
      <c r="I47" s="47">
        <v>23.697626</v>
      </c>
      <c r="J47" s="47">
        <v>24.046168999999999</v>
      </c>
      <c r="K47" s="47">
        <v>24.398491</v>
      </c>
      <c r="L47" s="47">
        <v>24.772611999999999</v>
      </c>
      <c r="M47" s="47">
        <v>25.143816000000001</v>
      </c>
      <c r="N47" s="47">
        <v>25.423698000000002</v>
      </c>
      <c r="O47" s="47">
        <v>25.812054</v>
      </c>
      <c r="P47" s="47">
        <v>26.206985</v>
      </c>
      <c r="Q47" s="47">
        <v>26.565123</v>
      </c>
      <c r="R47" s="47">
        <v>26.924060999999998</v>
      </c>
      <c r="S47" s="47">
        <v>27.290794000000002</v>
      </c>
      <c r="T47" s="47">
        <v>27.652203</v>
      </c>
      <c r="U47" s="47">
        <v>28.042833000000002</v>
      </c>
      <c r="V47" s="47">
        <v>28.410608</v>
      </c>
      <c r="W47" s="47">
        <v>28.784067</v>
      </c>
      <c r="X47" s="47">
        <v>29.200256</v>
      </c>
      <c r="Y47" s="47">
        <v>29.606753999999999</v>
      </c>
      <c r="Z47" s="47">
        <v>29.990126</v>
      </c>
      <c r="AA47" s="47">
        <v>30.403393000000001</v>
      </c>
      <c r="AB47" s="47">
        <v>30.813165999999999</v>
      </c>
      <c r="AC47" s="47">
        <v>31.207553999999998</v>
      </c>
      <c r="AD47" s="47">
        <v>31.625164000000002</v>
      </c>
      <c r="AE47" s="47">
        <v>31.993504000000001</v>
      </c>
      <c r="AF47" s="47">
        <v>32.346764</v>
      </c>
      <c r="AG47" s="47">
        <v>32.677998000000002</v>
      </c>
      <c r="AH47" s="47">
        <v>32.971474000000001</v>
      </c>
      <c r="AI47" s="48">
        <v>1.3868E-2</v>
      </c>
      <c r="AJ47" s="4"/>
    </row>
    <row r="48" spans="1:36" ht="24">
      <c r="A48" s="42" t="s">
        <v>496</v>
      </c>
      <c r="B48" s="46" t="s">
        <v>425</v>
      </c>
      <c r="C48" s="47">
        <v>131.46882600000001</v>
      </c>
      <c r="D48" s="47">
        <v>130.92845199999999</v>
      </c>
      <c r="E48" s="47">
        <v>130.398911</v>
      </c>
      <c r="F48" s="47">
        <v>129.838303</v>
      </c>
      <c r="G48" s="47">
        <v>129.36019899999999</v>
      </c>
      <c r="H48" s="47">
        <v>128.91430700000001</v>
      </c>
      <c r="I48" s="47">
        <v>128.46650700000001</v>
      </c>
      <c r="J48" s="47">
        <v>128.03228799999999</v>
      </c>
      <c r="K48" s="47">
        <v>127.63700900000001</v>
      </c>
      <c r="L48" s="47">
        <v>127.282707</v>
      </c>
      <c r="M48" s="47">
        <v>126.972977</v>
      </c>
      <c r="N48" s="47">
        <v>126.67810799999999</v>
      </c>
      <c r="O48" s="47">
        <v>126.387711</v>
      </c>
      <c r="P48" s="47">
        <v>126.120125</v>
      </c>
      <c r="Q48" s="47">
        <v>125.889526</v>
      </c>
      <c r="R48" s="47">
        <v>125.73792299999999</v>
      </c>
      <c r="S48" s="47">
        <v>125.613304</v>
      </c>
      <c r="T48" s="47">
        <v>125.534966</v>
      </c>
      <c r="U48" s="47">
        <v>125.49269099999999</v>
      </c>
      <c r="V48" s="47">
        <v>125.474091</v>
      </c>
      <c r="W48" s="47">
        <v>125.47049699999999</v>
      </c>
      <c r="X48" s="47">
        <v>125.47727999999999</v>
      </c>
      <c r="Y48" s="47">
        <v>125.49505600000001</v>
      </c>
      <c r="Z48" s="47">
        <v>125.58158899999999</v>
      </c>
      <c r="AA48" s="47">
        <v>125.670975</v>
      </c>
      <c r="AB48" s="47">
        <v>125.78318</v>
      </c>
      <c r="AC48" s="47">
        <v>125.919701</v>
      </c>
      <c r="AD48" s="47">
        <v>126.06326300000001</v>
      </c>
      <c r="AE48" s="47">
        <v>126.202454</v>
      </c>
      <c r="AF48" s="47">
        <v>126.347031</v>
      </c>
      <c r="AG48" s="47">
        <v>126.48114</v>
      </c>
      <c r="AH48" s="47">
        <v>126.61637899999999</v>
      </c>
      <c r="AI48" s="48">
        <v>-1.212E-3</v>
      </c>
      <c r="AJ48" s="4"/>
    </row>
    <row r="49" spans="1:36" ht="35.65">
      <c r="A49" s="42" t="s">
        <v>497</v>
      </c>
      <c r="B49" s="46" t="s">
        <v>426</v>
      </c>
      <c r="C49" s="47">
        <v>671.93042000000003</v>
      </c>
      <c r="D49" s="47">
        <v>650.56555200000003</v>
      </c>
      <c r="E49" s="47">
        <v>677.01824999999997</v>
      </c>
      <c r="F49" s="47">
        <v>683.96331799999996</v>
      </c>
      <c r="G49" s="47">
        <v>685.10925299999997</v>
      </c>
      <c r="H49" s="47">
        <v>692.42504899999994</v>
      </c>
      <c r="I49" s="47">
        <v>699.55993699999999</v>
      </c>
      <c r="J49" s="47">
        <v>704.00109899999995</v>
      </c>
      <c r="K49" s="47">
        <v>697.44305399999996</v>
      </c>
      <c r="L49" s="47">
        <v>697.38055399999996</v>
      </c>
      <c r="M49" s="47">
        <v>699.14544699999999</v>
      </c>
      <c r="N49" s="47">
        <v>693.10620100000006</v>
      </c>
      <c r="O49" s="47">
        <v>694.87109399999997</v>
      </c>
      <c r="P49" s="47">
        <v>697.83367899999996</v>
      </c>
      <c r="Q49" s="47">
        <v>701.06042500000001</v>
      </c>
      <c r="R49" s="47">
        <v>709.08807400000001</v>
      </c>
      <c r="S49" s="47">
        <v>712.51843299999996</v>
      </c>
      <c r="T49" s="47">
        <v>719.495544</v>
      </c>
      <c r="U49" s="47">
        <v>727.418274</v>
      </c>
      <c r="V49" s="47">
        <v>731.69781499999999</v>
      </c>
      <c r="W49" s="47">
        <v>738.40875200000005</v>
      </c>
      <c r="X49" s="47">
        <v>744.27642800000001</v>
      </c>
      <c r="Y49" s="47">
        <v>747.96826199999998</v>
      </c>
      <c r="Z49" s="47">
        <v>756.82543899999996</v>
      </c>
      <c r="AA49" s="47">
        <v>762.90777600000001</v>
      </c>
      <c r="AB49" s="47">
        <v>768.94451900000001</v>
      </c>
      <c r="AC49" s="47">
        <v>774.33062700000005</v>
      </c>
      <c r="AD49" s="47">
        <v>780.82495100000006</v>
      </c>
      <c r="AE49" s="47">
        <v>788.06097399999999</v>
      </c>
      <c r="AF49" s="47">
        <v>799.27636700000005</v>
      </c>
      <c r="AG49" s="47">
        <v>807.1875</v>
      </c>
      <c r="AH49" s="47">
        <v>816.30676300000005</v>
      </c>
      <c r="AI49" s="48">
        <v>6.2979999999999998E-3</v>
      </c>
      <c r="AJ49" s="4"/>
    </row>
    <row r="51" spans="1:36" ht="24">
      <c r="A51" s="42" t="s">
        <v>498</v>
      </c>
      <c r="B51" s="45" t="s">
        <v>427</v>
      </c>
      <c r="C51" s="49">
        <v>512.50097700000003</v>
      </c>
      <c r="D51" s="49">
        <v>526.36743200000001</v>
      </c>
      <c r="E51" s="49">
        <v>515.975098</v>
      </c>
      <c r="F51" s="49">
        <v>504.03646900000001</v>
      </c>
      <c r="G51" s="49">
        <v>488.95996100000002</v>
      </c>
      <c r="H51" s="49">
        <v>478.91751099999999</v>
      </c>
      <c r="I51" s="49">
        <v>477.04599000000002</v>
      </c>
      <c r="J51" s="49">
        <v>475.17785600000002</v>
      </c>
      <c r="K51" s="49">
        <v>474.603973</v>
      </c>
      <c r="L51" s="49">
        <v>477.15222199999999</v>
      </c>
      <c r="M51" s="49">
        <v>476.09301799999997</v>
      </c>
      <c r="N51" s="49">
        <v>475.39135700000003</v>
      </c>
      <c r="O51" s="49">
        <v>475.48449699999998</v>
      </c>
      <c r="P51" s="49">
        <v>475.60311899999999</v>
      </c>
      <c r="Q51" s="49">
        <v>475.74615499999999</v>
      </c>
      <c r="R51" s="49">
        <v>475.91284200000001</v>
      </c>
      <c r="S51" s="49">
        <v>476.10205100000002</v>
      </c>
      <c r="T51" s="49">
        <v>476.31338499999998</v>
      </c>
      <c r="U51" s="49">
        <v>476.55154399999998</v>
      </c>
      <c r="V51" s="49">
        <v>476.80987499999998</v>
      </c>
      <c r="W51" s="49">
        <v>477.08734099999998</v>
      </c>
      <c r="X51" s="49">
        <v>477.38116500000001</v>
      </c>
      <c r="Y51" s="49">
        <v>477.69168100000002</v>
      </c>
      <c r="Z51" s="49">
        <v>478.011932</v>
      </c>
      <c r="AA51" s="49">
        <v>478.34545900000001</v>
      </c>
      <c r="AB51" s="49">
        <v>478.68743899999998</v>
      </c>
      <c r="AC51" s="49">
        <v>479.04162600000001</v>
      </c>
      <c r="AD51" s="49">
        <v>479.39898699999998</v>
      </c>
      <c r="AE51" s="49">
        <v>479.76470899999998</v>
      </c>
      <c r="AF51" s="49">
        <v>480.13580300000001</v>
      </c>
      <c r="AG51" s="49">
        <v>480.51135299999999</v>
      </c>
      <c r="AH51" s="49">
        <v>480.89209</v>
      </c>
      <c r="AI51" s="50">
        <v>-2.0509999999999999E-3</v>
      </c>
      <c r="AJ51" s="33"/>
    </row>
    <row r="52" spans="1:36" ht="35.65">
      <c r="A52" s="42" t="s">
        <v>499</v>
      </c>
      <c r="B52" s="46" t="s">
        <v>428</v>
      </c>
      <c r="C52" s="47">
        <v>383.31488000000002</v>
      </c>
      <c r="D52" s="47">
        <v>385.95153800000003</v>
      </c>
      <c r="E52" s="47">
        <v>383.211365</v>
      </c>
      <c r="F52" s="47">
        <v>379.256958</v>
      </c>
      <c r="G52" s="47">
        <v>367.90368699999999</v>
      </c>
      <c r="H52" s="47">
        <v>360.346069</v>
      </c>
      <c r="I52" s="47">
        <v>358.93710299999998</v>
      </c>
      <c r="J52" s="47">
        <v>357.53228799999999</v>
      </c>
      <c r="K52" s="47">
        <v>357.10076900000001</v>
      </c>
      <c r="L52" s="47">
        <v>359.020264</v>
      </c>
      <c r="M52" s="47">
        <v>358.22308299999997</v>
      </c>
      <c r="N52" s="47">
        <v>357.692139</v>
      </c>
      <c r="O52" s="47">
        <v>357.76214599999997</v>
      </c>
      <c r="P52" s="47">
        <v>357.85125699999998</v>
      </c>
      <c r="Q52" s="47">
        <v>357.95883199999997</v>
      </c>
      <c r="R52" s="47">
        <v>358.08398399999999</v>
      </c>
      <c r="S52" s="47">
        <v>358.22631799999999</v>
      </c>
      <c r="T52" s="47">
        <v>358.38748199999998</v>
      </c>
      <c r="U52" s="47">
        <v>358.56652800000001</v>
      </c>
      <c r="V52" s="47">
        <v>358.76147500000002</v>
      </c>
      <c r="W52" s="47">
        <v>358.97042800000003</v>
      </c>
      <c r="X52" s="47">
        <v>359.19198599999999</v>
      </c>
      <c r="Y52" s="47">
        <v>359.42459100000002</v>
      </c>
      <c r="Z52" s="47">
        <v>359.66693099999998</v>
      </c>
      <c r="AA52" s="47">
        <v>359.91781600000002</v>
      </c>
      <c r="AB52" s="47">
        <v>360.17623900000001</v>
      </c>
      <c r="AC52" s="47">
        <v>360.44122299999998</v>
      </c>
      <c r="AD52" s="47">
        <v>360.71185300000002</v>
      </c>
      <c r="AE52" s="47">
        <v>360.98727400000001</v>
      </c>
      <c r="AF52" s="47">
        <v>361.26675399999999</v>
      </c>
      <c r="AG52" s="47">
        <v>361.54980499999999</v>
      </c>
      <c r="AH52" s="47">
        <v>361.836792</v>
      </c>
      <c r="AI52" s="48">
        <v>-1.8580000000000001E-3</v>
      </c>
      <c r="AJ52" s="4"/>
    </row>
    <row r="53" spans="1:36" ht="24">
      <c r="A53" s="42" t="s">
        <v>500</v>
      </c>
      <c r="B53" s="46" t="s">
        <v>429</v>
      </c>
      <c r="C53" s="47">
        <v>19.450865</v>
      </c>
      <c r="D53" s="47">
        <v>29.925919</v>
      </c>
      <c r="E53" s="47">
        <v>23.058163</v>
      </c>
      <c r="F53" s="47">
        <v>16.206015000000001</v>
      </c>
      <c r="G53" s="47">
        <v>15.732989999999999</v>
      </c>
      <c r="H53" s="47">
        <v>15.411751000000001</v>
      </c>
      <c r="I53" s="47">
        <v>15.35258</v>
      </c>
      <c r="J53" s="47">
        <v>15.291368</v>
      </c>
      <c r="K53" s="47">
        <v>15.272586</v>
      </c>
      <c r="L53" s="47">
        <v>15.351800000000001</v>
      </c>
      <c r="M53" s="47">
        <v>15.318026</v>
      </c>
      <c r="N53" s="47">
        <v>15.299315999999999</v>
      </c>
      <c r="O53" s="47">
        <v>15.302405</v>
      </c>
      <c r="P53" s="47">
        <v>15.306395999999999</v>
      </c>
      <c r="Q53" s="47">
        <v>15.311069</v>
      </c>
      <c r="R53" s="47">
        <v>15.316772</v>
      </c>
      <c r="S53" s="47">
        <v>15.322917</v>
      </c>
      <c r="T53" s="47">
        <v>15.326928000000001</v>
      </c>
      <c r="U53" s="47">
        <v>15.334792</v>
      </c>
      <c r="V53" s="47">
        <v>15.342352</v>
      </c>
      <c r="W53" s="47">
        <v>15.351046</v>
      </c>
      <c r="X53" s="47">
        <v>15.359908000000001</v>
      </c>
      <c r="Y53" s="47">
        <v>15.371219</v>
      </c>
      <c r="Z53" s="47">
        <v>15.379776</v>
      </c>
      <c r="AA53" s="47">
        <v>15.390578</v>
      </c>
      <c r="AB53" s="47">
        <v>15.400149000000001</v>
      </c>
      <c r="AC53" s="47">
        <v>15.413468</v>
      </c>
      <c r="AD53" s="47">
        <v>15.422767</v>
      </c>
      <c r="AE53" s="47">
        <v>15.434208999999999</v>
      </c>
      <c r="AF53" s="47">
        <v>15.445798999999999</v>
      </c>
      <c r="AG53" s="47">
        <v>15.457284</v>
      </c>
      <c r="AH53" s="47">
        <v>15.468836</v>
      </c>
      <c r="AI53" s="48">
        <v>-7.3619999999999996E-3</v>
      </c>
      <c r="AJ53" s="4"/>
    </row>
    <row r="54" spans="1:36" ht="24">
      <c r="A54" s="42" t="s">
        <v>501</v>
      </c>
      <c r="B54" s="46" t="s">
        <v>430</v>
      </c>
      <c r="C54" s="47">
        <v>109.73519899999999</v>
      </c>
      <c r="D54" s="47">
        <v>110.490013</v>
      </c>
      <c r="E54" s="47">
        <v>109.705566</v>
      </c>
      <c r="F54" s="47">
        <v>108.573486</v>
      </c>
      <c r="G54" s="47">
        <v>105.32328800000001</v>
      </c>
      <c r="H54" s="47">
        <v>103.15969800000001</v>
      </c>
      <c r="I54" s="47">
        <v>102.756325</v>
      </c>
      <c r="J54" s="47">
        <v>102.35417200000001</v>
      </c>
      <c r="K54" s="47">
        <v>102.230621</v>
      </c>
      <c r="L54" s="47">
        <v>102.780136</v>
      </c>
      <c r="M54" s="47">
        <v>102.55191000000001</v>
      </c>
      <c r="N54" s="47">
        <v>102.399918</v>
      </c>
      <c r="O54" s="47">
        <v>102.41996</v>
      </c>
      <c r="P54" s="47">
        <v>102.445465</v>
      </c>
      <c r="Q54" s="47">
        <v>102.476257</v>
      </c>
      <c r="R54" s="47">
        <v>102.5121</v>
      </c>
      <c r="S54" s="47">
        <v>102.552841</v>
      </c>
      <c r="T54" s="47">
        <v>102.598969</v>
      </c>
      <c r="U54" s="47">
        <v>102.650238</v>
      </c>
      <c r="V54" s="47">
        <v>102.706039</v>
      </c>
      <c r="W54" s="47">
        <v>102.765854</v>
      </c>
      <c r="X54" s="47">
        <v>102.829285</v>
      </c>
      <c r="Y54" s="47">
        <v>102.89587400000001</v>
      </c>
      <c r="Z54" s="47">
        <v>102.965248</v>
      </c>
      <c r="AA54" s="47">
        <v>103.03707900000001</v>
      </c>
      <c r="AB54" s="47">
        <v>103.111069</v>
      </c>
      <c r="AC54" s="47">
        <v>103.186905</v>
      </c>
      <c r="AD54" s="47">
        <v>103.264381</v>
      </c>
      <c r="AE54" s="47">
        <v>103.343231</v>
      </c>
      <c r="AF54" s="47">
        <v>103.423233</v>
      </c>
      <c r="AG54" s="47">
        <v>103.50427999999999</v>
      </c>
      <c r="AH54" s="47">
        <v>103.58644099999999</v>
      </c>
      <c r="AI54" s="48">
        <v>-1.8580000000000001E-3</v>
      </c>
      <c r="AJ54" s="4"/>
    </row>
    <row r="56" spans="1:36">
      <c r="A56" s="42" t="s">
        <v>502</v>
      </c>
      <c r="B56" s="45" t="s">
        <v>431</v>
      </c>
      <c r="C56" s="49">
        <v>28113.396484000001</v>
      </c>
      <c r="D56" s="49">
        <v>28142.958984000001</v>
      </c>
      <c r="E56" s="49">
        <v>27978.535156000002</v>
      </c>
      <c r="F56" s="49">
        <v>27651.539062</v>
      </c>
      <c r="G56" s="49">
        <v>27384.267577999999</v>
      </c>
      <c r="H56" s="49">
        <v>27072.357422000001</v>
      </c>
      <c r="I56" s="49">
        <v>26740.792968999998</v>
      </c>
      <c r="J56" s="49">
        <v>26486.642577999999</v>
      </c>
      <c r="K56" s="49">
        <v>26241.529297000001</v>
      </c>
      <c r="L56" s="49">
        <v>26027.957031000002</v>
      </c>
      <c r="M56" s="49">
        <v>25845.304688</v>
      </c>
      <c r="N56" s="49">
        <v>25700.5</v>
      </c>
      <c r="O56" s="49">
        <v>25575.205077999999</v>
      </c>
      <c r="P56" s="49">
        <v>25449.154297000001</v>
      </c>
      <c r="Q56" s="49">
        <v>25338.414062</v>
      </c>
      <c r="R56" s="49">
        <v>25253.4375</v>
      </c>
      <c r="S56" s="49">
        <v>25162.177734000001</v>
      </c>
      <c r="T56" s="49">
        <v>25092.410156000002</v>
      </c>
      <c r="U56" s="49">
        <v>25050.417968999998</v>
      </c>
      <c r="V56" s="49">
        <v>25020.232422000001</v>
      </c>
      <c r="W56" s="49">
        <v>25010.886718999998</v>
      </c>
      <c r="X56" s="49">
        <v>25042.927734000001</v>
      </c>
      <c r="Y56" s="49">
        <v>25097.154297000001</v>
      </c>
      <c r="Z56" s="49">
        <v>25160.080077999999</v>
      </c>
      <c r="AA56" s="49">
        <v>25250.863281000002</v>
      </c>
      <c r="AB56" s="49">
        <v>25351.910156000002</v>
      </c>
      <c r="AC56" s="49">
        <v>25470.054688</v>
      </c>
      <c r="AD56" s="49">
        <v>25591.646484000001</v>
      </c>
      <c r="AE56" s="49">
        <v>25728.947265999999</v>
      </c>
      <c r="AF56" s="49">
        <v>25874.832031000002</v>
      </c>
      <c r="AG56" s="49">
        <v>26028.835938</v>
      </c>
      <c r="AH56" s="49">
        <v>26183.816406000002</v>
      </c>
      <c r="AI56" s="50">
        <v>-2.2910000000000001E-3</v>
      </c>
      <c r="AJ56" s="33"/>
    </row>
    <row r="58" spans="1:36" ht="24">
      <c r="A58" s="39"/>
      <c r="B58" s="45" t="s">
        <v>432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6" ht="47.25">
      <c r="A59" s="42" t="s">
        <v>503</v>
      </c>
      <c r="B59" s="46" t="s">
        <v>433</v>
      </c>
      <c r="C59" s="47">
        <v>16551.597656000002</v>
      </c>
      <c r="D59" s="47">
        <v>16491.111327999999</v>
      </c>
      <c r="E59" s="47">
        <v>16338.713867</v>
      </c>
      <c r="F59" s="47">
        <v>16091.546875</v>
      </c>
      <c r="G59" s="47">
        <v>15770.233398</v>
      </c>
      <c r="H59" s="47">
        <v>15427.998046999999</v>
      </c>
      <c r="I59" s="47">
        <v>15076.048828000001</v>
      </c>
      <c r="J59" s="47">
        <v>14808.041992</v>
      </c>
      <c r="K59" s="47">
        <v>14578.606444999999</v>
      </c>
      <c r="L59" s="47">
        <v>14375.419921999999</v>
      </c>
      <c r="M59" s="47">
        <v>14190.419921999999</v>
      </c>
      <c r="N59" s="47">
        <v>14029.786133</v>
      </c>
      <c r="O59" s="47">
        <v>13894.931640999999</v>
      </c>
      <c r="P59" s="47">
        <v>13754.847656</v>
      </c>
      <c r="Q59" s="47">
        <v>13625.486328000001</v>
      </c>
      <c r="R59" s="47">
        <v>13502.402344</v>
      </c>
      <c r="S59" s="47">
        <v>13382.123046999999</v>
      </c>
      <c r="T59" s="47">
        <v>13289.042969</v>
      </c>
      <c r="U59" s="47">
        <v>13209.691406</v>
      </c>
      <c r="V59" s="47">
        <v>13144.257812</v>
      </c>
      <c r="W59" s="47">
        <v>13093.984375</v>
      </c>
      <c r="X59" s="47">
        <v>13065.304688</v>
      </c>
      <c r="Y59" s="47">
        <v>13045.785156</v>
      </c>
      <c r="Z59" s="47">
        <v>13042.600586</v>
      </c>
      <c r="AA59" s="47">
        <v>13050.168944999999</v>
      </c>
      <c r="AB59" s="47">
        <v>13066.624023</v>
      </c>
      <c r="AC59" s="47">
        <v>13087.642578000001</v>
      </c>
      <c r="AD59" s="47">
        <v>13122.365234000001</v>
      </c>
      <c r="AE59" s="47">
        <v>13169.941406</v>
      </c>
      <c r="AF59" s="47">
        <v>13217.849609000001</v>
      </c>
      <c r="AG59" s="47">
        <v>13270.234375</v>
      </c>
      <c r="AH59" s="47">
        <v>13333.098633</v>
      </c>
      <c r="AI59" s="48">
        <v>-6.9509999999999997E-3</v>
      </c>
      <c r="AJ59" s="4"/>
    </row>
    <row r="60" spans="1:36">
      <c r="A60" s="42" t="s">
        <v>504</v>
      </c>
      <c r="B60" s="46" t="s">
        <v>434</v>
      </c>
      <c r="C60" s="47">
        <v>18.247071999999999</v>
      </c>
      <c r="D60" s="47">
        <v>24.109327</v>
      </c>
      <c r="E60" s="47">
        <v>26.985890999999999</v>
      </c>
      <c r="F60" s="47">
        <v>32.055152999999997</v>
      </c>
      <c r="G60" s="47">
        <v>30.7013</v>
      </c>
      <c r="H60" s="47">
        <v>30.798731</v>
      </c>
      <c r="I60" s="47">
        <v>32.744357999999998</v>
      </c>
      <c r="J60" s="47">
        <v>33.474556</v>
      </c>
      <c r="K60" s="47">
        <v>33.211917999999997</v>
      </c>
      <c r="L60" s="47">
        <v>31.960432000000001</v>
      </c>
      <c r="M60" s="47">
        <v>31.552289999999999</v>
      </c>
      <c r="N60" s="47">
        <v>36.029034000000003</v>
      </c>
      <c r="O60" s="47">
        <v>34.333218000000002</v>
      </c>
      <c r="P60" s="47">
        <v>34.338504999999998</v>
      </c>
      <c r="Q60" s="47">
        <v>33.961635999999999</v>
      </c>
      <c r="R60" s="47">
        <v>32.626736000000001</v>
      </c>
      <c r="S60" s="47">
        <v>30.488235</v>
      </c>
      <c r="T60" s="47">
        <v>31.464507999999999</v>
      </c>
      <c r="U60" s="47">
        <v>31.726050999999998</v>
      </c>
      <c r="V60" s="47">
        <v>30.200337999999999</v>
      </c>
      <c r="W60" s="47">
        <v>27.693283000000001</v>
      </c>
      <c r="X60" s="47">
        <v>25.729267</v>
      </c>
      <c r="Y60" s="47">
        <v>25.855084999999999</v>
      </c>
      <c r="Z60" s="47">
        <v>23.511751</v>
      </c>
      <c r="AA60" s="47">
        <v>23.219065000000001</v>
      </c>
      <c r="AB60" s="47">
        <v>22.946598000000002</v>
      </c>
      <c r="AC60" s="47">
        <v>22.979752999999999</v>
      </c>
      <c r="AD60" s="47">
        <v>22.24464</v>
      </c>
      <c r="AE60" s="47">
        <v>16.157581</v>
      </c>
      <c r="AF60" s="47">
        <v>15.465424000000001</v>
      </c>
      <c r="AG60" s="47">
        <v>18.877977000000001</v>
      </c>
      <c r="AH60" s="47">
        <v>19.090340000000001</v>
      </c>
      <c r="AI60" s="48">
        <v>1.4580000000000001E-3</v>
      </c>
      <c r="AJ60" s="4"/>
    </row>
    <row r="61" spans="1:36">
      <c r="A61" s="42" t="s">
        <v>505</v>
      </c>
      <c r="B61" s="46" t="s">
        <v>435</v>
      </c>
      <c r="C61" s="47">
        <v>6996.2353519999997</v>
      </c>
      <c r="D61" s="47">
        <v>7088.859375</v>
      </c>
      <c r="E61" s="47">
        <v>6962.9770509999998</v>
      </c>
      <c r="F61" s="47">
        <v>6942.8540039999998</v>
      </c>
      <c r="G61" s="47">
        <v>6870.8393550000001</v>
      </c>
      <c r="H61" s="47">
        <v>6852.3833009999998</v>
      </c>
      <c r="I61" s="47">
        <v>6818.2470700000003</v>
      </c>
      <c r="J61" s="47">
        <v>6813.9814450000003</v>
      </c>
      <c r="K61" s="47">
        <v>6772.0239259999998</v>
      </c>
      <c r="L61" s="47">
        <v>6752.8759769999997</v>
      </c>
      <c r="M61" s="47">
        <v>6703.9765619999998</v>
      </c>
      <c r="N61" s="47">
        <v>6633.9892579999996</v>
      </c>
      <c r="O61" s="47">
        <v>6592.1938479999999</v>
      </c>
      <c r="P61" s="47">
        <v>6548.5415039999998</v>
      </c>
      <c r="Q61" s="47">
        <v>6511.4956050000001</v>
      </c>
      <c r="R61" s="47">
        <v>6488.7592770000001</v>
      </c>
      <c r="S61" s="47">
        <v>6467.2333980000003</v>
      </c>
      <c r="T61" s="47">
        <v>6461.8159180000002</v>
      </c>
      <c r="U61" s="47">
        <v>6437.7177730000003</v>
      </c>
      <c r="V61" s="47">
        <v>6423.876953</v>
      </c>
      <c r="W61" s="47">
        <v>6406.8066410000001</v>
      </c>
      <c r="X61" s="47">
        <v>6410.3291019999997</v>
      </c>
      <c r="Y61" s="47">
        <v>6407.6459960000002</v>
      </c>
      <c r="Z61" s="47">
        <v>6419.8452150000003</v>
      </c>
      <c r="AA61" s="47">
        <v>6432.8173829999996</v>
      </c>
      <c r="AB61" s="47">
        <v>6455.5717770000001</v>
      </c>
      <c r="AC61" s="47">
        <v>6465.0961909999996</v>
      </c>
      <c r="AD61" s="47">
        <v>6490.7509769999997</v>
      </c>
      <c r="AE61" s="47">
        <v>6509.3701170000004</v>
      </c>
      <c r="AF61" s="47">
        <v>6522.5532229999999</v>
      </c>
      <c r="AG61" s="47">
        <v>6537.7314450000003</v>
      </c>
      <c r="AH61" s="47">
        <v>6544.1459960000002</v>
      </c>
      <c r="AI61" s="48">
        <v>-2.153E-3</v>
      </c>
      <c r="AJ61" s="4"/>
    </row>
    <row r="62" spans="1:36" ht="35.65">
      <c r="A62" s="42" t="s">
        <v>506</v>
      </c>
      <c r="B62" s="46" t="s">
        <v>436</v>
      </c>
      <c r="C62" s="47">
        <v>3001.7885740000002</v>
      </c>
      <c r="D62" s="47">
        <v>3032.2124020000001</v>
      </c>
      <c r="E62" s="47">
        <v>3053.1342770000001</v>
      </c>
      <c r="F62" s="47">
        <v>3066.742432</v>
      </c>
      <c r="G62" s="47">
        <v>3069.3642580000001</v>
      </c>
      <c r="H62" s="47">
        <v>3085.0661620000001</v>
      </c>
      <c r="I62" s="47">
        <v>3111.2924800000001</v>
      </c>
      <c r="J62" s="47">
        <v>3136.6762699999999</v>
      </c>
      <c r="K62" s="47">
        <v>3163.6059570000002</v>
      </c>
      <c r="L62" s="47">
        <v>3193.8779300000001</v>
      </c>
      <c r="M62" s="47">
        <v>3223.1450199999999</v>
      </c>
      <c r="N62" s="47">
        <v>3253.1198730000001</v>
      </c>
      <c r="O62" s="47">
        <v>3282.750732</v>
      </c>
      <c r="P62" s="47">
        <v>3313.7534179999998</v>
      </c>
      <c r="Q62" s="47">
        <v>3343.69751</v>
      </c>
      <c r="R62" s="47">
        <v>3373.327393</v>
      </c>
      <c r="S62" s="47">
        <v>3401.3510740000002</v>
      </c>
      <c r="T62" s="47">
        <v>3429.032471</v>
      </c>
      <c r="U62" s="47">
        <v>3457.523682</v>
      </c>
      <c r="V62" s="47">
        <v>3485.304443</v>
      </c>
      <c r="W62" s="47">
        <v>3513.8442380000001</v>
      </c>
      <c r="X62" s="47">
        <v>3544.6015619999998</v>
      </c>
      <c r="Y62" s="47">
        <v>3576.1259770000001</v>
      </c>
      <c r="Z62" s="47">
        <v>3607.8596189999998</v>
      </c>
      <c r="AA62" s="47">
        <v>3641.836182</v>
      </c>
      <c r="AB62" s="47">
        <v>3677.3100589999999</v>
      </c>
      <c r="AC62" s="47">
        <v>3714.772461</v>
      </c>
      <c r="AD62" s="47">
        <v>3753.4033199999999</v>
      </c>
      <c r="AE62" s="47">
        <v>3793.7592770000001</v>
      </c>
      <c r="AF62" s="47">
        <v>3834.7236330000001</v>
      </c>
      <c r="AG62" s="47">
        <v>3876.1896969999998</v>
      </c>
      <c r="AH62" s="47">
        <v>3918.310547</v>
      </c>
      <c r="AI62" s="48">
        <v>8.6320000000000008E-3</v>
      </c>
      <c r="AJ62" s="4"/>
    </row>
    <row r="63" spans="1:36" ht="24">
      <c r="A63" s="42" t="s">
        <v>507</v>
      </c>
      <c r="B63" s="46" t="s">
        <v>429</v>
      </c>
      <c r="C63" s="47">
        <v>562.05535899999995</v>
      </c>
      <c r="D63" s="47">
        <v>531.90393100000006</v>
      </c>
      <c r="E63" s="47">
        <v>556.21606399999996</v>
      </c>
      <c r="F63" s="47">
        <v>459.136414</v>
      </c>
      <c r="G63" s="47">
        <v>581.41320800000005</v>
      </c>
      <c r="H63" s="47">
        <v>593.28949</v>
      </c>
      <c r="I63" s="47">
        <v>600.73504600000001</v>
      </c>
      <c r="J63" s="47">
        <v>572.25201400000003</v>
      </c>
      <c r="K63" s="47">
        <v>561.39782700000001</v>
      </c>
      <c r="L63" s="47">
        <v>517.97857699999997</v>
      </c>
      <c r="M63" s="47">
        <v>515.31591800000001</v>
      </c>
      <c r="N63" s="47">
        <v>561.98754899999994</v>
      </c>
      <c r="O63" s="47">
        <v>558.19738800000005</v>
      </c>
      <c r="P63" s="47">
        <v>556.22875999999997</v>
      </c>
      <c r="Q63" s="47">
        <v>551.58813499999997</v>
      </c>
      <c r="R63" s="47">
        <v>549.34851100000003</v>
      </c>
      <c r="S63" s="47">
        <v>542.82867399999998</v>
      </c>
      <c r="T63" s="47">
        <v>500.06597900000003</v>
      </c>
      <c r="U63" s="47">
        <v>496.20761099999999</v>
      </c>
      <c r="V63" s="47">
        <v>483.439301</v>
      </c>
      <c r="W63" s="47">
        <v>477.02441399999998</v>
      </c>
      <c r="X63" s="47">
        <v>465.65701300000001</v>
      </c>
      <c r="Y63" s="47">
        <v>475.89230300000003</v>
      </c>
      <c r="Z63" s="47">
        <v>452.88061499999998</v>
      </c>
      <c r="AA63" s="47">
        <v>449.08670000000001</v>
      </c>
      <c r="AB63" s="47">
        <v>432.081909</v>
      </c>
      <c r="AC63" s="47">
        <v>446.297211</v>
      </c>
      <c r="AD63" s="47">
        <v>422.993134</v>
      </c>
      <c r="AE63" s="47">
        <v>418.75268599999998</v>
      </c>
      <c r="AF63" s="47">
        <v>415.33032200000002</v>
      </c>
      <c r="AG63" s="47">
        <v>410.25393700000001</v>
      </c>
      <c r="AH63" s="47">
        <v>404.73956299999998</v>
      </c>
      <c r="AI63" s="48">
        <v>-1.0536E-2</v>
      </c>
      <c r="AJ63" s="4"/>
    </row>
    <row r="64" spans="1:36" ht="24">
      <c r="A64" s="42" t="s">
        <v>508</v>
      </c>
      <c r="B64" s="46" t="s">
        <v>437</v>
      </c>
      <c r="C64" s="47">
        <v>22.470324000000002</v>
      </c>
      <c r="D64" s="47">
        <v>22.450932999999999</v>
      </c>
      <c r="E64" s="47">
        <v>22.434891</v>
      </c>
      <c r="F64" s="47">
        <v>22.421617999999999</v>
      </c>
      <c r="G64" s="47">
        <v>22.410634999999999</v>
      </c>
      <c r="H64" s="47">
        <v>22.401547999999998</v>
      </c>
      <c r="I64" s="47">
        <v>22.394031999999999</v>
      </c>
      <c r="J64" s="47">
        <v>22.387812</v>
      </c>
      <c r="K64" s="47">
        <v>22.382666</v>
      </c>
      <c r="L64" s="47">
        <v>22.378406999999999</v>
      </c>
      <c r="M64" s="47">
        <v>22.374884000000002</v>
      </c>
      <c r="N64" s="47">
        <v>22.371969</v>
      </c>
      <c r="O64" s="47">
        <v>22.369558000000001</v>
      </c>
      <c r="P64" s="47">
        <v>22.367563000000001</v>
      </c>
      <c r="Q64" s="47">
        <v>22.365911000000001</v>
      </c>
      <c r="R64" s="47">
        <v>22.364546000000001</v>
      </c>
      <c r="S64" s="47">
        <v>22.363416999999998</v>
      </c>
      <c r="T64" s="47">
        <v>22.362480000000001</v>
      </c>
      <c r="U64" s="47">
        <v>22.361708</v>
      </c>
      <c r="V64" s="47">
        <v>22.361066999999998</v>
      </c>
      <c r="W64" s="47">
        <v>22.360537999999998</v>
      </c>
      <c r="X64" s="47">
        <v>22.360099999999999</v>
      </c>
      <c r="Y64" s="47">
        <v>22.359736999999999</v>
      </c>
      <c r="Z64" s="47">
        <v>22.359438000000001</v>
      </c>
      <c r="AA64" s="47">
        <v>22.359190000000002</v>
      </c>
      <c r="AB64" s="47">
        <v>22.358984</v>
      </c>
      <c r="AC64" s="47">
        <v>22.358813999999999</v>
      </c>
      <c r="AD64" s="47">
        <v>22.358673</v>
      </c>
      <c r="AE64" s="47">
        <v>22.358557000000001</v>
      </c>
      <c r="AF64" s="47">
        <v>22.358460999999998</v>
      </c>
      <c r="AG64" s="47">
        <v>22.358381000000001</v>
      </c>
      <c r="AH64" s="47">
        <v>22.358315000000001</v>
      </c>
      <c r="AI64" s="48">
        <v>-1.6100000000000001E-4</v>
      </c>
      <c r="AJ64" s="4"/>
    </row>
    <row r="65" spans="1:36">
      <c r="A65" s="42" t="s">
        <v>509</v>
      </c>
      <c r="B65" s="46" t="s">
        <v>438</v>
      </c>
      <c r="C65" s="47">
        <v>7.6572870000000002</v>
      </c>
      <c r="D65" s="47">
        <v>7.7388969999999997</v>
      </c>
      <c r="E65" s="47">
        <v>7.6295320000000002</v>
      </c>
      <c r="F65" s="47">
        <v>7.5247830000000002</v>
      </c>
      <c r="G65" s="47">
        <v>7.4455410000000004</v>
      </c>
      <c r="H65" s="47">
        <v>7.3427619999999996</v>
      </c>
      <c r="I65" s="47">
        <v>7.2731079999999997</v>
      </c>
      <c r="J65" s="47">
        <v>7.2001720000000002</v>
      </c>
      <c r="K65" s="47">
        <v>7.1750600000000002</v>
      </c>
      <c r="L65" s="47">
        <v>7.1665520000000003</v>
      </c>
      <c r="M65" s="47">
        <v>7.1785819999999996</v>
      </c>
      <c r="N65" s="47">
        <v>7.2133500000000002</v>
      </c>
      <c r="O65" s="47">
        <v>7.227169</v>
      </c>
      <c r="P65" s="47">
        <v>7.2730290000000002</v>
      </c>
      <c r="Q65" s="47">
        <v>7.3461470000000002</v>
      </c>
      <c r="R65" s="47">
        <v>7.4562099999999996</v>
      </c>
      <c r="S65" s="47">
        <v>7.567876</v>
      </c>
      <c r="T65" s="47">
        <v>7.6949690000000004</v>
      </c>
      <c r="U65" s="47">
        <v>7.831467</v>
      </c>
      <c r="V65" s="47">
        <v>7.9935270000000003</v>
      </c>
      <c r="W65" s="47">
        <v>8.1695329999999995</v>
      </c>
      <c r="X65" s="47">
        <v>8.3592410000000008</v>
      </c>
      <c r="Y65" s="47">
        <v>8.5770599999999995</v>
      </c>
      <c r="Z65" s="47">
        <v>8.8100369999999995</v>
      </c>
      <c r="AA65" s="47">
        <v>9.0532859999999999</v>
      </c>
      <c r="AB65" s="47">
        <v>9.3078950000000003</v>
      </c>
      <c r="AC65" s="47">
        <v>9.5806459999999998</v>
      </c>
      <c r="AD65" s="47">
        <v>9.858822</v>
      </c>
      <c r="AE65" s="47">
        <v>10.164223</v>
      </c>
      <c r="AF65" s="47">
        <v>10.477752000000001</v>
      </c>
      <c r="AG65" s="47">
        <v>10.804023000000001</v>
      </c>
      <c r="AH65" s="47">
        <v>11.141821</v>
      </c>
      <c r="AI65" s="48">
        <v>1.2172000000000001E-2</v>
      </c>
      <c r="AJ65" s="4"/>
    </row>
    <row r="66" spans="1:36" ht="24">
      <c r="A66" s="42" t="s">
        <v>510</v>
      </c>
      <c r="B66" s="46" t="s">
        <v>425</v>
      </c>
      <c r="C66" s="47">
        <v>131.46882600000001</v>
      </c>
      <c r="D66" s="47">
        <v>130.92845199999999</v>
      </c>
      <c r="E66" s="47">
        <v>130.398911</v>
      </c>
      <c r="F66" s="47">
        <v>129.838303</v>
      </c>
      <c r="G66" s="47">
        <v>129.36019899999999</v>
      </c>
      <c r="H66" s="47">
        <v>128.91430700000001</v>
      </c>
      <c r="I66" s="47">
        <v>128.46650700000001</v>
      </c>
      <c r="J66" s="47">
        <v>128.03228799999999</v>
      </c>
      <c r="K66" s="47">
        <v>127.63700900000001</v>
      </c>
      <c r="L66" s="47">
        <v>127.282707</v>
      </c>
      <c r="M66" s="47">
        <v>126.972977</v>
      </c>
      <c r="N66" s="47">
        <v>126.67810799999999</v>
      </c>
      <c r="O66" s="47">
        <v>126.387711</v>
      </c>
      <c r="P66" s="47">
        <v>126.120125</v>
      </c>
      <c r="Q66" s="47">
        <v>125.889526</v>
      </c>
      <c r="R66" s="47">
        <v>125.73792299999999</v>
      </c>
      <c r="S66" s="47">
        <v>125.613304</v>
      </c>
      <c r="T66" s="47">
        <v>125.534966</v>
      </c>
      <c r="U66" s="47">
        <v>125.49269099999999</v>
      </c>
      <c r="V66" s="47">
        <v>125.474091</v>
      </c>
      <c r="W66" s="47">
        <v>125.47049699999999</v>
      </c>
      <c r="X66" s="47">
        <v>125.47727999999999</v>
      </c>
      <c r="Y66" s="47">
        <v>125.49505600000001</v>
      </c>
      <c r="Z66" s="47">
        <v>125.58158899999999</v>
      </c>
      <c r="AA66" s="47">
        <v>125.670975</v>
      </c>
      <c r="AB66" s="47">
        <v>125.78318</v>
      </c>
      <c r="AC66" s="47">
        <v>125.919701</v>
      </c>
      <c r="AD66" s="47">
        <v>126.06326300000001</v>
      </c>
      <c r="AE66" s="47">
        <v>126.202454</v>
      </c>
      <c r="AF66" s="47">
        <v>126.347031</v>
      </c>
      <c r="AG66" s="47">
        <v>126.48114</v>
      </c>
      <c r="AH66" s="47">
        <v>126.61637899999999</v>
      </c>
      <c r="AI66" s="48">
        <v>-1.212E-3</v>
      </c>
      <c r="AJ66" s="4"/>
    </row>
    <row r="67" spans="1:36" ht="47.25">
      <c r="A67" s="42" t="s">
        <v>511</v>
      </c>
      <c r="B67" s="46" t="s">
        <v>439</v>
      </c>
      <c r="C67" s="47">
        <v>27291.521484000001</v>
      </c>
      <c r="D67" s="47">
        <v>27329.314452999999</v>
      </c>
      <c r="E67" s="47">
        <v>27098.492188</v>
      </c>
      <c r="F67" s="47">
        <v>26752.119140999999</v>
      </c>
      <c r="G67" s="47">
        <v>26481.767577999999</v>
      </c>
      <c r="H67" s="47">
        <v>26148.193359000001</v>
      </c>
      <c r="I67" s="47">
        <v>25797.203125</v>
      </c>
      <c r="J67" s="47">
        <v>25522.046875</v>
      </c>
      <c r="K67" s="47">
        <v>25266.042968999998</v>
      </c>
      <c r="L67" s="47">
        <v>25028.943359000001</v>
      </c>
      <c r="M67" s="47">
        <v>24820.935547000001</v>
      </c>
      <c r="N67" s="47">
        <v>24671.173827999999</v>
      </c>
      <c r="O67" s="47">
        <v>24518.390625</v>
      </c>
      <c r="P67" s="47">
        <v>24363.470702999999</v>
      </c>
      <c r="Q67" s="47">
        <v>24221.828125</v>
      </c>
      <c r="R67" s="47">
        <v>24102.025390999999</v>
      </c>
      <c r="S67" s="47">
        <v>23979.568359000001</v>
      </c>
      <c r="T67" s="47">
        <v>23867.017577999999</v>
      </c>
      <c r="U67" s="47">
        <v>23788.552734000001</v>
      </c>
      <c r="V67" s="47">
        <v>23722.910156000002</v>
      </c>
      <c r="W67" s="47">
        <v>23675.355468999998</v>
      </c>
      <c r="X67" s="47">
        <v>23667.814452999999</v>
      </c>
      <c r="Y67" s="47">
        <v>23687.736327999999</v>
      </c>
      <c r="Z67" s="47">
        <v>23703.449218999998</v>
      </c>
      <c r="AA67" s="47">
        <v>23754.210938</v>
      </c>
      <c r="AB67" s="47">
        <v>23811.986327999999</v>
      </c>
      <c r="AC67" s="47">
        <v>23894.648438</v>
      </c>
      <c r="AD67" s="47">
        <v>23970.037109000001</v>
      </c>
      <c r="AE67" s="47">
        <v>24066.708984000001</v>
      </c>
      <c r="AF67" s="47">
        <v>24165.105468999998</v>
      </c>
      <c r="AG67" s="47">
        <v>24272.929688</v>
      </c>
      <c r="AH67" s="47">
        <v>24379.501952999999</v>
      </c>
      <c r="AI67" s="48">
        <v>-3.6329999999999999E-3</v>
      </c>
      <c r="AJ67" s="4"/>
    </row>
    <row r="68" spans="1:36">
      <c r="A68" s="42" t="s">
        <v>512</v>
      </c>
      <c r="B68" s="46" t="s">
        <v>440</v>
      </c>
      <c r="C68" s="47"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0</v>
      </c>
      <c r="T68" s="47">
        <v>0</v>
      </c>
      <c r="U68" s="47">
        <v>0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0</v>
      </c>
      <c r="AF68" s="47">
        <v>0</v>
      </c>
      <c r="AG68" s="47">
        <v>0</v>
      </c>
      <c r="AH68" s="47">
        <v>0</v>
      </c>
      <c r="AI68" s="48" t="s">
        <v>179</v>
      </c>
      <c r="AJ68" s="4"/>
    </row>
    <row r="69" spans="1:36">
      <c r="A69" s="42" t="s">
        <v>513</v>
      </c>
      <c r="B69" s="46" t="s">
        <v>441</v>
      </c>
      <c r="C69" s="47">
        <v>47.793616999999998</v>
      </c>
      <c r="D69" s="47">
        <v>55.131988999999997</v>
      </c>
      <c r="E69" s="47">
        <v>64.186790000000002</v>
      </c>
      <c r="F69" s="47">
        <v>73.027869999999993</v>
      </c>
      <c r="G69" s="47">
        <v>81.437965000000005</v>
      </c>
      <c r="H69" s="47">
        <v>89.986266999999998</v>
      </c>
      <c r="I69" s="47">
        <v>98.937209999999993</v>
      </c>
      <c r="J69" s="47">
        <v>108.376266</v>
      </c>
      <c r="K69" s="47">
        <v>117.98635899999999</v>
      </c>
      <c r="L69" s="47">
        <v>127.894257</v>
      </c>
      <c r="M69" s="47">
        <v>138.27439899999999</v>
      </c>
      <c r="N69" s="47">
        <v>149.524124</v>
      </c>
      <c r="O69" s="47">
        <v>161.81935100000001</v>
      </c>
      <c r="P69" s="47">
        <v>175.08033800000001</v>
      </c>
      <c r="Q69" s="47">
        <v>189.92082199999999</v>
      </c>
      <c r="R69" s="47">
        <v>204.54325900000001</v>
      </c>
      <c r="S69" s="47">
        <v>217.95285000000001</v>
      </c>
      <c r="T69" s="47">
        <v>232.171021</v>
      </c>
      <c r="U69" s="47">
        <v>246.698059</v>
      </c>
      <c r="V69" s="47">
        <v>261.42871100000002</v>
      </c>
      <c r="W69" s="47">
        <v>276.44244400000002</v>
      </c>
      <c r="X69" s="47">
        <v>291.70864899999998</v>
      </c>
      <c r="Y69" s="47">
        <v>306.73831200000001</v>
      </c>
      <c r="Z69" s="47">
        <v>321.76806599999998</v>
      </c>
      <c r="AA69" s="47">
        <v>336.94241299999999</v>
      </c>
      <c r="AB69" s="47">
        <v>351.91207900000001</v>
      </c>
      <c r="AC69" s="47">
        <v>366.61517300000003</v>
      </c>
      <c r="AD69" s="47">
        <v>381.261414</v>
      </c>
      <c r="AE69" s="47">
        <v>396.21923800000002</v>
      </c>
      <c r="AF69" s="47">
        <v>410.966431</v>
      </c>
      <c r="AG69" s="47">
        <v>425.823914</v>
      </c>
      <c r="AH69" s="47">
        <v>440.76144399999998</v>
      </c>
      <c r="AI69" s="48">
        <v>7.4295E-2</v>
      </c>
      <c r="AJ69" s="4"/>
    </row>
    <row r="70" spans="1:36" ht="47.25">
      <c r="A70" s="42" t="s">
        <v>514</v>
      </c>
      <c r="B70" s="46" t="s">
        <v>442</v>
      </c>
      <c r="C70" s="47">
        <v>101.06207999999999</v>
      </c>
      <c r="D70" s="47">
        <v>106.33777600000001</v>
      </c>
      <c r="E70" s="47">
        <v>136.894791</v>
      </c>
      <c r="F70" s="47">
        <v>139.97366299999999</v>
      </c>
      <c r="G70" s="47">
        <v>133.227081</v>
      </c>
      <c r="H70" s="47">
        <v>138.722916</v>
      </c>
      <c r="I70" s="47">
        <v>141.59646599999999</v>
      </c>
      <c r="J70" s="47">
        <v>148.364136</v>
      </c>
      <c r="K70" s="47">
        <v>155.869293</v>
      </c>
      <c r="L70" s="47">
        <v>169.24560500000001</v>
      </c>
      <c r="M70" s="47">
        <v>182.108643</v>
      </c>
      <c r="N70" s="47">
        <v>181.225739</v>
      </c>
      <c r="O70" s="47">
        <v>194.341644</v>
      </c>
      <c r="P70" s="47">
        <v>206.56744399999999</v>
      </c>
      <c r="Q70" s="47">
        <v>219.00607299999999</v>
      </c>
      <c r="R70" s="47">
        <v>230.84909099999999</v>
      </c>
      <c r="S70" s="47">
        <v>245.03903199999999</v>
      </c>
      <c r="T70" s="47">
        <v>266.05291699999998</v>
      </c>
      <c r="U70" s="47">
        <v>279.63421599999998</v>
      </c>
      <c r="V70" s="47">
        <v>295.82934599999999</v>
      </c>
      <c r="W70" s="47">
        <v>312.10403400000001</v>
      </c>
      <c r="X70" s="47">
        <v>330.35763500000002</v>
      </c>
      <c r="Y70" s="47">
        <v>345.46099900000002</v>
      </c>
      <c r="Z70" s="47">
        <v>368.649719</v>
      </c>
      <c r="AA70" s="47">
        <v>386.96533199999999</v>
      </c>
      <c r="AB70" s="47">
        <v>408.77526899999998</v>
      </c>
      <c r="AC70" s="47">
        <v>423.65194700000001</v>
      </c>
      <c r="AD70" s="47">
        <v>448.28497299999998</v>
      </c>
      <c r="AE70" s="47">
        <v>467.01867700000003</v>
      </c>
      <c r="AF70" s="47">
        <v>488.10760499999998</v>
      </c>
      <c r="AG70" s="47">
        <v>510.68353300000001</v>
      </c>
      <c r="AH70" s="47">
        <v>534.42700200000002</v>
      </c>
      <c r="AI70" s="48">
        <v>5.5194E-2</v>
      </c>
      <c r="AJ70" s="4"/>
    </row>
    <row r="71" spans="1:36">
      <c r="A71" s="42" t="s">
        <v>515</v>
      </c>
      <c r="B71" s="46" t="s">
        <v>443</v>
      </c>
      <c r="C71" s="47">
        <v>0.27487800000000001</v>
      </c>
      <c r="D71" s="47">
        <v>0.30057600000000001</v>
      </c>
      <c r="E71" s="47">
        <v>0.31010300000000002</v>
      </c>
      <c r="F71" s="47">
        <v>0.31370799999999999</v>
      </c>
      <c r="G71" s="47">
        <v>0.31489</v>
      </c>
      <c r="H71" s="47">
        <v>0.31536799999999998</v>
      </c>
      <c r="I71" s="47">
        <v>0.31741999999999998</v>
      </c>
      <c r="J71" s="47">
        <v>0.32323400000000002</v>
      </c>
      <c r="K71" s="47">
        <v>0.331816</v>
      </c>
      <c r="L71" s="47">
        <v>0.34295599999999998</v>
      </c>
      <c r="M71" s="47">
        <v>0.356653</v>
      </c>
      <c r="N71" s="47">
        <v>0.373166</v>
      </c>
      <c r="O71" s="47">
        <v>0.39161899999999999</v>
      </c>
      <c r="P71" s="47">
        <v>0.41108800000000001</v>
      </c>
      <c r="Q71" s="47">
        <v>0.432114</v>
      </c>
      <c r="R71" s="47">
        <v>0.45465899999999998</v>
      </c>
      <c r="S71" s="47">
        <v>0.47995199999999999</v>
      </c>
      <c r="T71" s="47">
        <v>0.50880899999999996</v>
      </c>
      <c r="U71" s="47">
        <v>0.54086000000000001</v>
      </c>
      <c r="V71" s="47">
        <v>0.57562800000000003</v>
      </c>
      <c r="W71" s="47">
        <v>0.61321599999999998</v>
      </c>
      <c r="X71" s="47">
        <v>0.652841</v>
      </c>
      <c r="Y71" s="47">
        <v>0.70309699999999997</v>
      </c>
      <c r="Z71" s="47">
        <v>0.75085500000000005</v>
      </c>
      <c r="AA71" s="47">
        <v>0.80144400000000005</v>
      </c>
      <c r="AB71" s="47">
        <v>0.84805699999999995</v>
      </c>
      <c r="AC71" s="47">
        <v>0.89393100000000003</v>
      </c>
      <c r="AD71" s="47">
        <v>0.94025000000000003</v>
      </c>
      <c r="AE71" s="47">
        <v>0.98724999999999996</v>
      </c>
      <c r="AF71" s="47">
        <v>1.0352269999999999</v>
      </c>
      <c r="AG71" s="47">
        <v>1.0842160000000001</v>
      </c>
      <c r="AH71" s="47">
        <v>1.1342540000000001</v>
      </c>
      <c r="AI71" s="48">
        <v>4.6783999999999999E-2</v>
      </c>
      <c r="AJ71" s="4"/>
    </row>
    <row r="72" spans="1:36" ht="35.65">
      <c r="A72" s="42" t="s">
        <v>516</v>
      </c>
      <c r="B72" s="46" t="s">
        <v>444</v>
      </c>
      <c r="C72" s="47">
        <v>671.93042000000003</v>
      </c>
      <c r="D72" s="47">
        <v>650.56555200000003</v>
      </c>
      <c r="E72" s="47">
        <v>677.01824999999997</v>
      </c>
      <c r="F72" s="47">
        <v>683.96331799999996</v>
      </c>
      <c r="G72" s="47">
        <v>685.10925299999997</v>
      </c>
      <c r="H72" s="47">
        <v>692.42504899999994</v>
      </c>
      <c r="I72" s="47">
        <v>699.55993699999999</v>
      </c>
      <c r="J72" s="47">
        <v>704.00109899999995</v>
      </c>
      <c r="K72" s="47">
        <v>697.44305399999996</v>
      </c>
      <c r="L72" s="47">
        <v>697.38055399999996</v>
      </c>
      <c r="M72" s="47">
        <v>699.14544699999999</v>
      </c>
      <c r="N72" s="47">
        <v>693.10620100000006</v>
      </c>
      <c r="O72" s="47">
        <v>694.87109399999997</v>
      </c>
      <c r="P72" s="47">
        <v>697.83367899999996</v>
      </c>
      <c r="Q72" s="47">
        <v>701.06042500000001</v>
      </c>
      <c r="R72" s="47">
        <v>709.08807400000001</v>
      </c>
      <c r="S72" s="47">
        <v>712.51843299999996</v>
      </c>
      <c r="T72" s="47">
        <v>719.495544</v>
      </c>
      <c r="U72" s="47">
        <v>727.418274</v>
      </c>
      <c r="V72" s="47">
        <v>731.69781499999999</v>
      </c>
      <c r="W72" s="47">
        <v>738.40875200000005</v>
      </c>
      <c r="X72" s="47">
        <v>744.27642800000001</v>
      </c>
      <c r="Y72" s="47">
        <v>747.96826199999998</v>
      </c>
      <c r="Z72" s="47">
        <v>756.82543899999996</v>
      </c>
      <c r="AA72" s="47">
        <v>762.90777600000001</v>
      </c>
      <c r="AB72" s="47">
        <v>768.94451900000001</v>
      </c>
      <c r="AC72" s="47">
        <v>774.33062700000005</v>
      </c>
      <c r="AD72" s="47">
        <v>780.82495100000006</v>
      </c>
      <c r="AE72" s="47">
        <v>788.06097399999999</v>
      </c>
      <c r="AF72" s="47">
        <v>799.27636700000005</v>
      </c>
      <c r="AG72" s="47">
        <v>807.1875</v>
      </c>
      <c r="AH72" s="47">
        <v>816.30676300000005</v>
      </c>
      <c r="AI72" s="48">
        <v>6.2979999999999998E-3</v>
      </c>
      <c r="AJ72" s="4"/>
    </row>
    <row r="74" spans="1:36" ht="35.65">
      <c r="A74" s="42" t="s">
        <v>517</v>
      </c>
      <c r="B74" s="45" t="s">
        <v>445</v>
      </c>
      <c r="C74" s="49">
        <v>28112.582031000002</v>
      </c>
      <c r="D74" s="49">
        <v>28141.652343999998</v>
      </c>
      <c r="E74" s="49">
        <v>27976.902343999998</v>
      </c>
      <c r="F74" s="49">
        <v>27649.398438</v>
      </c>
      <c r="G74" s="49">
        <v>27381.855468999998</v>
      </c>
      <c r="H74" s="49">
        <v>27069.642577999999</v>
      </c>
      <c r="I74" s="49">
        <v>26737.615234000001</v>
      </c>
      <c r="J74" s="49">
        <v>26483.111327999999</v>
      </c>
      <c r="K74" s="49">
        <v>26237.673827999999</v>
      </c>
      <c r="L74" s="49">
        <v>26023.808593999998</v>
      </c>
      <c r="M74" s="49">
        <v>25840.820312</v>
      </c>
      <c r="N74" s="49">
        <v>25695.402343999998</v>
      </c>
      <c r="O74" s="49">
        <v>25569.816406000002</v>
      </c>
      <c r="P74" s="49">
        <v>25443.363281000002</v>
      </c>
      <c r="Q74" s="49">
        <v>25332.246093999998</v>
      </c>
      <c r="R74" s="49">
        <v>25246.960938</v>
      </c>
      <c r="S74" s="49">
        <v>25155.558593999998</v>
      </c>
      <c r="T74" s="49">
        <v>25085.248047000001</v>
      </c>
      <c r="U74" s="49">
        <v>25042.84375</v>
      </c>
      <c r="V74" s="49">
        <v>25012.441406000002</v>
      </c>
      <c r="W74" s="49">
        <v>25002.923827999999</v>
      </c>
      <c r="X74" s="49">
        <v>25034.810547000001</v>
      </c>
      <c r="Y74" s="49">
        <v>25088.607422000001</v>
      </c>
      <c r="Z74" s="49">
        <v>25151.443359000001</v>
      </c>
      <c r="AA74" s="49">
        <v>25241.828125</v>
      </c>
      <c r="AB74" s="49">
        <v>25342.466797000001</v>
      </c>
      <c r="AC74" s="49">
        <v>25460.140625</v>
      </c>
      <c r="AD74" s="49">
        <v>25581.347656000002</v>
      </c>
      <c r="AE74" s="49">
        <v>25718.994140999999</v>
      </c>
      <c r="AF74" s="49">
        <v>25864.492188</v>
      </c>
      <c r="AG74" s="49">
        <v>26017.708984000001</v>
      </c>
      <c r="AH74" s="49">
        <v>26172.132812</v>
      </c>
      <c r="AI74" s="50">
        <v>-2.3040000000000001E-3</v>
      </c>
      <c r="AJ74" s="33"/>
    </row>
    <row r="75" spans="1:36" ht="14.65" thickBo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6">
      <c r="A76" s="39"/>
      <c r="B76" s="20" t="s">
        <v>446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38"/>
    </row>
    <row r="77" spans="1:36">
      <c r="A77" s="39"/>
      <c r="B77" s="51" t="s">
        <v>447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6">
      <c r="A78" s="39"/>
      <c r="B78" s="51" t="s">
        <v>448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6">
      <c r="A79" s="39"/>
      <c r="B79" s="51" t="s">
        <v>449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6">
      <c r="A80" s="39"/>
      <c r="B80" s="51" t="s">
        <v>450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2">
      <c r="A81" s="15"/>
      <c r="B81" s="51" t="s">
        <v>451</v>
      </c>
    </row>
    <row r="82" spans="1:2">
      <c r="A82" s="15"/>
      <c r="B82" s="51" t="s">
        <v>452</v>
      </c>
    </row>
    <row r="83" spans="1:2">
      <c r="A83" s="15"/>
      <c r="B83" s="51" t="s">
        <v>1</v>
      </c>
    </row>
    <row r="84" spans="1:2">
      <c r="A84" s="15"/>
      <c r="B84" s="51" t="s">
        <v>453</v>
      </c>
    </row>
    <row r="85" spans="1:2">
      <c r="A85" s="15"/>
      <c r="B85" s="51" t="s">
        <v>518</v>
      </c>
    </row>
    <row r="86" spans="1:2">
      <c r="A86" s="15"/>
    </row>
    <row r="87" spans="1:2">
      <c r="A87" s="15"/>
    </row>
    <row r="88" spans="1:2">
      <c r="A88" s="15"/>
    </row>
    <row r="89" spans="1:2">
      <c r="A89" s="15"/>
    </row>
    <row r="90" spans="1:2">
      <c r="A90" s="15"/>
    </row>
    <row r="91" spans="1:2">
      <c r="A91" s="15"/>
    </row>
  </sheetData>
  <mergeCells count="1">
    <mergeCell ref="B76:AI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workbookViewId="0">
      <pane xSplit="2" ySplit="1" topLeftCell="C65" activePane="bottomRight" state="frozen"/>
      <selection activeCell="B46" sqref="B46"/>
      <selection pane="topRight" activeCell="B46" sqref="B46"/>
      <selection pane="bottomLeft" activeCell="B46" sqref="B46"/>
      <selection pane="bottomRight" activeCell="C74" sqref="C74"/>
    </sheetView>
  </sheetViews>
  <sheetFormatPr defaultRowHeight="15" customHeight="1"/>
  <cols>
    <col min="1" max="1" width="17.59765625" customWidth="1"/>
    <col min="2" max="2" width="45.73046875" customWidth="1"/>
  </cols>
  <sheetData>
    <row r="1" spans="1:37" ht="15" customHeight="1" thickBot="1">
      <c r="A1" s="54"/>
      <c r="B1" s="55" t="s">
        <v>456</v>
      </c>
      <c r="C1" s="56">
        <v>2019</v>
      </c>
      <c r="D1" s="56">
        <v>2020</v>
      </c>
      <c r="E1" s="56">
        <v>2021</v>
      </c>
      <c r="F1" s="56">
        <v>2022</v>
      </c>
      <c r="G1" s="56">
        <v>2023</v>
      </c>
      <c r="H1" s="56">
        <v>2024</v>
      </c>
      <c r="I1" s="56">
        <v>2025</v>
      </c>
      <c r="J1" s="56">
        <v>2026</v>
      </c>
      <c r="K1" s="56">
        <v>2027</v>
      </c>
      <c r="L1" s="56">
        <v>2028</v>
      </c>
      <c r="M1" s="56">
        <v>2029</v>
      </c>
      <c r="N1" s="56">
        <v>2030</v>
      </c>
      <c r="O1" s="56">
        <v>2031</v>
      </c>
      <c r="P1" s="56">
        <v>2032</v>
      </c>
      <c r="Q1" s="56">
        <v>2033</v>
      </c>
      <c r="R1" s="56">
        <v>2034</v>
      </c>
      <c r="S1" s="56">
        <v>2035</v>
      </c>
      <c r="T1" s="56">
        <v>2036</v>
      </c>
      <c r="U1" s="56">
        <v>2037</v>
      </c>
      <c r="V1" s="56">
        <v>2038</v>
      </c>
      <c r="W1" s="56">
        <v>2039</v>
      </c>
      <c r="X1" s="56">
        <v>2040</v>
      </c>
      <c r="Y1" s="56">
        <v>2041</v>
      </c>
      <c r="Z1" s="56">
        <v>2042</v>
      </c>
      <c r="AA1" s="56">
        <v>2043</v>
      </c>
      <c r="AB1" s="56">
        <v>2044</v>
      </c>
      <c r="AC1" s="56">
        <v>2045</v>
      </c>
      <c r="AD1" s="56">
        <v>2046</v>
      </c>
      <c r="AE1" s="56">
        <v>2047</v>
      </c>
      <c r="AF1" s="56">
        <v>2048</v>
      </c>
      <c r="AG1" s="56">
        <v>2049</v>
      </c>
      <c r="AH1" s="56">
        <v>2050</v>
      </c>
      <c r="AI1" s="54"/>
      <c r="AJ1" s="41"/>
    </row>
    <row r="2" spans="1:37" ht="15" customHeight="1" thickTop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</row>
    <row r="3" spans="1:37" ht="15" customHeight="1">
      <c r="A3" s="54"/>
      <c r="B3" s="54"/>
      <c r="C3" s="70" t="s">
        <v>117</v>
      </c>
      <c r="D3" s="70" t="s">
        <v>457</v>
      </c>
      <c r="E3" s="70"/>
      <c r="F3" s="70"/>
      <c r="G3" s="70"/>
      <c r="H3" s="70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</row>
    <row r="4" spans="1:37" ht="15" customHeight="1">
      <c r="A4" s="54"/>
      <c r="B4" s="54"/>
      <c r="C4" s="70" t="s">
        <v>116</v>
      </c>
      <c r="D4" s="70" t="s">
        <v>458</v>
      </c>
      <c r="E4" s="70"/>
      <c r="F4" s="70"/>
      <c r="G4" s="70" t="s">
        <v>115</v>
      </c>
      <c r="H4" s="70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</row>
    <row r="5" spans="1:37" ht="15" customHeight="1">
      <c r="A5" s="54"/>
      <c r="B5" s="54"/>
      <c r="C5" s="70" t="s">
        <v>114</v>
      </c>
      <c r="D5" s="70" t="s">
        <v>459</v>
      </c>
      <c r="E5" s="70"/>
      <c r="F5" s="70"/>
      <c r="G5" s="70"/>
      <c r="H5" s="70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  <row r="6" spans="1:37" ht="15" customHeight="1">
      <c r="A6" s="54"/>
      <c r="B6" s="54"/>
      <c r="C6" s="70" t="s">
        <v>113</v>
      </c>
      <c r="D6" s="70"/>
      <c r="E6" s="70" t="s">
        <v>460</v>
      </c>
      <c r="F6" s="70"/>
      <c r="G6" s="70"/>
      <c r="H6" s="70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</row>
    <row r="10" spans="1:37" ht="15" customHeight="1">
      <c r="A10" s="57" t="s">
        <v>366</v>
      </c>
      <c r="B10" s="58" t="s">
        <v>519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</row>
    <row r="11" spans="1:37" ht="15" customHeight="1">
      <c r="A11" s="54"/>
      <c r="B11" s="55" t="s">
        <v>110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</row>
    <row r="12" spans="1:37" ht="15" customHeight="1">
      <c r="A12" s="54"/>
      <c r="B12" s="55" t="s">
        <v>110</v>
      </c>
      <c r="C12" s="59" t="s">
        <v>110</v>
      </c>
      <c r="D12" s="59" t="s">
        <v>110</v>
      </c>
      <c r="E12" s="59" t="s">
        <v>110</v>
      </c>
      <c r="F12" s="59" t="s">
        <v>110</v>
      </c>
      <c r="G12" s="59" t="s">
        <v>110</v>
      </c>
      <c r="H12" s="59" t="s">
        <v>110</v>
      </c>
      <c r="I12" s="59" t="s">
        <v>110</v>
      </c>
      <c r="J12" s="59" t="s">
        <v>110</v>
      </c>
      <c r="K12" s="59" t="s">
        <v>110</v>
      </c>
      <c r="L12" s="59" t="s">
        <v>110</v>
      </c>
      <c r="M12" s="59" t="s">
        <v>110</v>
      </c>
      <c r="N12" s="59" t="s">
        <v>110</v>
      </c>
      <c r="O12" s="59" t="s">
        <v>110</v>
      </c>
      <c r="P12" s="59" t="s">
        <v>110</v>
      </c>
      <c r="Q12" s="59" t="s">
        <v>110</v>
      </c>
      <c r="R12" s="59" t="s">
        <v>110</v>
      </c>
      <c r="S12" s="59" t="s">
        <v>110</v>
      </c>
      <c r="T12" s="59" t="s">
        <v>110</v>
      </c>
      <c r="U12" s="59" t="s">
        <v>110</v>
      </c>
      <c r="V12" s="59" t="s">
        <v>110</v>
      </c>
      <c r="W12" s="59" t="s">
        <v>110</v>
      </c>
      <c r="X12" s="59" t="s">
        <v>110</v>
      </c>
      <c r="Y12" s="59" t="s">
        <v>110</v>
      </c>
      <c r="Z12" s="59" t="s">
        <v>110</v>
      </c>
      <c r="AA12" s="59" t="s">
        <v>110</v>
      </c>
      <c r="AB12" s="59" t="s">
        <v>110</v>
      </c>
      <c r="AC12" s="59" t="s">
        <v>110</v>
      </c>
      <c r="AD12" s="59" t="s">
        <v>110</v>
      </c>
      <c r="AE12" s="59" t="s">
        <v>110</v>
      </c>
      <c r="AF12" s="59" t="s">
        <v>110</v>
      </c>
      <c r="AG12" s="59" t="s">
        <v>110</v>
      </c>
      <c r="AH12" s="59" t="s">
        <v>110</v>
      </c>
      <c r="AI12" s="59" t="s">
        <v>461</v>
      </c>
      <c r="AJ12" s="14"/>
      <c r="AK12" s="14"/>
    </row>
    <row r="13" spans="1:37" ht="15" customHeight="1" thickBot="1">
      <c r="A13" s="54"/>
      <c r="B13" s="56" t="s">
        <v>365</v>
      </c>
      <c r="C13" s="56">
        <v>2019</v>
      </c>
      <c r="D13" s="56">
        <v>2020</v>
      </c>
      <c r="E13" s="56">
        <v>2021</v>
      </c>
      <c r="F13" s="56">
        <v>2022</v>
      </c>
      <c r="G13" s="56">
        <v>2023</v>
      </c>
      <c r="H13" s="56">
        <v>2024</v>
      </c>
      <c r="I13" s="56">
        <v>2025</v>
      </c>
      <c r="J13" s="56">
        <v>2026</v>
      </c>
      <c r="K13" s="56">
        <v>2027</v>
      </c>
      <c r="L13" s="56">
        <v>2028</v>
      </c>
      <c r="M13" s="56">
        <v>2029</v>
      </c>
      <c r="N13" s="56">
        <v>2030</v>
      </c>
      <c r="O13" s="56">
        <v>2031</v>
      </c>
      <c r="P13" s="56">
        <v>2032</v>
      </c>
      <c r="Q13" s="56">
        <v>2033</v>
      </c>
      <c r="R13" s="56">
        <v>2034</v>
      </c>
      <c r="S13" s="56">
        <v>2035</v>
      </c>
      <c r="T13" s="56">
        <v>2036</v>
      </c>
      <c r="U13" s="56">
        <v>2037</v>
      </c>
      <c r="V13" s="56">
        <v>2038</v>
      </c>
      <c r="W13" s="56">
        <v>2039</v>
      </c>
      <c r="X13" s="56">
        <v>2040</v>
      </c>
      <c r="Y13" s="56">
        <v>2041</v>
      </c>
      <c r="Z13" s="56">
        <v>2042</v>
      </c>
      <c r="AA13" s="56">
        <v>2043</v>
      </c>
      <c r="AB13" s="56">
        <v>2044</v>
      </c>
      <c r="AC13" s="56">
        <v>2045</v>
      </c>
      <c r="AD13" s="56">
        <v>2046</v>
      </c>
      <c r="AE13" s="56">
        <v>2047</v>
      </c>
      <c r="AF13" s="56">
        <v>2048</v>
      </c>
      <c r="AG13" s="56">
        <v>2049</v>
      </c>
      <c r="AH13" s="56">
        <v>2050</v>
      </c>
      <c r="AI13" s="56">
        <v>2050</v>
      </c>
      <c r="AJ13" s="41"/>
      <c r="AK13" s="41"/>
    </row>
    <row r="14" spans="1:37" ht="15" customHeight="1" thickTop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</row>
    <row r="15" spans="1:37" ht="15" customHeight="1">
      <c r="A15" s="57" t="s">
        <v>364</v>
      </c>
      <c r="B15" s="60" t="s">
        <v>363</v>
      </c>
      <c r="C15" s="68">
        <v>7.4371919999999996</v>
      </c>
      <c r="D15" s="68">
        <v>7.3398669999999999</v>
      </c>
      <c r="E15" s="68">
        <v>7.3493110000000001</v>
      </c>
      <c r="F15" s="68">
        <v>7.4563449999999998</v>
      </c>
      <c r="G15" s="68">
        <v>7.5101290000000001</v>
      </c>
      <c r="H15" s="68">
        <v>7.7118000000000002</v>
      </c>
      <c r="I15" s="68">
        <v>7.7489739999999996</v>
      </c>
      <c r="J15" s="68">
        <v>7.9802989999999996</v>
      </c>
      <c r="K15" s="68">
        <v>7.9946729999999997</v>
      </c>
      <c r="L15" s="68">
        <v>8.2354939999999992</v>
      </c>
      <c r="M15" s="68">
        <v>8.3433720000000005</v>
      </c>
      <c r="N15" s="68">
        <v>8.4632989999999992</v>
      </c>
      <c r="O15" s="68">
        <v>8.6420499999999993</v>
      </c>
      <c r="P15" s="68">
        <v>8.7295850000000002</v>
      </c>
      <c r="Q15" s="68">
        <v>8.9327249999999996</v>
      </c>
      <c r="R15" s="68">
        <v>9.0780609999999999</v>
      </c>
      <c r="S15" s="68">
        <v>9.2174320000000005</v>
      </c>
      <c r="T15" s="68">
        <v>9.3381980000000002</v>
      </c>
      <c r="U15" s="68">
        <v>9.458437</v>
      </c>
      <c r="V15" s="68">
        <v>9.5569380000000006</v>
      </c>
      <c r="W15" s="68">
        <v>9.703443</v>
      </c>
      <c r="X15" s="68">
        <v>9.7496200000000002</v>
      </c>
      <c r="Y15" s="68">
        <v>9.8821809999999992</v>
      </c>
      <c r="Z15" s="68">
        <v>10.075589000000001</v>
      </c>
      <c r="AA15" s="68">
        <v>10.182653999999999</v>
      </c>
      <c r="AB15" s="68">
        <v>10.297264</v>
      </c>
      <c r="AC15" s="68">
        <v>10.515101</v>
      </c>
      <c r="AD15" s="68">
        <v>10.540243</v>
      </c>
      <c r="AE15" s="68">
        <v>10.756785000000001</v>
      </c>
      <c r="AF15" s="68">
        <v>10.931746</v>
      </c>
      <c r="AG15" s="68">
        <v>11.056685999999999</v>
      </c>
      <c r="AH15" s="68">
        <v>11.103702</v>
      </c>
      <c r="AI15" s="65">
        <v>1.3013E-2</v>
      </c>
      <c r="AJ15" s="9"/>
      <c r="AK15" s="50"/>
    </row>
    <row r="17" spans="1:37" ht="15" customHeight="1">
      <c r="A17" s="54"/>
      <c r="B17" s="60" t="s">
        <v>362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</row>
    <row r="18" spans="1:37" ht="15" customHeight="1">
      <c r="A18" s="57" t="s">
        <v>361</v>
      </c>
      <c r="B18" s="61" t="s">
        <v>360</v>
      </c>
      <c r="C18" s="67">
        <v>10.244579</v>
      </c>
      <c r="D18" s="67">
        <v>10.456244999999999</v>
      </c>
      <c r="E18" s="67">
        <v>10.679853</v>
      </c>
      <c r="F18" s="67">
        <v>10.913769</v>
      </c>
      <c r="G18" s="67">
        <v>11.128716000000001</v>
      </c>
      <c r="H18" s="67">
        <v>11.364841999999999</v>
      </c>
      <c r="I18" s="67">
        <v>11.560157999999999</v>
      </c>
      <c r="J18" s="67">
        <v>11.786682000000001</v>
      </c>
      <c r="K18" s="67">
        <v>11.962541</v>
      </c>
      <c r="L18" s="67">
        <v>12.176494999999999</v>
      </c>
      <c r="M18" s="67">
        <v>12.357106999999999</v>
      </c>
      <c r="N18" s="67">
        <v>12.533841000000001</v>
      </c>
      <c r="O18" s="67">
        <v>12.715795999999999</v>
      </c>
      <c r="P18" s="67">
        <v>12.874003</v>
      </c>
      <c r="Q18" s="67">
        <v>13.049356</v>
      </c>
      <c r="R18" s="67">
        <v>13.208055</v>
      </c>
      <c r="S18" s="67">
        <v>13.360472</v>
      </c>
      <c r="T18" s="67">
        <v>13.50455</v>
      </c>
      <c r="U18" s="67">
        <v>13.642982999999999</v>
      </c>
      <c r="V18" s="67">
        <v>13.772008</v>
      </c>
      <c r="W18" s="67">
        <v>13.905027</v>
      </c>
      <c r="X18" s="67">
        <v>14.014963</v>
      </c>
      <c r="Y18" s="67">
        <v>14.138029</v>
      </c>
      <c r="Z18" s="67">
        <v>14.270167000000001</v>
      </c>
      <c r="AA18" s="67">
        <v>14.380939</v>
      </c>
      <c r="AB18" s="67">
        <v>14.490034</v>
      </c>
      <c r="AC18" s="67">
        <v>14.615273</v>
      </c>
      <c r="AD18" s="67">
        <v>14.699203000000001</v>
      </c>
      <c r="AE18" s="67">
        <v>14.817838</v>
      </c>
      <c r="AF18" s="67">
        <v>14.925501000000001</v>
      </c>
      <c r="AG18" s="67">
        <v>15.020353</v>
      </c>
      <c r="AH18" s="67">
        <v>15.096622</v>
      </c>
      <c r="AI18" s="63">
        <v>1.2586E-2</v>
      </c>
      <c r="AJ18" s="6"/>
      <c r="AK18" s="4"/>
    </row>
    <row r="19" spans="1:37" ht="15" customHeight="1">
      <c r="A19" s="57" t="s">
        <v>359</v>
      </c>
      <c r="B19" s="61" t="s">
        <v>358</v>
      </c>
      <c r="C19" s="67">
        <v>12.689043</v>
      </c>
      <c r="D19" s="67">
        <v>13.29974</v>
      </c>
      <c r="E19" s="67">
        <v>13.750233</v>
      </c>
      <c r="F19" s="67">
        <v>14.102691999999999</v>
      </c>
      <c r="G19" s="67">
        <v>14.388598999999999</v>
      </c>
      <c r="H19" s="67">
        <v>14.642144</v>
      </c>
      <c r="I19" s="67">
        <v>14.862752</v>
      </c>
      <c r="J19" s="67">
        <v>15.077734</v>
      </c>
      <c r="K19" s="67">
        <v>15.272311999999999</v>
      </c>
      <c r="L19" s="67">
        <v>15.472272999999999</v>
      </c>
      <c r="M19" s="67">
        <v>15.661892999999999</v>
      </c>
      <c r="N19" s="67">
        <v>15.849859</v>
      </c>
      <c r="O19" s="67">
        <v>16.039286000000001</v>
      </c>
      <c r="P19" s="67">
        <v>16.223348999999999</v>
      </c>
      <c r="Q19" s="67">
        <v>16.412593999999999</v>
      </c>
      <c r="R19" s="67">
        <v>16.598665</v>
      </c>
      <c r="S19" s="67">
        <v>16.784237000000001</v>
      </c>
      <c r="T19" s="67">
        <v>16.968792000000001</v>
      </c>
      <c r="U19" s="67">
        <v>17.153091</v>
      </c>
      <c r="V19" s="67">
        <v>17.336200999999999</v>
      </c>
      <c r="W19" s="67">
        <v>17.521528</v>
      </c>
      <c r="X19" s="67">
        <v>17.702099</v>
      </c>
      <c r="Y19" s="67">
        <v>17.886960999999999</v>
      </c>
      <c r="Z19" s="67">
        <v>18.074991000000001</v>
      </c>
      <c r="AA19" s="67">
        <v>18.258585</v>
      </c>
      <c r="AB19" s="67">
        <v>18.442613999999999</v>
      </c>
      <c r="AC19" s="67">
        <v>18.631610999999999</v>
      </c>
      <c r="AD19" s="67">
        <v>18.811081000000001</v>
      </c>
      <c r="AE19" s="67">
        <v>19.000069</v>
      </c>
      <c r="AF19" s="67">
        <v>19.187055999999998</v>
      </c>
      <c r="AG19" s="67">
        <v>19.371545999999999</v>
      </c>
      <c r="AH19" s="67">
        <v>19.55209</v>
      </c>
      <c r="AI19" s="63">
        <v>1.4043999999999999E-2</v>
      </c>
      <c r="AJ19" s="6"/>
      <c r="AK19" s="4"/>
    </row>
    <row r="20" spans="1:37" ht="15" customHeight="1">
      <c r="A20" s="57" t="s">
        <v>357</v>
      </c>
      <c r="B20" s="61" t="s">
        <v>356</v>
      </c>
      <c r="C20" s="67">
        <v>12.689043</v>
      </c>
      <c r="D20" s="67">
        <v>13.29974</v>
      </c>
      <c r="E20" s="67">
        <v>13.750233</v>
      </c>
      <c r="F20" s="67">
        <v>14.102691999999999</v>
      </c>
      <c r="G20" s="67">
        <v>14.388598999999999</v>
      </c>
      <c r="H20" s="67">
        <v>14.642144</v>
      </c>
      <c r="I20" s="67">
        <v>14.862752</v>
      </c>
      <c r="J20" s="67">
        <v>15.077734</v>
      </c>
      <c r="K20" s="67">
        <v>15.272311999999999</v>
      </c>
      <c r="L20" s="67">
        <v>15.472272999999999</v>
      </c>
      <c r="M20" s="67">
        <v>15.661892999999999</v>
      </c>
      <c r="N20" s="67">
        <v>15.849859</v>
      </c>
      <c r="O20" s="67">
        <v>16.039286000000001</v>
      </c>
      <c r="P20" s="67">
        <v>16.223348999999999</v>
      </c>
      <c r="Q20" s="67">
        <v>16.412593999999999</v>
      </c>
      <c r="R20" s="67">
        <v>16.598665</v>
      </c>
      <c r="S20" s="67">
        <v>16.784237000000001</v>
      </c>
      <c r="T20" s="67">
        <v>16.968792000000001</v>
      </c>
      <c r="U20" s="67">
        <v>17.153091</v>
      </c>
      <c r="V20" s="67">
        <v>17.336200999999999</v>
      </c>
      <c r="W20" s="67">
        <v>17.521528</v>
      </c>
      <c r="X20" s="67">
        <v>17.702099</v>
      </c>
      <c r="Y20" s="67">
        <v>17.886960999999999</v>
      </c>
      <c r="Z20" s="67">
        <v>18.074991000000001</v>
      </c>
      <c r="AA20" s="67">
        <v>18.258585</v>
      </c>
      <c r="AB20" s="67">
        <v>18.442613999999999</v>
      </c>
      <c r="AC20" s="67">
        <v>18.631610999999999</v>
      </c>
      <c r="AD20" s="67">
        <v>18.811081000000001</v>
      </c>
      <c r="AE20" s="67">
        <v>19.000069</v>
      </c>
      <c r="AF20" s="67">
        <v>19.187055999999998</v>
      </c>
      <c r="AG20" s="67">
        <v>19.371545999999999</v>
      </c>
      <c r="AH20" s="67">
        <v>19.55209</v>
      </c>
      <c r="AI20" s="63">
        <v>1.4043999999999999E-2</v>
      </c>
      <c r="AJ20" s="6"/>
      <c r="AK20" s="4"/>
    </row>
    <row r="22" spans="1:37" ht="15" customHeight="1">
      <c r="A22" s="54"/>
      <c r="B22" s="60" t="s">
        <v>355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  <row r="23" spans="1:37" ht="15" customHeight="1">
      <c r="A23" s="57" t="s">
        <v>354</v>
      </c>
      <c r="B23" s="61" t="s">
        <v>353</v>
      </c>
      <c r="C23" s="69">
        <v>0.85378500000000002</v>
      </c>
      <c r="D23" s="69">
        <v>0.85582800000000003</v>
      </c>
      <c r="E23" s="69">
        <v>0.857622</v>
      </c>
      <c r="F23" s="69">
        <v>0.85920099999999999</v>
      </c>
      <c r="G23" s="69">
        <v>0.86059399999999997</v>
      </c>
      <c r="H23" s="69">
        <v>0.86182599999999998</v>
      </c>
      <c r="I23" s="69">
        <v>0.86291799999999996</v>
      </c>
      <c r="J23" s="69">
        <v>0.86388900000000002</v>
      </c>
      <c r="K23" s="69">
        <v>0.86475400000000002</v>
      </c>
      <c r="L23" s="69">
        <v>0.86552799999999996</v>
      </c>
      <c r="M23" s="69">
        <v>0.86622200000000005</v>
      </c>
      <c r="N23" s="69">
        <v>0.86684600000000001</v>
      </c>
      <c r="O23" s="69">
        <v>0.86740700000000004</v>
      </c>
      <c r="P23" s="69">
        <v>0.86791399999999996</v>
      </c>
      <c r="Q23" s="69">
        <v>0.86837500000000001</v>
      </c>
      <c r="R23" s="69">
        <v>0.86879499999999998</v>
      </c>
      <c r="S23" s="69">
        <v>0.86917900000000003</v>
      </c>
      <c r="T23" s="69">
        <v>0.86953000000000003</v>
      </c>
      <c r="U23" s="69">
        <v>0.86985400000000002</v>
      </c>
      <c r="V23" s="69">
        <v>0.87015200000000004</v>
      </c>
      <c r="W23" s="69">
        <v>0.87044999999999995</v>
      </c>
      <c r="X23" s="69">
        <v>0.870749</v>
      </c>
      <c r="Y23" s="69">
        <v>0.87104800000000004</v>
      </c>
      <c r="Z23" s="69">
        <v>0.87134599999999995</v>
      </c>
      <c r="AA23" s="69">
        <v>0.871645</v>
      </c>
      <c r="AB23" s="69">
        <v>0.87194400000000005</v>
      </c>
      <c r="AC23" s="69">
        <v>0.87224299999999999</v>
      </c>
      <c r="AD23" s="69">
        <v>0.87254200000000004</v>
      </c>
      <c r="AE23" s="69">
        <v>0.87284200000000001</v>
      </c>
      <c r="AF23" s="69">
        <v>0.87314099999999994</v>
      </c>
      <c r="AG23" s="69">
        <v>0.87343999999999999</v>
      </c>
      <c r="AH23" s="69">
        <v>0.87343999999999999</v>
      </c>
      <c r="AI23" s="63">
        <v>7.3399999999999995E-4</v>
      </c>
      <c r="AJ23" s="5"/>
      <c r="AK23" s="4"/>
    </row>
    <row r="24" spans="1:37" ht="15" customHeight="1">
      <c r="A24" s="57" t="s">
        <v>352</v>
      </c>
      <c r="B24" s="61" t="s">
        <v>351</v>
      </c>
      <c r="C24" s="69">
        <v>0.81311199999999995</v>
      </c>
      <c r="D24" s="69">
        <v>0.81307600000000002</v>
      </c>
      <c r="E24" s="69">
        <v>0.813083</v>
      </c>
      <c r="F24" s="69">
        <v>0.81312300000000004</v>
      </c>
      <c r="G24" s="69">
        <v>0.81317799999999996</v>
      </c>
      <c r="H24" s="69">
        <v>0.81324399999999997</v>
      </c>
      <c r="I24" s="69">
        <v>0.81331399999999998</v>
      </c>
      <c r="J24" s="69">
        <v>0.81339399999999995</v>
      </c>
      <c r="K24" s="69">
        <v>0.81347499999999995</v>
      </c>
      <c r="L24" s="69">
        <v>0.81355</v>
      </c>
      <c r="M24" s="69">
        <v>0.81362500000000004</v>
      </c>
      <c r="N24" s="69">
        <v>0.81369899999999995</v>
      </c>
      <c r="O24" s="69">
        <v>0.81377200000000005</v>
      </c>
      <c r="P24" s="69">
        <v>0.81384599999999996</v>
      </c>
      <c r="Q24" s="69">
        <v>0.81391999999999998</v>
      </c>
      <c r="R24" s="69">
        <v>0.81399299999999997</v>
      </c>
      <c r="S24" s="69">
        <v>0.81406599999999996</v>
      </c>
      <c r="T24" s="69">
        <v>0.81413899999999995</v>
      </c>
      <c r="U24" s="69">
        <v>0.81421100000000002</v>
      </c>
      <c r="V24" s="69">
        <v>0.81428199999999995</v>
      </c>
      <c r="W24" s="69">
        <v>0.81435299999999999</v>
      </c>
      <c r="X24" s="69">
        <v>0.81442499999999995</v>
      </c>
      <c r="Y24" s="69">
        <v>0.814496</v>
      </c>
      <c r="Z24" s="69">
        <v>0.81456700000000004</v>
      </c>
      <c r="AA24" s="69">
        <v>0.81463799999999997</v>
      </c>
      <c r="AB24" s="69">
        <v>0.81471000000000005</v>
      </c>
      <c r="AC24" s="69">
        <v>0.81478099999999998</v>
      </c>
      <c r="AD24" s="69">
        <v>0.81485200000000002</v>
      </c>
      <c r="AE24" s="69">
        <v>0.81492399999999998</v>
      </c>
      <c r="AF24" s="69">
        <v>0.81499500000000002</v>
      </c>
      <c r="AG24" s="69">
        <v>0.81506599999999996</v>
      </c>
      <c r="AH24" s="69">
        <v>0.81506599999999996</v>
      </c>
      <c r="AI24" s="63">
        <v>7.7000000000000001E-5</v>
      </c>
      <c r="AJ24" s="5"/>
      <c r="AK24" s="4"/>
    </row>
    <row r="26" spans="1:37" ht="15" customHeight="1">
      <c r="A26" s="54"/>
      <c r="B26" s="60" t="s">
        <v>350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</row>
    <row r="27" spans="1:37" ht="15" customHeight="1">
      <c r="A27" s="54"/>
      <c r="B27" s="60" t="s">
        <v>349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</row>
    <row r="28" spans="1:37" ht="15" customHeight="1">
      <c r="A28" s="57" t="s">
        <v>348</v>
      </c>
      <c r="B28" s="61" t="s">
        <v>152</v>
      </c>
      <c r="C28" s="62">
        <v>330.98739599999999</v>
      </c>
      <c r="D28" s="62">
        <v>333.336029</v>
      </c>
      <c r="E28" s="62">
        <v>335.67343099999999</v>
      </c>
      <c r="F28" s="62">
        <v>337.99581899999998</v>
      </c>
      <c r="G28" s="62">
        <v>340.29690599999998</v>
      </c>
      <c r="H28" s="62">
        <v>342.573395</v>
      </c>
      <c r="I28" s="62">
        <v>344.82360799999998</v>
      </c>
      <c r="J28" s="62">
        <v>347.04864500000002</v>
      </c>
      <c r="K28" s="62">
        <v>349.241241</v>
      </c>
      <c r="L28" s="62">
        <v>351.39712500000002</v>
      </c>
      <c r="M28" s="62">
        <v>353.52502399999997</v>
      </c>
      <c r="N28" s="62">
        <v>355.61209100000002</v>
      </c>
      <c r="O28" s="62">
        <v>357.64117399999998</v>
      </c>
      <c r="P28" s="62">
        <v>359.62283300000001</v>
      </c>
      <c r="Q28" s="62">
        <v>361.55712899999997</v>
      </c>
      <c r="R28" s="62">
        <v>363.44470200000001</v>
      </c>
      <c r="S28" s="62">
        <v>365.28671300000002</v>
      </c>
      <c r="T28" s="62">
        <v>367.08483899999999</v>
      </c>
      <c r="U28" s="62">
        <v>368.84106400000002</v>
      </c>
      <c r="V28" s="62">
        <v>370.55746499999998</v>
      </c>
      <c r="W28" s="62">
        <v>372.23648100000003</v>
      </c>
      <c r="X28" s="62">
        <v>373.88070699999997</v>
      </c>
      <c r="Y28" s="62">
        <v>375.49331699999999</v>
      </c>
      <c r="Z28" s="62">
        <v>377.07763699999998</v>
      </c>
      <c r="AA28" s="62">
        <v>378.637451</v>
      </c>
      <c r="AB28" s="62">
        <v>380.177277</v>
      </c>
      <c r="AC28" s="62">
        <v>381.70190400000001</v>
      </c>
      <c r="AD28" s="62">
        <v>383.21539300000001</v>
      </c>
      <c r="AE28" s="62">
        <v>384.72088600000001</v>
      </c>
      <c r="AF28" s="62">
        <v>386.22262599999999</v>
      </c>
      <c r="AG28" s="62">
        <v>387.72448700000001</v>
      </c>
      <c r="AH28" s="62">
        <v>389.21731599999998</v>
      </c>
      <c r="AI28" s="63">
        <v>5.241E-3</v>
      </c>
      <c r="AJ28" s="7"/>
      <c r="AK28" s="4"/>
    </row>
    <row r="29" spans="1:37" ht="15" customHeight="1">
      <c r="A29" s="57" t="s">
        <v>347</v>
      </c>
      <c r="B29" s="61" t="s">
        <v>150</v>
      </c>
      <c r="C29" s="62">
        <v>37.376499000000003</v>
      </c>
      <c r="D29" s="62">
        <v>37.731200999999999</v>
      </c>
      <c r="E29" s="62">
        <v>38.084301000000004</v>
      </c>
      <c r="F29" s="62">
        <v>38.435600000000001</v>
      </c>
      <c r="G29" s="62">
        <v>38.785702000000001</v>
      </c>
      <c r="H29" s="62">
        <v>39.134300000000003</v>
      </c>
      <c r="I29" s="62">
        <v>39.480801</v>
      </c>
      <c r="J29" s="62">
        <v>39.824500999999998</v>
      </c>
      <c r="K29" s="62">
        <v>40.164901999999998</v>
      </c>
      <c r="L29" s="62">
        <v>40.501499000000003</v>
      </c>
      <c r="M29" s="62">
        <v>40.833697999999998</v>
      </c>
      <c r="N29" s="62">
        <v>41.161301000000002</v>
      </c>
      <c r="O29" s="62">
        <v>41.484000999999999</v>
      </c>
      <c r="P29" s="62">
        <v>41.8018</v>
      </c>
      <c r="Q29" s="62">
        <v>42.114699999999999</v>
      </c>
      <c r="R29" s="62">
        <v>42.423000000000002</v>
      </c>
      <c r="S29" s="62">
        <v>42.727001000000001</v>
      </c>
      <c r="T29" s="62">
        <v>43.027000000000001</v>
      </c>
      <c r="U29" s="62">
        <v>43.323501999999998</v>
      </c>
      <c r="V29" s="62">
        <v>43.617001000000002</v>
      </c>
      <c r="W29" s="62">
        <v>43.907699999999998</v>
      </c>
      <c r="X29" s="62">
        <v>44.196201000000002</v>
      </c>
      <c r="Y29" s="62">
        <v>44.482700000000001</v>
      </c>
      <c r="Z29" s="62">
        <v>44.767798999999997</v>
      </c>
      <c r="AA29" s="62">
        <v>45.051498000000002</v>
      </c>
      <c r="AB29" s="62">
        <v>45.334301000000004</v>
      </c>
      <c r="AC29" s="62">
        <v>45.616501</v>
      </c>
      <c r="AD29" s="62">
        <v>45.898398999999998</v>
      </c>
      <c r="AE29" s="62">
        <v>46.180301999999998</v>
      </c>
      <c r="AF29" s="62">
        <v>46.462600999999999</v>
      </c>
      <c r="AG29" s="62">
        <v>46.745601999999998</v>
      </c>
      <c r="AH29" s="62">
        <v>46.926898999999999</v>
      </c>
      <c r="AI29" s="63">
        <v>7.3670000000000003E-3</v>
      </c>
      <c r="AJ29" s="7"/>
      <c r="AK29" s="4"/>
    </row>
    <row r="30" spans="1:37" ht="15" customHeight="1">
      <c r="A30" s="57" t="s">
        <v>346</v>
      </c>
      <c r="B30" s="61" t="s">
        <v>148</v>
      </c>
      <c r="C30" s="62">
        <v>223.293015</v>
      </c>
      <c r="D30" s="62">
        <v>225.624481</v>
      </c>
      <c r="E30" s="62">
        <v>227.87544299999999</v>
      </c>
      <c r="F30" s="62">
        <v>230.09162900000001</v>
      </c>
      <c r="G30" s="62">
        <v>232.270309</v>
      </c>
      <c r="H30" s="62">
        <v>234.408401</v>
      </c>
      <c r="I30" s="62">
        <v>236.50340299999999</v>
      </c>
      <c r="J30" s="62">
        <v>238.50779700000001</v>
      </c>
      <c r="K30" s="62">
        <v>240.471542</v>
      </c>
      <c r="L30" s="62">
        <v>242.39334099999999</v>
      </c>
      <c r="M30" s="62">
        <v>244.27140800000001</v>
      </c>
      <c r="N30" s="62">
        <v>246.104401</v>
      </c>
      <c r="O30" s="62">
        <v>247.83586099999999</v>
      </c>
      <c r="P30" s="62">
        <v>249.523087</v>
      </c>
      <c r="Q30" s="62">
        <v>251.166214</v>
      </c>
      <c r="R30" s="62">
        <v>252.76554899999999</v>
      </c>
      <c r="S30" s="62">
        <v>254.32131999999999</v>
      </c>
      <c r="T30" s="62">
        <v>255.77548200000001</v>
      </c>
      <c r="U30" s="62">
        <v>257.18585200000001</v>
      </c>
      <c r="V30" s="62">
        <v>258.55242900000002</v>
      </c>
      <c r="W30" s="62">
        <v>259.875519</v>
      </c>
      <c r="X30" s="62">
        <v>261.15564000000001</v>
      </c>
      <c r="Y30" s="62">
        <v>262.33441199999999</v>
      </c>
      <c r="Z30" s="62">
        <v>263.470032</v>
      </c>
      <c r="AA30" s="62">
        <v>264.56213400000001</v>
      </c>
      <c r="AB30" s="62">
        <v>265.61059599999999</v>
      </c>
      <c r="AC30" s="62">
        <v>266.61239599999999</v>
      </c>
      <c r="AD30" s="62">
        <v>267.49368299999998</v>
      </c>
      <c r="AE30" s="62">
        <v>268.31723</v>
      </c>
      <c r="AF30" s="62">
        <v>269.10873400000003</v>
      </c>
      <c r="AG30" s="62">
        <v>269.89547700000003</v>
      </c>
      <c r="AH30" s="62">
        <v>270.69632000000001</v>
      </c>
      <c r="AI30" s="63">
        <v>6.2290000000000002E-3</v>
      </c>
      <c r="AJ30" s="7"/>
      <c r="AK30" s="4"/>
    </row>
    <row r="31" spans="1:37" ht="15" customHeight="1">
      <c r="A31" s="57" t="s">
        <v>345</v>
      </c>
      <c r="B31" s="61" t="s">
        <v>146</v>
      </c>
      <c r="C31" s="62">
        <v>431.45648199999999</v>
      </c>
      <c r="D31" s="62">
        <v>435.03106700000001</v>
      </c>
      <c r="E31" s="62">
        <v>438.42877199999998</v>
      </c>
      <c r="F31" s="62">
        <v>441.74908399999998</v>
      </c>
      <c r="G31" s="62">
        <v>444.99130200000002</v>
      </c>
      <c r="H31" s="62">
        <v>448.15499899999998</v>
      </c>
      <c r="I31" s="62">
        <v>451.23928799999999</v>
      </c>
      <c r="J31" s="62">
        <v>454.13662699999998</v>
      </c>
      <c r="K31" s="62">
        <v>456.95474200000001</v>
      </c>
      <c r="L31" s="62">
        <v>459.69357300000001</v>
      </c>
      <c r="M31" s="62">
        <v>462.353363</v>
      </c>
      <c r="N31" s="62">
        <v>464.93392899999998</v>
      </c>
      <c r="O31" s="62">
        <v>467.31066900000002</v>
      </c>
      <c r="P31" s="62">
        <v>469.60745200000002</v>
      </c>
      <c r="Q31" s="62">
        <v>471.82504299999999</v>
      </c>
      <c r="R31" s="62">
        <v>473.96469100000002</v>
      </c>
      <c r="S31" s="62">
        <v>476.02716099999998</v>
      </c>
      <c r="T31" s="62">
        <v>477.88455199999999</v>
      </c>
      <c r="U31" s="62">
        <v>479.66339099999999</v>
      </c>
      <c r="V31" s="62">
        <v>481.36468500000001</v>
      </c>
      <c r="W31" s="62">
        <v>482.99035600000002</v>
      </c>
      <c r="X31" s="62">
        <v>484.54113799999999</v>
      </c>
      <c r="Y31" s="62">
        <v>485.88729899999998</v>
      </c>
      <c r="Z31" s="62">
        <v>487.15609699999999</v>
      </c>
      <c r="AA31" s="62">
        <v>488.35095200000001</v>
      </c>
      <c r="AB31" s="62">
        <v>489.47482300000001</v>
      </c>
      <c r="AC31" s="62">
        <v>490.526276</v>
      </c>
      <c r="AD31" s="62">
        <v>491.35308800000001</v>
      </c>
      <c r="AE31" s="62">
        <v>492.08837899999997</v>
      </c>
      <c r="AF31" s="62">
        <v>492.77105699999998</v>
      </c>
      <c r="AG31" s="62">
        <v>493.44274899999999</v>
      </c>
      <c r="AH31" s="62">
        <v>494.13211100000001</v>
      </c>
      <c r="AI31" s="63">
        <v>4.385E-3</v>
      </c>
      <c r="AJ31" s="7"/>
      <c r="AK31" s="4"/>
    </row>
    <row r="32" spans="1:37" ht="15" customHeight="1">
      <c r="A32" s="57" t="s">
        <v>344</v>
      </c>
      <c r="B32" s="61" t="s">
        <v>144</v>
      </c>
      <c r="C32" s="62">
        <v>639.06109600000002</v>
      </c>
      <c r="D32" s="62">
        <v>641.00024399999995</v>
      </c>
      <c r="E32" s="62">
        <v>642.56573500000002</v>
      </c>
      <c r="F32" s="62">
        <v>643.83770800000002</v>
      </c>
      <c r="G32" s="62">
        <v>644.94006300000001</v>
      </c>
      <c r="H32" s="62">
        <v>645.94451900000001</v>
      </c>
      <c r="I32" s="62">
        <v>646.94030799999996</v>
      </c>
      <c r="J32" s="62">
        <v>647.87536599999999</v>
      </c>
      <c r="K32" s="62">
        <v>648.75286900000003</v>
      </c>
      <c r="L32" s="62">
        <v>649.57720900000004</v>
      </c>
      <c r="M32" s="62">
        <v>650.34802200000001</v>
      </c>
      <c r="N32" s="62">
        <v>651.09234600000002</v>
      </c>
      <c r="O32" s="62">
        <v>651.77179000000001</v>
      </c>
      <c r="P32" s="62">
        <v>652.40765399999998</v>
      </c>
      <c r="Q32" s="62">
        <v>652.98724400000003</v>
      </c>
      <c r="R32" s="62">
        <v>653.49932899999999</v>
      </c>
      <c r="S32" s="62">
        <v>653.93969700000002</v>
      </c>
      <c r="T32" s="62">
        <v>654.30737299999998</v>
      </c>
      <c r="U32" s="62">
        <v>654.60601799999995</v>
      </c>
      <c r="V32" s="62">
        <v>654.83569299999999</v>
      </c>
      <c r="W32" s="62">
        <v>654.99517800000001</v>
      </c>
      <c r="X32" s="62">
        <v>655.07330300000001</v>
      </c>
      <c r="Y32" s="62">
        <v>655.07141100000001</v>
      </c>
      <c r="Z32" s="62">
        <v>655.00683600000002</v>
      </c>
      <c r="AA32" s="62">
        <v>654.84973100000002</v>
      </c>
      <c r="AB32" s="62">
        <v>654.60833700000001</v>
      </c>
      <c r="AC32" s="62">
        <v>654.27923599999997</v>
      </c>
      <c r="AD32" s="62">
        <v>653.82940699999995</v>
      </c>
      <c r="AE32" s="62">
        <v>653.30267300000003</v>
      </c>
      <c r="AF32" s="62">
        <v>652.68481399999996</v>
      </c>
      <c r="AG32" s="62">
        <v>652.01037599999995</v>
      </c>
      <c r="AH32" s="62">
        <v>651.27984600000002</v>
      </c>
      <c r="AI32" s="63">
        <v>6.11E-4</v>
      </c>
      <c r="AJ32" s="7"/>
      <c r="AK32" s="4"/>
    </row>
    <row r="33" spans="1:37" ht="15" customHeight="1">
      <c r="A33" s="57" t="s">
        <v>343</v>
      </c>
      <c r="B33" s="61" t="s">
        <v>142</v>
      </c>
      <c r="C33" s="62">
        <v>1294.498047</v>
      </c>
      <c r="D33" s="62">
        <v>1323.9239500000001</v>
      </c>
      <c r="E33" s="62">
        <v>1355.1610109999999</v>
      </c>
      <c r="F33" s="62">
        <v>1386.3759769999999</v>
      </c>
      <c r="G33" s="62">
        <v>1417.5660399999999</v>
      </c>
      <c r="H33" s="62">
        <v>1448.730957</v>
      </c>
      <c r="I33" s="62">
        <v>1479.8680420000001</v>
      </c>
      <c r="J33" s="62">
        <v>1512.948975</v>
      </c>
      <c r="K33" s="62">
        <v>1546.001953</v>
      </c>
      <c r="L33" s="62">
        <v>1579.0310059999999</v>
      </c>
      <c r="M33" s="62">
        <v>1612.0419919999999</v>
      </c>
      <c r="N33" s="62">
        <v>1645.0389399999999</v>
      </c>
      <c r="O33" s="62">
        <v>1680.089966</v>
      </c>
      <c r="P33" s="62">
        <v>1715.123047</v>
      </c>
      <c r="Q33" s="62">
        <v>1750.139038</v>
      </c>
      <c r="R33" s="62">
        <v>1785.140991</v>
      </c>
      <c r="S33" s="62">
        <v>1820.1290280000001</v>
      </c>
      <c r="T33" s="62">
        <v>1856.9279790000001</v>
      </c>
      <c r="U33" s="62">
        <v>1893.713013</v>
      </c>
      <c r="V33" s="62">
        <v>1930.4830320000001</v>
      </c>
      <c r="W33" s="62">
        <v>1967.239014</v>
      </c>
      <c r="X33" s="62">
        <v>2003.979004</v>
      </c>
      <c r="Y33" s="62">
        <v>2041.9799800000001</v>
      </c>
      <c r="Z33" s="62">
        <v>2079.9670409999999</v>
      </c>
      <c r="AA33" s="62">
        <v>2117.9379880000001</v>
      </c>
      <c r="AB33" s="62">
        <v>2155.8930660000001</v>
      </c>
      <c r="AC33" s="62">
        <v>2193.8278810000002</v>
      </c>
      <c r="AD33" s="62">
        <v>2232.468018</v>
      </c>
      <c r="AE33" s="62">
        <v>2271.0839839999999</v>
      </c>
      <c r="AF33" s="62">
        <v>2309.6879880000001</v>
      </c>
      <c r="AG33" s="62">
        <v>2348.2919919999999</v>
      </c>
      <c r="AH33" s="62">
        <v>2386.906982</v>
      </c>
      <c r="AI33" s="63">
        <v>1.9934E-2</v>
      </c>
      <c r="AJ33" s="7"/>
      <c r="AK33" s="4"/>
    </row>
    <row r="34" spans="1:37" ht="15" customHeight="1">
      <c r="A34" s="57" t="s">
        <v>342</v>
      </c>
      <c r="B34" s="61" t="s">
        <v>140</v>
      </c>
      <c r="C34" s="62">
        <v>247.463303</v>
      </c>
      <c r="D34" s="62">
        <v>251.356506</v>
      </c>
      <c r="E34" s="62">
        <v>254.768494</v>
      </c>
      <c r="F34" s="62">
        <v>258.15121499999998</v>
      </c>
      <c r="G34" s="62">
        <v>261.53381300000001</v>
      </c>
      <c r="H34" s="62">
        <v>264.926086</v>
      </c>
      <c r="I34" s="62">
        <v>268.32888800000001</v>
      </c>
      <c r="J34" s="62">
        <v>271.39761399999998</v>
      </c>
      <c r="K34" s="62">
        <v>274.47820999999999</v>
      </c>
      <c r="L34" s="62">
        <v>277.57089200000001</v>
      </c>
      <c r="M34" s="62">
        <v>280.67208900000003</v>
      </c>
      <c r="N34" s="62">
        <v>283.776093</v>
      </c>
      <c r="O34" s="62">
        <v>286.64898699999998</v>
      </c>
      <c r="P34" s="62">
        <v>289.528412</v>
      </c>
      <c r="Q34" s="62">
        <v>292.41668700000002</v>
      </c>
      <c r="R34" s="62">
        <v>295.31478900000002</v>
      </c>
      <c r="S34" s="62">
        <v>298.21850599999999</v>
      </c>
      <c r="T34" s="62">
        <v>300.96640000000002</v>
      </c>
      <c r="U34" s="62">
        <v>303.72399899999999</v>
      </c>
      <c r="V34" s="62">
        <v>306.48599200000001</v>
      </c>
      <c r="W34" s="62">
        <v>309.25149499999998</v>
      </c>
      <c r="X34" s="62">
        <v>312.01901199999998</v>
      </c>
      <c r="Y34" s="62">
        <v>314.64639299999999</v>
      </c>
      <c r="Z34" s="62">
        <v>317.283997</v>
      </c>
      <c r="AA34" s="62">
        <v>319.92990099999997</v>
      </c>
      <c r="AB34" s="62">
        <v>322.58050500000002</v>
      </c>
      <c r="AC34" s="62">
        <v>325.23458900000003</v>
      </c>
      <c r="AD34" s="62">
        <v>327.66778599999998</v>
      </c>
      <c r="AE34" s="62">
        <v>330.10269199999999</v>
      </c>
      <c r="AF34" s="62">
        <v>332.540009</v>
      </c>
      <c r="AG34" s="62">
        <v>334.980591</v>
      </c>
      <c r="AH34" s="62">
        <v>337.42300399999999</v>
      </c>
      <c r="AI34" s="63">
        <v>1.0052999999999999E-2</v>
      </c>
      <c r="AJ34" s="7"/>
      <c r="AK34" s="4"/>
    </row>
    <row r="35" spans="1:37" ht="15" customHeight="1">
      <c r="A35" s="57" t="s">
        <v>341</v>
      </c>
      <c r="B35" s="61" t="s">
        <v>138</v>
      </c>
      <c r="C35" s="62">
        <v>284.08569299999999</v>
      </c>
      <c r="D35" s="62">
        <v>284.036743</v>
      </c>
      <c r="E35" s="62">
        <v>283.85732999999999</v>
      </c>
      <c r="F35" s="62">
        <v>283.58648699999998</v>
      </c>
      <c r="G35" s="62">
        <v>283.28619400000002</v>
      </c>
      <c r="H35" s="62">
        <v>282.90820300000001</v>
      </c>
      <c r="I35" s="62">
        <v>282.514771</v>
      </c>
      <c r="J35" s="62">
        <v>281.98602299999999</v>
      </c>
      <c r="K35" s="62">
        <v>281.40417500000001</v>
      </c>
      <c r="L35" s="62">
        <v>280.78417999999999</v>
      </c>
      <c r="M35" s="62">
        <v>280.14111300000002</v>
      </c>
      <c r="N35" s="62">
        <v>279.51861600000001</v>
      </c>
      <c r="O35" s="62">
        <v>278.81866500000001</v>
      </c>
      <c r="P35" s="62">
        <v>278.09124800000001</v>
      </c>
      <c r="Q35" s="62">
        <v>277.35281400000002</v>
      </c>
      <c r="R35" s="62">
        <v>276.62503099999998</v>
      </c>
      <c r="S35" s="62">
        <v>275.92275999999998</v>
      </c>
      <c r="T35" s="62">
        <v>275.22488399999997</v>
      </c>
      <c r="U35" s="62">
        <v>274.53198200000003</v>
      </c>
      <c r="V35" s="62">
        <v>273.85324100000003</v>
      </c>
      <c r="W35" s="62">
        <v>273.19802900000002</v>
      </c>
      <c r="X35" s="62">
        <v>272.57278400000001</v>
      </c>
      <c r="Y35" s="62">
        <v>271.965149</v>
      </c>
      <c r="Z35" s="62">
        <v>271.41427599999997</v>
      </c>
      <c r="AA35" s="62">
        <v>270.85751299999998</v>
      </c>
      <c r="AB35" s="62">
        <v>270.31564300000002</v>
      </c>
      <c r="AC35" s="62">
        <v>269.808807</v>
      </c>
      <c r="AD35" s="62">
        <v>269.25894199999999</v>
      </c>
      <c r="AE35" s="62">
        <v>268.75732399999998</v>
      </c>
      <c r="AF35" s="62">
        <v>268.23818999999997</v>
      </c>
      <c r="AG35" s="62">
        <v>267.74749800000001</v>
      </c>
      <c r="AH35" s="62">
        <v>267.22180200000003</v>
      </c>
      <c r="AI35" s="63">
        <v>-1.9719999999999998E-3</v>
      </c>
      <c r="AJ35" s="7"/>
      <c r="AK35" s="4"/>
    </row>
    <row r="36" spans="1:37" ht="15" customHeight="1">
      <c r="A36" s="57" t="s">
        <v>340</v>
      </c>
      <c r="B36" s="61" t="s">
        <v>136</v>
      </c>
      <c r="C36" s="62">
        <v>1429.6586910000001</v>
      </c>
      <c r="D36" s="62">
        <v>1434.1889650000001</v>
      </c>
      <c r="E36" s="62">
        <v>1438.1188959999999</v>
      </c>
      <c r="F36" s="62">
        <v>1441.5008539999999</v>
      </c>
      <c r="G36" s="62">
        <v>1444.3666989999999</v>
      </c>
      <c r="H36" s="62">
        <v>1446.7482910000001</v>
      </c>
      <c r="I36" s="62">
        <v>1448.6674800000001</v>
      </c>
      <c r="J36" s="62">
        <v>1450.0898440000001</v>
      </c>
      <c r="K36" s="62">
        <v>1451.008789</v>
      </c>
      <c r="L36" s="62">
        <v>1451.470581</v>
      </c>
      <c r="M36" s="62">
        <v>1451.520874</v>
      </c>
      <c r="N36" s="62">
        <v>1451.195557</v>
      </c>
      <c r="O36" s="62">
        <v>1450.4646</v>
      </c>
      <c r="P36" s="62">
        <v>1449.3110349999999</v>
      </c>
      <c r="Q36" s="62">
        <v>1447.772217</v>
      </c>
      <c r="R36" s="62">
        <v>1445.8914789999999</v>
      </c>
      <c r="S36" s="62">
        <v>1443.6961670000001</v>
      </c>
      <c r="T36" s="62">
        <v>1441.165039</v>
      </c>
      <c r="U36" s="62">
        <v>1438.2822269999999</v>
      </c>
      <c r="V36" s="62">
        <v>1435.0756839999999</v>
      </c>
      <c r="W36" s="62">
        <v>1431.5805660000001</v>
      </c>
      <c r="X36" s="62">
        <v>1427.81897</v>
      </c>
      <c r="Y36" s="62">
        <v>1423.784058</v>
      </c>
      <c r="Z36" s="62">
        <v>1419.461548</v>
      </c>
      <c r="AA36" s="62">
        <v>1414.857544</v>
      </c>
      <c r="AB36" s="62">
        <v>1409.977905</v>
      </c>
      <c r="AC36" s="62">
        <v>1404.8291019999999</v>
      </c>
      <c r="AD36" s="62">
        <v>1399.3945309999999</v>
      </c>
      <c r="AE36" s="62">
        <v>1393.67749</v>
      </c>
      <c r="AF36" s="62">
        <v>1387.6949460000001</v>
      </c>
      <c r="AG36" s="62">
        <v>1381.4664310000001</v>
      </c>
      <c r="AH36" s="62">
        <v>1375.001221</v>
      </c>
      <c r="AI36" s="63">
        <v>-1.2570000000000001E-3</v>
      </c>
      <c r="AJ36" s="7"/>
      <c r="AK36" s="4"/>
    </row>
    <row r="37" spans="1:37" ht="15" customHeight="1">
      <c r="A37" s="57" t="s">
        <v>339</v>
      </c>
      <c r="B37" s="61" t="s">
        <v>134</v>
      </c>
      <c r="C37" s="62">
        <v>178.16810599999999</v>
      </c>
      <c r="D37" s="62">
        <v>177.97569300000001</v>
      </c>
      <c r="E37" s="62">
        <v>177.74659700000001</v>
      </c>
      <c r="F37" s="62">
        <v>177.47950700000001</v>
      </c>
      <c r="G37" s="62">
        <v>177.17759699999999</v>
      </c>
      <c r="H37" s="62">
        <v>176.84410099999999</v>
      </c>
      <c r="I37" s="62">
        <v>176.48170500000001</v>
      </c>
      <c r="J37" s="62">
        <v>176.08959999999999</v>
      </c>
      <c r="K37" s="62">
        <v>175.66580200000001</v>
      </c>
      <c r="L37" s="62">
        <v>175.21170000000001</v>
      </c>
      <c r="M37" s="62">
        <v>174.72830200000001</v>
      </c>
      <c r="N37" s="62">
        <v>174.21620200000001</v>
      </c>
      <c r="O37" s="62">
        <v>173.67520099999999</v>
      </c>
      <c r="P37" s="62">
        <v>173.10459900000001</v>
      </c>
      <c r="Q37" s="62">
        <v>172.50520299999999</v>
      </c>
      <c r="R37" s="62">
        <v>171.87750199999999</v>
      </c>
      <c r="S37" s="62">
        <v>171.22110000000001</v>
      </c>
      <c r="T37" s="62">
        <v>170.532196</v>
      </c>
      <c r="U37" s="62">
        <v>169.81140099999999</v>
      </c>
      <c r="V37" s="62">
        <v>169.06530799999999</v>
      </c>
      <c r="W37" s="62">
        <v>168.300995</v>
      </c>
      <c r="X37" s="62">
        <v>167.52330000000001</v>
      </c>
      <c r="Y37" s="62">
        <v>166.72770700000001</v>
      </c>
      <c r="Z37" s="62">
        <v>165.91149899999999</v>
      </c>
      <c r="AA37" s="62">
        <v>165.08120700000001</v>
      </c>
      <c r="AB37" s="62">
        <v>164.24380500000001</v>
      </c>
      <c r="AC37" s="62">
        <v>163.40490700000001</v>
      </c>
      <c r="AD37" s="62">
        <v>162.5625</v>
      </c>
      <c r="AE37" s="62">
        <v>161.71319600000001</v>
      </c>
      <c r="AF37" s="62">
        <v>160.858994</v>
      </c>
      <c r="AG37" s="62">
        <v>160.002106</v>
      </c>
      <c r="AH37" s="62">
        <v>159.14480599999999</v>
      </c>
      <c r="AI37" s="63">
        <v>-3.6359999999999999E-3</v>
      </c>
      <c r="AJ37" s="7"/>
      <c r="AK37" s="4"/>
    </row>
    <row r="38" spans="1:37" ht="15" customHeight="1">
      <c r="A38" s="57" t="s">
        <v>338</v>
      </c>
      <c r="B38" s="61" t="s">
        <v>132</v>
      </c>
      <c r="C38" s="62">
        <v>732.97448699999995</v>
      </c>
      <c r="D38" s="62">
        <v>741.50860599999999</v>
      </c>
      <c r="E38" s="62">
        <v>749.86358600000005</v>
      </c>
      <c r="F38" s="62">
        <v>758.13366699999995</v>
      </c>
      <c r="G38" s="62">
        <v>766.31182899999999</v>
      </c>
      <c r="H38" s="62">
        <v>774.38922100000002</v>
      </c>
      <c r="I38" s="62">
        <v>782.36169400000006</v>
      </c>
      <c r="J38" s="62">
        <v>789.92394999999999</v>
      </c>
      <c r="K38" s="62">
        <v>797.39141800000004</v>
      </c>
      <c r="L38" s="62">
        <v>804.75280799999996</v>
      </c>
      <c r="M38" s="62">
        <v>811.996216</v>
      </c>
      <c r="N38" s="62">
        <v>819.10772699999995</v>
      </c>
      <c r="O38" s="62">
        <v>825.83727999999996</v>
      </c>
      <c r="P38" s="62">
        <v>832.45422399999995</v>
      </c>
      <c r="Q38" s="62">
        <v>838.95288100000005</v>
      </c>
      <c r="R38" s="62">
        <v>845.31176800000003</v>
      </c>
      <c r="S38" s="62">
        <v>851.52978499999995</v>
      </c>
      <c r="T38" s="62">
        <v>857.43316700000003</v>
      </c>
      <c r="U38" s="62">
        <v>863.20739700000001</v>
      </c>
      <c r="V38" s="62">
        <v>868.84320100000002</v>
      </c>
      <c r="W38" s="62">
        <v>874.34875499999998</v>
      </c>
      <c r="X38" s="62">
        <v>879.73638900000003</v>
      </c>
      <c r="Y38" s="62">
        <v>884.77459699999997</v>
      </c>
      <c r="Z38" s="62">
        <v>889.67962599999998</v>
      </c>
      <c r="AA38" s="62">
        <v>894.45849599999997</v>
      </c>
      <c r="AB38" s="62">
        <v>899.12365699999998</v>
      </c>
      <c r="AC38" s="62">
        <v>903.677368</v>
      </c>
      <c r="AD38" s="62">
        <v>907.769226</v>
      </c>
      <c r="AE38" s="62">
        <v>911.73828100000003</v>
      </c>
      <c r="AF38" s="62">
        <v>915.59722899999997</v>
      </c>
      <c r="AG38" s="62">
        <v>919.35131799999999</v>
      </c>
      <c r="AH38" s="62">
        <v>922.99926800000003</v>
      </c>
      <c r="AI38" s="63">
        <v>7.4640000000000001E-3</v>
      </c>
      <c r="AJ38" s="7"/>
      <c r="AK38" s="4"/>
    </row>
    <row r="39" spans="1:37" ht="15" customHeight="1">
      <c r="A39" s="57" t="s">
        <v>337</v>
      </c>
      <c r="B39" s="61" t="s">
        <v>130</v>
      </c>
      <c r="C39" s="62">
        <v>1865.5031739999999</v>
      </c>
      <c r="D39" s="62">
        <v>1885.6514890000001</v>
      </c>
      <c r="E39" s="62">
        <v>1905.4688719999999</v>
      </c>
      <c r="F39" s="62">
        <v>1925.033813</v>
      </c>
      <c r="G39" s="62">
        <v>1944.293823</v>
      </c>
      <c r="H39" s="62">
        <v>1963.1956789999999</v>
      </c>
      <c r="I39" s="62">
        <v>1981.7017820000001</v>
      </c>
      <c r="J39" s="62">
        <v>1999.6389160000001</v>
      </c>
      <c r="K39" s="62">
        <v>2017.239014</v>
      </c>
      <c r="L39" s="62">
        <v>2034.4454350000001</v>
      </c>
      <c r="M39" s="62">
        <v>2051.1992190000001</v>
      </c>
      <c r="N39" s="62">
        <v>2067.4499510000001</v>
      </c>
      <c r="O39" s="62">
        <v>2083.0517580000001</v>
      </c>
      <c r="P39" s="62">
        <v>2098.210693</v>
      </c>
      <c r="Q39" s="62">
        <v>2112.892578</v>
      </c>
      <c r="R39" s="62">
        <v>2127.0539549999999</v>
      </c>
      <c r="S39" s="62">
        <v>2140.6655270000001</v>
      </c>
      <c r="T39" s="62">
        <v>2153.5974120000001</v>
      </c>
      <c r="U39" s="62">
        <v>2165.9953609999998</v>
      </c>
      <c r="V39" s="62">
        <v>2177.8808589999999</v>
      </c>
      <c r="W39" s="62">
        <v>2189.2871089999999</v>
      </c>
      <c r="X39" s="62">
        <v>2200.2438959999999</v>
      </c>
      <c r="Y39" s="62">
        <v>2210.5795899999998</v>
      </c>
      <c r="Z39" s="62">
        <v>2220.4255370000001</v>
      </c>
      <c r="AA39" s="62">
        <v>2229.8122560000002</v>
      </c>
      <c r="AB39" s="62">
        <v>2238.77124</v>
      </c>
      <c r="AC39" s="62">
        <v>2247.3239749999998</v>
      </c>
      <c r="AD39" s="62">
        <v>2255.226807</v>
      </c>
      <c r="AE39" s="62">
        <v>2262.6987300000001</v>
      </c>
      <c r="AF39" s="62">
        <v>2269.7514649999998</v>
      </c>
      <c r="AG39" s="62">
        <v>2276.3969729999999</v>
      </c>
      <c r="AH39" s="62">
        <v>2282.6401369999999</v>
      </c>
      <c r="AI39" s="63">
        <v>6.5310000000000003E-3</v>
      </c>
      <c r="AJ39" s="7"/>
      <c r="AK39" s="4"/>
    </row>
    <row r="40" spans="1:37" ht="15" customHeight="1">
      <c r="A40" s="57" t="s">
        <v>336</v>
      </c>
      <c r="B40" s="61" t="s">
        <v>128</v>
      </c>
      <c r="C40" s="62">
        <v>33.461436999999997</v>
      </c>
      <c r="D40" s="62">
        <v>33.876185999999997</v>
      </c>
      <c r="E40" s="62">
        <v>34.303497</v>
      </c>
      <c r="F40" s="62">
        <v>34.741508000000003</v>
      </c>
      <c r="G40" s="62">
        <v>35.176994000000001</v>
      </c>
      <c r="H40" s="62">
        <v>35.608803000000002</v>
      </c>
      <c r="I40" s="62">
        <v>36.036422999999999</v>
      </c>
      <c r="J40" s="62">
        <v>36.458022999999997</v>
      </c>
      <c r="K40" s="62">
        <v>36.876781000000001</v>
      </c>
      <c r="L40" s="62">
        <v>37.299438000000002</v>
      </c>
      <c r="M40" s="62">
        <v>37.717548000000001</v>
      </c>
      <c r="N40" s="62">
        <v>38.130436000000003</v>
      </c>
      <c r="O40" s="62">
        <v>38.536839000000001</v>
      </c>
      <c r="P40" s="62">
        <v>38.939712999999998</v>
      </c>
      <c r="Q40" s="62">
        <v>39.345931999999998</v>
      </c>
      <c r="R40" s="62">
        <v>39.747700000000002</v>
      </c>
      <c r="S40" s="62">
        <v>40.144806000000003</v>
      </c>
      <c r="T40" s="62">
        <v>40.537041000000002</v>
      </c>
      <c r="U40" s="62">
        <v>40.925570999999998</v>
      </c>
      <c r="V40" s="62">
        <v>41.310752999999998</v>
      </c>
      <c r="W40" s="62">
        <v>41.693027000000001</v>
      </c>
      <c r="X40" s="62">
        <v>42.072746000000002</v>
      </c>
      <c r="Y40" s="62">
        <v>42.448729999999998</v>
      </c>
      <c r="Z40" s="62">
        <v>42.823891000000003</v>
      </c>
      <c r="AA40" s="62">
        <v>43.205261</v>
      </c>
      <c r="AB40" s="62">
        <v>43.584999000000003</v>
      </c>
      <c r="AC40" s="62">
        <v>43.962817999999999</v>
      </c>
      <c r="AD40" s="62">
        <v>44.336970999999998</v>
      </c>
      <c r="AE40" s="62">
        <v>44.709049</v>
      </c>
      <c r="AF40" s="62">
        <v>45.078814999999999</v>
      </c>
      <c r="AG40" s="62">
        <v>45.446486999999998</v>
      </c>
      <c r="AH40" s="62">
        <v>45.811763999999997</v>
      </c>
      <c r="AI40" s="63">
        <v>1.0185E-2</v>
      </c>
      <c r="AJ40" s="7"/>
      <c r="AK40" s="4"/>
    </row>
    <row r="42" spans="1:37" ht="15" customHeight="1">
      <c r="A42" s="54"/>
      <c r="B42" s="60" t="s">
        <v>335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</row>
    <row r="43" spans="1:37" ht="15" customHeight="1">
      <c r="A43" s="54"/>
      <c r="B43" s="60" t="s">
        <v>334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7" ht="15" customHeight="1">
      <c r="A44" s="54"/>
      <c r="B44" s="60" t="s">
        <v>333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</row>
    <row r="45" spans="1:37" ht="15" customHeight="1">
      <c r="A45" s="57" t="s">
        <v>332</v>
      </c>
      <c r="B45" s="61" t="s">
        <v>317</v>
      </c>
      <c r="C45" s="62">
        <v>721.91784700000005</v>
      </c>
      <c r="D45" s="62">
        <v>732.95611599999995</v>
      </c>
      <c r="E45" s="62">
        <v>743.64416500000004</v>
      </c>
      <c r="F45" s="62">
        <v>751.49713099999997</v>
      </c>
      <c r="G45" s="62">
        <v>757.96923800000002</v>
      </c>
      <c r="H45" s="62">
        <v>766.87390100000005</v>
      </c>
      <c r="I45" s="62">
        <v>777.10211200000003</v>
      </c>
      <c r="J45" s="62">
        <v>787.149902</v>
      </c>
      <c r="K45" s="62">
        <v>797.68762200000003</v>
      </c>
      <c r="L45" s="62">
        <v>808.94909700000005</v>
      </c>
      <c r="M45" s="62">
        <v>821.07482900000002</v>
      </c>
      <c r="N45" s="62">
        <v>833.41241500000001</v>
      </c>
      <c r="O45" s="62">
        <v>845.48321499999997</v>
      </c>
      <c r="P45" s="62">
        <v>858.01361099999997</v>
      </c>
      <c r="Q45" s="62">
        <v>870.42553699999996</v>
      </c>
      <c r="R45" s="62">
        <v>882.40649399999995</v>
      </c>
      <c r="S45" s="62">
        <v>894.06268299999999</v>
      </c>
      <c r="T45" s="62">
        <v>905.79040499999996</v>
      </c>
      <c r="U45" s="62">
        <v>917.49487299999998</v>
      </c>
      <c r="V45" s="62">
        <v>929.224243</v>
      </c>
      <c r="W45" s="62">
        <v>941.25164800000005</v>
      </c>
      <c r="X45" s="62">
        <v>953.921021</v>
      </c>
      <c r="Y45" s="62">
        <v>966.36804199999995</v>
      </c>
      <c r="Z45" s="62">
        <v>979.13946499999997</v>
      </c>
      <c r="AA45" s="62">
        <v>992.45172100000002</v>
      </c>
      <c r="AB45" s="62">
        <v>1005.891663</v>
      </c>
      <c r="AC45" s="62">
        <v>1019.999451</v>
      </c>
      <c r="AD45" s="62">
        <v>1034.6247559999999</v>
      </c>
      <c r="AE45" s="62">
        <v>1049.3985600000001</v>
      </c>
      <c r="AF45" s="62">
        <v>1064.307861</v>
      </c>
      <c r="AG45" s="62">
        <v>1079.2232670000001</v>
      </c>
      <c r="AH45" s="62">
        <v>1094.105957</v>
      </c>
      <c r="AI45" s="63">
        <v>1.3502999999999999E-2</v>
      </c>
      <c r="AJ45" s="7"/>
      <c r="AK45" s="4"/>
    </row>
    <row r="46" spans="1:37" ht="15" customHeight="1">
      <c r="A46" s="57" t="s">
        <v>331</v>
      </c>
      <c r="B46" s="61" t="s">
        <v>315</v>
      </c>
      <c r="C46" s="62">
        <v>28.623788999999999</v>
      </c>
      <c r="D46" s="62">
        <v>29.378005999999999</v>
      </c>
      <c r="E46" s="62">
        <v>30.106943000000001</v>
      </c>
      <c r="F46" s="62">
        <v>30.830207999999999</v>
      </c>
      <c r="G46" s="62">
        <v>31.566890999999998</v>
      </c>
      <c r="H46" s="62">
        <v>32.333153000000003</v>
      </c>
      <c r="I46" s="62">
        <v>33.071167000000003</v>
      </c>
      <c r="J46" s="62">
        <v>33.786259000000001</v>
      </c>
      <c r="K46" s="62">
        <v>34.545833999999999</v>
      </c>
      <c r="L46" s="62">
        <v>35.320377000000001</v>
      </c>
      <c r="M46" s="62">
        <v>36.098109999999998</v>
      </c>
      <c r="N46" s="62">
        <v>36.888019999999997</v>
      </c>
      <c r="O46" s="62">
        <v>37.666420000000002</v>
      </c>
      <c r="P46" s="62">
        <v>38.467606000000004</v>
      </c>
      <c r="Q46" s="62">
        <v>39.311377999999998</v>
      </c>
      <c r="R46" s="62">
        <v>40.179099999999998</v>
      </c>
      <c r="S46" s="62">
        <v>41.045451999999997</v>
      </c>
      <c r="T46" s="62">
        <v>41.898429999999998</v>
      </c>
      <c r="U46" s="62">
        <v>42.764907999999998</v>
      </c>
      <c r="V46" s="62">
        <v>43.651919999999997</v>
      </c>
      <c r="W46" s="62">
        <v>44.512721999999997</v>
      </c>
      <c r="X46" s="62">
        <v>45.374530999999998</v>
      </c>
      <c r="Y46" s="62">
        <v>46.236114999999998</v>
      </c>
      <c r="Z46" s="62">
        <v>47.097717000000003</v>
      </c>
      <c r="AA46" s="62">
        <v>47.955421000000001</v>
      </c>
      <c r="AB46" s="62">
        <v>48.800117</v>
      </c>
      <c r="AC46" s="62">
        <v>49.649563000000001</v>
      </c>
      <c r="AD46" s="62">
        <v>50.498558000000003</v>
      </c>
      <c r="AE46" s="62">
        <v>51.333809000000002</v>
      </c>
      <c r="AF46" s="62">
        <v>52.166027</v>
      </c>
      <c r="AG46" s="62">
        <v>53.005412999999997</v>
      </c>
      <c r="AH46" s="62">
        <v>53.833857999999999</v>
      </c>
      <c r="AI46" s="63">
        <v>2.0584999999999999E-2</v>
      </c>
      <c r="AJ46" s="7"/>
      <c r="AK46" s="4"/>
    </row>
    <row r="47" spans="1:37" ht="15" customHeight="1">
      <c r="A47" s="57" t="s">
        <v>330</v>
      </c>
      <c r="B47" s="61" t="s">
        <v>313</v>
      </c>
      <c r="C47" s="62">
        <v>33.209201999999998</v>
      </c>
      <c r="D47" s="62">
        <v>34.048943000000001</v>
      </c>
      <c r="E47" s="62">
        <v>34.913704000000003</v>
      </c>
      <c r="F47" s="62">
        <v>35.818874000000001</v>
      </c>
      <c r="G47" s="62">
        <v>36.730998999999997</v>
      </c>
      <c r="H47" s="62">
        <v>37.665573000000002</v>
      </c>
      <c r="I47" s="62">
        <v>38.562325000000001</v>
      </c>
      <c r="J47" s="62">
        <v>39.444180000000003</v>
      </c>
      <c r="K47" s="62">
        <v>40.355502999999999</v>
      </c>
      <c r="L47" s="62">
        <v>41.306175000000003</v>
      </c>
      <c r="M47" s="62">
        <v>42.295521000000001</v>
      </c>
      <c r="N47" s="62">
        <v>43.308075000000002</v>
      </c>
      <c r="O47" s="62">
        <v>44.349842000000002</v>
      </c>
      <c r="P47" s="62">
        <v>45.406948</v>
      </c>
      <c r="Q47" s="62">
        <v>46.529530000000001</v>
      </c>
      <c r="R47" s="62">
        <v>47.703445000000002</v>
      </c>
      <c r="S47" s="62">
        <v>48.884433999999999</v>
      </c>
      <c r="T47" s="62">
        <v>50.074992999999999</v>
      </c>
      <c r="U47" s="62">
        <v>51.285178999999999</v>
      </c>
      <c r="V47" s="62">
        <v>52.536529999999999</v>
      </c>
      <c r="W47" s="62">
        <v>53.763618000000001</v>
      </c>
      <c r="X47" s="62">
        <v>55.006045999999998</v>
      </c>
      <c r="Y47" s="62">
        <v>56.275047000000001</v>
      </c>
      <c r="Z47" s="62">
        <v>57.551315000000002</v>
      </c>
      <c r="AA47" s="62">
        <v>58.843609000000001</v>
      </c>
      <c r="AB47" s="62">
        <v>60.127803999999998</v>
      </c>
      <c r="AC47" s="62">
        <v>61.431099000000003</v>
      </c>
      <c r="AD47" s="62">
        <v>62.744984000000002</v>
      </c>
      <c r="AE47" s="62">
        <v>64.033524</v>
      </c>
      <c r="AF47" s="62">
        <v>65.344893999999996</v>
      </c>
      <c r="AG47" s="62">
        <v>66.707130000000006</v>
      </c>
      <c r="AH47" s="62">
        <v>68.086067</v>
      </c>
      <c r="AI47" s="63">
        <v>2.3429999999999999E-2</v>
      </c>
      <c r="AJ47" s="7"/>
      <c r="AK47" s="4"/>
    </row>
    <row r="48" spans="1:37" ht="15" customHeight="1">
      <c r="A48" s="57" t="s">
        <v>329</v>
      </c>
      <c r="B48" s="61" t="s">
        <v>311</v>
      </c>
      <c r="C48" s="62">
        <v>110.37220000000001</v>
      </c>
      <c r="D48" s="62">
        <v>114.96706399999999</v>
      </c>
      <c r="E48" s="62">
        <v>119.52607</v>
      </c>
      <c r="F48" s="62">
        <v>124.192825</v>
      </c>
      <c r="G48" s="62">
        <v>129.02941899999999</v>
      </c>
      <c r="H48" s="62">
        <v>134.026535</v>
      </c>
      <c r="I48" s="62">
        <v>139.05650299999999</v>
      </c>
      <c r="J48" s="62">
        <v>144.11045799999999</v>
      </c>
      <c r="K48" s="62">
        <v>149.17520099999999</v>
      </c>
      <c r="L48" s="62">
        <v>154.419083</v>
      </c>
      <c r="M48" s="62">
        <v>159.886627</v>
      </c>
      <c r="N48" s="62">
        <v>165.540817</v>
      </c>
      <c r="O48" s="62">
        <v>171.35957300000001</v>
      </c>
      <c r="P48" s="62">
        <v>177.30233799999999</v>
      </c>
      <c r="Q48" s="62">
        <v>183.560059</v>
      </c>
      <c r="R48" s="62">
        <v>190.11108400000001</v>
      </c>
      <c r="S48" s="62">
        <v>196.86978099999999</v>
      </c>
      <c r="T48" s="62">
        <v>203.88325499999999</v>
      </c>
      <c r="U48" s="62">
        <v>211.11752300000001</v>
      </c>
      <c r="V48" s="62">
        <v>218.67070000000001</v>
      </c>
      <c r="W48" s="62">
        <v>226.475067</v>
      </c>
      <c r="X48" s="62">
        <v>234.56231700000001</v>
      </c>
      <c r="Y48" s="62">
        <v>242.976776</v>
      </c>
      <c r="Z48" s="62">
        <v>251.56822199999999</v>
      </c>
      <c r="AA48" s="62">
        <v>260.42532299999999</v>
      </c>
      <c r="AB48" s="62">
        <v>269.57080100000002</v>
      </c>
      <c r="AC48" s="62">
        <v>279.04714999999999</v>
      </c>
      <c r="AD48" s="62">
        <v>288.87005599999998</v>
      </c>
      <c r="AE48" s="62">
        <v>298.84204099999999</v>
      </c>
      <c r="AF48" s="62">
        <v>309.20880099999999</v>
      </c>
      <c r="AG48" s="62">
        <v>320.05453499999999</v>
      </c>
      <c r="AH48" s="62">
        <v>331.23413099999999</v>
      </c>
      <c r="AI48" s="63">
        <v>3.6086E-2</v>
      </c>
      <c r="AJ48" s="7"/>
      <c r="AK48" s="4"/>
    </row>
    <row r="49" spans="1:37" ht="15" customHeight="1">
      <c r="A49" s="57" t="s">
        <v>328</v>
      </c>
      <c r="B49" s="61" t="s">
        <v>309</v>
      </c>
      <c r="C49" s="62">
        <v>591.59338400000001</v>
      </c>
      <c r="D49" s="62">
        <v>603.73327600000005</v>
      </c>
      <c r="E49" s="62">
        <v>615.44171100000005</v>
      </c>
      <c r="F49" s="62">
        <v>627.32391399999995</v>
      </c>
      <c r="G49" s="62">
        <v>639.45165999999995</v>
      </c>
      <c r="H49" s="62">
        <v>652.16449</v>
      </c>
      <c r="I49" s="62">
        <v>665.01355000000001</v>
      </c>
      <c r="J49" s="62">
        <v>677.73413100000005</v>
      </c>
      <c r="K49" s="62">
        <v>690.96069299999999</v>
      </c>
      <c r="L49" s="62">
        <v>704.52154499999995</v>
      </c>
      <c r="M49" s="62">
        <v>718.19085700000005</v>
      </c>
      <c r="N49" s="62">
        <v>731.98284899999999</v>
      </c>
      <c r="O49" s="62">
        <v>746.08496100000002</v>
      </c>
      <c r="P49" s="62">
        <v>760.40948500000002</v>
      </c>
      <c r="Q49" s="62">
        <v>775.20019500000001</v>
      </c>
      <c r="R49" s="62">
        <v>790.35797100000002</v>
      </c>
      <c r="S49" s="62">
        <v>805.70745799999997</v>
      </c>
      <c r="T49" s="62">
        <v>821.41314699999998</v>
      </c>
      <c r="U49" s="62">
        <v>837.40283199999999</v>
      </c>
      <c r="V49" s="62">
        <v>853.79797399999995</v>
      </c>
      <c r="W49" s="62">
        <v>870.25061000000005</v>
      </c>
      <c r="X49" s="62">
        <v>887.12731900000006</v>
      </c>
      <c r="Y49" s="62">
        <v>904.57653800000003</v>
      </c>
      <c r="Z49" s="62">
        <v>922.29486099999997</v>
      </c>
      <c r="AA49" s="62">
        <v>940.15087900000003</v>
      </c>
      <c r="AB49" s="62">
        <v>958.12487799999997</v>
      </c>
      <c r="AC49" s="62">
        <v>976.49731399999996</v>
      </c>
      <c r="AD49" s="62">
        <v>995.418091</v>
      </c>
      <c r="AE49" s="62">
        <v>1014.88031</v>
      </c>
      <c r="AF49" s="62">
        <v>1035.434448</v>
      </c>
      <c r="AG49" s="62">
        <v>1057.50415</v>
      </c>
      <c r="AH49" s="62">
        <v>1080.732788</v>
      </c>
      <c r="AI49" s="63">
        <v>1.9628E-2</v>
      </c>
      <c r="AJ49" s="7"/>
      <c r="AK49" s="4"/>
    </row>
    <row r="50" spans="1:37" ht="15" customHeight="1">
      <c r="A50" s="57" t="s">
        <v>327</v>
      </c>
      <c r="B50" s="61" t="s">
        <v>307</v>
      </c>
      <c r="C50" s="62">
        <v>45.564075000000003</v>
      </c>
      <c r="D50" s="62">
        <v>47.896571999999999</v>
      </c>
      <c r="E50" s="62">
        <v>50.370753999999998</v>
      </c>
      <c r="F50" s="62">
        <v>53.00132</v>
      </c>
      <c r="G50" s="62">
        <v>55.796672999999998</v>
      </c>
      <c r="H50" s="62">
        <v>58.735858999999998</v>
      </c>
      <c r="I50" s="62">
        <v>61.796214999999997</v>
      </c>
      <c r="J50" s="62">
        <v>64.972838999999993</v>
      </c>
      <c r="K50" s="62">
        <v>68.280045000000001</v>
      </c>
      <c r="L50" s="62">
        <v>71.736716999999999</v>
      </c>
      <c r="M50" s="62">
        <v>75.371116999999998</v>
      </c>
      <c r="N50" s="62">
        <v>79.161773999999994</v>
      </c>
      <c r="O50" s="62">
        <v>83.165497000000002</v>
      </c>
      <c r="P50" s="62">
        <v>87.320740000000001</v>
      </c>
      <c r="Q50" s="62">
        <v>91.714729000000005</v>
      </c>
      <c r="R50" s="62">
        <v>96.373016000000007</v>
      </c>
      <c r="S50" s="62">
        <v>101.28312699999999</v>
      </c>
      <c r="T50" s="62">
        <v>106.452698</v>
      </c>
      <c r="U50" s="62">
        <v>111.876152</v>
      </c>
      <c r="V50" s="62">
        <v>117.564774</v>
      </c>
      <c r="W50" s="62">
        <v>123.548973</v>
      </c>
      <c r="X50" s="62">
        <v>129.838638</v>
      </c>
      <c r="Y50" s="62">
        <v>136.42607100000001</v>
      </c>
      <c r="Z50" s="62">
        <v>143.30441300000001</v>
      </c>
      <c r="AA50" s="62">
        <v>150.524933</v>
      </c>
      <c r="AB50" s="62">
        <v>158.113632</v>
      </c>
      <c r="AC50" s="62">
        <v>166.09411600000001</v>
      </c>
      <c r="AD50" s="62">
        <v>174.47126800000001</v>
      </c>
      <c r="AE50" s="62">
        <v>183.17164600000001</v>
      </c>
      <c r="AF50" s="62">
        <v>192.335083</v>
      </c>
      <c r="AG50" s="62">
        <v>202.00462300000001</v>
      </c>
      <c r="AH50" s="62">
        <v>212.18244899999999</v>
      </c>
      <c r="AI50" s="63">
        <v>5.0874999999999997E-2</v>
      </c>
      <c r="AJ50" s="7"/>
      <c r="AK50" s="4"/>
    </row>
    <row r="51" spans="1:37" ht="15" customHeight="1">
      <c r="A51" s="57" t="s">
        <v>326</v>
      </c>
      <c r="B51" s="61" t="s">
        <v>305</v>
      </c>
      <c r="C51" s="62">
        <v>80.165374999999997</v>
      </c>
      <c r="D51" s="62">
        <v>83.176697000000004</v>
      </c>
      <c r="E51" s="62">
        <v>85.994667000000007</v>
      </c>
      <c r="F51" s="62">
        <v>88.733620000000002</v>
      </c>
      <c r="G51" s="62">
        <v>91.53904</v>
      </c>
      <c r="H51" s="62">
        <v>94.406165999999999</v>
      </c>
      <c r="I51" s="62">
        <v>97.238724000000005</v>
      </c>
      <c r="J51" s="62">
        <v>100.050026</v>
      </c>
      <c r="K51" s="62">
        <v>103.070908</v>
      </c>
      <c r="L51" s="62">
        <v>105.86525</v>
      </c>
      <c r="M51" s="62">
        <v>108.77446</v>
      </c>
      <c r="N51" s="62">
        <v>111.76956199999999</v>
      </c>
      <c r="O51" s="62">
        <v>114.912262</v>
      </c>
      <c r="P51" s="62">
        <v>118.08369399999999</v>
      </c>
      <c r="Q51" s="62">
        <v>121.286079</v>
      </c>
      <c r="R51" s="62">
        <v>124.63106500000001</v>
      </c>
      <c r="S51" s="62">
        <v>128.06806900000001</v>
      </c>
      <c r="T51" s="62">
        <v>131.57449299999999</v>
      </c>
      <c r="U51" s="62">
        <v>135.112427</v>
      </c>
      <c r="V51" s="62">
        <v>138.56568899999999</v>
      </c>
      <c r="W51" s="62">
        <v>142.100403</v>
      </c>
      <c r="X51" s="62">
        <v>145.738541</v>
      </c>
      <c r="Y51" s="62">
        <v>149.51010099999999</v>
      </c>
      <c r="Z51" s="62">
        <v>153.383118</v>
      </c>
      <c r="AA51" s="62">
        <v>157.13705400000001</v>
      </c>
      <c r="AB51" s="62">
        <v>160.988632</v>
      </c>
      <c r="AC51" s="62">
        <v>164.98996</v>
      </c>
      <c r="AD51" s="62">
        <v>169.142166</v>
      </c>
      <c r="AE51" s="62">
        <v>173.37432899999999</v>
      </c>
      <c r="AF51" s="62">
        <v>177.43107599999999</v>
      </c>
      <c r="AG51" s="62">
        <v>181.64480599999999</v>
      </c>
      <c r="AH51" s="62">
        <v>186.02446</v>
      </c>
      <c r="AI51" s="63">
        <v>2.7525999999999998E-2</v>
      </c>
      <c r="AJ51" s="7"/>
      <c r="AK51" s="4"/>
    </row>
    <row r="52" spans="1:37" ht="15" customHeight="1">
      <c r="A52" s="57" t="s">
        <v>325</v>
      </c>
      <c r="B52" s="61" t="s">
        <v>303</v>
      </c>
      <c r="C52" s="62">
        <v>91.721305999999998</v>
      </c>
      <c r="D52" s="62">
        <v>93.622826000000003</v>
      </c>
      <c r="E52" s="62">
        <v>95.293487999999996</v>
      </c>
      <c r="F52" s="62">
        <v>96.842467999999997</v>
      </c>
      <c r="G52" s="62">
        <v>98.365166000000002</v>
      </c>
      <c r="H52" s="62">
        <v>99.864845000000003</v>
      </c>
      <c r="I52" s="62">
        <v>101.34504699999999</v>
      </c>
      <c r="J52" s="62">
        <v>102.854294</v>
      </c>
      <c r="K52" s="62">
        <v>104.486237</v>
      </c>
      <c r="L52" s="62">
        <v>106.227493</v>
      </c>
      <c r="M52" s="62">
        <v>108.054596</v>
      </c>
      <c r="N52" s="62">
        <v>110.043503</v>
      </c>
      <c r="O52" s="62">
        <v>112.232086</v>
      </c>
      <c r="P52" s="62">
        <v>114.613533</v>
      </c>
      <c r="Q52" s="62">
        <v>117.084534</v>
      </c>
      <c r="R52" s="62">
        <v>119.578896</v>
      </c>
      <c r="S52" s="62">
        <v>122.007172</v>
      </c>
      <c r="T52" s="62">
        <v>124.375694</v>
      </c>
      <c r="U52" s="62">
        <v>126.77357499999999</v>
      </c>
      <c r="V52" s="62">
        <v>129.139771</v>
      </c>
      <c r="W52" s="62">
        <v>131.53161600000001</v>
      </c>
      <c r="X52" s="62">
        <v>133.955658</v>
      </c>
      <c r="Y52" s="62">
        <v>136.44662500000001</v>
      </c>
      <c r="Z52" s="62">
        <v>138.96005199999999</v>
      </c>
      <c r="AA52" s="62">
        <v>141.485962</v>
      </c>
      <c r="AB52" s="62">
        <v>144.05819700000001</v>
      </c>
      <c r="AC52" s="62">
        <v>146.65927099999999</v>
      </c>
      <c r="AD52" s="62">
        <v>149.28564499999999</v>
      </c>
      <c r="AE52" s="62">
        <v>151.90327500000001</v>
      </c>
      <c r="AF52" s="62">
        <v>154.582367</v>
      </c>
      <c r="AG52" s="62">
        <v>157.37406899999999</v>
      </c>
      <c r="AH52" s="62">
        <v>160.33737199999999</v>
      </c>
      <c r="AI52" s="63">
        <v>1.8180000000000002E-2</v>
      </c>
      <c r="AJ52" s="7"/>
      <c r="AK52" s="4"/>
    </row>
    <row r="53" spans="1:37" ht="15" customHeight="1">
      <c r="A53" s="57" t="s">
        <v>324</v>
      </c>
      <c r="B53" s="61" t="s">
        <v>301</v>
      </c>
      <c r="C53" s="62">
        <v>483.26211499999999</v>
      </c>
      <c r="D53" s="62">
        <v>511.33624300000002</v>
      </c>
      <c r="E53" s="62">
        <v>540.06018100000006</v>
      </c>
      <c r="F53" s="62">
        <v>570.79376200000002</v>
      </c>
      <c r="G53" s="62">
        <v>601.34643600000004</v>
      </c>
      <c r="H53" s="62">
        <v>633.583618</v>
      </c>
      <c r="I53" s="62">
        <v>666.31372099999999</v>
      </c>
      <c r="J53" s="62">
        <v>698.99383499999999</v>
      </c>
      <c r="K53" s="62">
        <v>733.63116500000001</v>
      </c>
      <c r="L53" s="62">
        <v>770.79681400000004</v>
      </c>
      <c r="M53" s="62">
        <v>809.38043200000004</v>
      </c>
      <c r="N53" s="62">
        <v>848.65826400000003</v>
      </c>
      <c r="O53" s="62">
        <v>889.15460199999995</v>
      </c>
      <c r="P53" s="62">
        <v>930.62866199999996</v>
      </c>
      <c r="Q53" s="62">
        <v>974.67022699999995</v>
      </c>
      <c r="R53" s="62">
        <v>1020.183533</v>
      </c>
      <c r="S53" s="62">
        <v>1066.7524410000001</v>
      </c>
      <c r="T53" s="62">
        <v>1114.744385</v>
      </c>
      <c r="U53" s="62">
        <v>1164.0397949999999</v>
      </c>
      <c r="V53" s="62">
        <v>1215.0479740000001</v>
      </c>
      <c r="W53" s="62">
        <v>1267.7921140000001</v>
      </c>
      <c r="X53" s="62">
        <v>1321.450928</v>
      </c>
      <c r="Y53" s="62">
        <v>1378.591553</v>
      </c>
      <c r="Z53" s="62">
        <v>1437.9342039999999</v>
      </c>
      <c r="AA53" s="62">
        <v>1498.887939</v>
      </c>
      <c r="AB53" s="62">
        <v>1560.955811</v>
      </c>
      <c r="AC53" s="62">
        <v>1623.6267089999999</v>
      </c>
      <c r="AD53" s="62">
        <v>1687.836548</v>
      </c>
      <c r="AE53" s="62">
        <v>1752.204346</v>
      </c>
      <c r="AF53" s="62">
        <v>1818.7993160000001</v>
      </c>
      <c r="AG53" s="62">
        <v>1886.1206050000001</v>
      </c>
      <c r="AH53" s="62">
        <v>1953.014404</v>
      </c>
      <c r="AI53" s="63">
        <v>4.6080999999999997E-2</v>
      </c>
      <c r="AJ53" s="7"/>
      <c r="AK53" s="4"/>
    </row>
    <row r="54" spans="1:37" ht="15" customHeight="1">
      <c r="A54" s="57" t="s">
        <v>323</v>
      </c>
      <c r="B54" s="61" t="s">
        <v>299</v>
      </c>
      <c r="C54" s="62">
        <v>78.859313999999998</v>
      </c>
      <c r="D54" s="62">
        <v>79.547272000000007</v>
      </c>
      <c r="E54" s="62">
        <v>80.640761999999995</v>
      </c>
      <c r="F54" s="62">
        <v>81.643187999999995</v>
      </c>
      <c r="G54" s="62">
        <v>82.645904999999999</v>
      </c>
      <c r="H54" s="62">
        <v>83.706078000000005</v>
      </c>
      <c r="I54" s="62">
        <v>84.725791999999998</v>
      </c>
      <c r="J54" s="62">
        <v>85.686440000000005</v>
      </c>
      <c r="K54" s="62">
        <v>86.672531000000006</v>
      </c>
      <c r="L54" s="62">
        <v>87.712676999999999</v>
      </c>
      <c r="M54" s="62">
        <v>88.709029999999998</v>
      </c>
      <c r="N54" s="62">
        <v>89.581337000000005</v>
      </c>
      <c r="O54" s="62">
        <v>90.345130999999995</v>
      </c>
      <c r="P54" s="62">
        <v>91.068450999999996</v>
      </c>
      <c r="Q54" s="62">
        <v>91.85257</v>
      </c>
      <c r="R54" s="62">
        <v>92.722694000000004</v>
      </c>
      <c r="S54" s="62">
        <v>93.615668999999997</v>
      </c>
      <c r="T54" s="62">
        <v>94.442970000000003</v>
      </c>
      <c r="U54" s="62">
        <v>95.183532999999997</v>
      </c>
      <c r="V54" s="62">
        <v>95.890395999999996</v>
      </c>
      <c r="W54" s="62">
        <v>96.562241</v>
      </c>
      <c r="X54" s="62">
        <v>97.265144000000006</v>
      </c>
      <c r="Y54" s="62">
        <v>98.064048999999997</v>
      </c>
      <c r="Z54" s="62">
        <v>98.952056999999996</v>
      </c>
      <c r="AA54" s="62">
        <v>99.895660000000007</v>
      </c>
      <c r="AB54" s="62">
        <v>100.841446</v>
      </c>
      <c r="AC54" s="62">
        <v>101.775948</v>
      </c>
      <c r="AD54" s="62">
        <v>102.72427399999999</v>
      </c>
      <c r="AE54" s="62">
        <v>103.679878</v>
      </c>
      <c r="AF54" s="62">
        <v>104.675102</v>
      </c>
      <c r="AG54" s="62">
        <v>105.752556</v>
      </c>
      <c r="AH54" s="62">
        <v>106.915955</v>
      </c>
      <c r="AI54" s="63">
        <v>9.8670000000000008E-3</v>
      </c>
      <c r="AJ54" s="7"/>
      <c r="AK54" s="4"/>
    </row>
    <row r="55" spans="1:37" ht="15" customHeight="1">
      <c r="A55" s="57" t="s">
        <v>322</v>
      </c>
      <c r="B55" s="61" t="s">
        <v>297</v>
      </c>
      <c r="C55" s="62">
        <v>164.58187899999999</v>
      </c>
      <c r="D55" s="62">
        <v>175.32080099999999</v>
      </c>
      <c r="E55" s="62">
        <v>186.70036300000001</v>
      </c>
      <c r="F55" s="62">
        <v>198.976471</v>
      </c>
      <c r="G55" s="62">
        <v>212.157196</v>
      </c>
      <c r="H55" s="62">
        <v>226.189346</v>
      </c>
      <c r="I55" s="62">
        <v>240.92263800000001</v>
      </c>
      <c r="J55" s="62">
        <v>256.29449499999998</v>
      </c>
      <c r="K55" s="62">
        <v>272.68637100000001</v>
      </c>
      <c r="L55" s="62">
        <v>290.171967</v>
      </c>
      <c r="M55" s="62">
        <v>308.50811800000002</v>
      </c>
      <c r="N55" s="62">
        <v>327.74859600000002</v>
      </c>
      <c r="O55" s="62">
        <v>347.92297400000001</v>
      </c>
      <c r="P55" s="62">
        <v>369.06210299999998</v>
      </c>
      <c r="Q55" s="62">
        <v>391.51001000000002</v>
      </c>
      <c r="R55" s="62">
        <v>415.32223499999998</v>
      </c>
      <c r="S55" s="62">
        <v>440.34420799999998</v>
      </c>
      <c r="T55" s="62">
        <v>466.646973</v>
      </c>
      <c r="U55" s="62">
        <v>494.321686</v>
      </c>
      <c r="V55" s="62">
        <v>523.60876499999995</v>
      </c>
      <c r="W55" s="62">
        <v>554.30670199999997</v>
      </c>
      <c r="X55" s="62">
        <v>586.65655500000003</v>
      </c>
      <c r="Y55" s="62">
        <v>620.85693400000002</v>
      </c>
      <c r="Z55" s="62">
        <v>656.67950399999995</v>
      </c>
      <c r="AA55" s="62">
        <v>694.33978300000001</v>
      </c>
      <c r="AB55" s="62">
        <v>733.82446300000004</v>
      </c>
      <c r="AC55" s="62">
        <v>775.43633999999997</v>
      </c>
      <c r="AD55" s="62">
        <v>818.95678699999996</v>
      </c>
      <c r="AE55" s="62">
        <v>864.05932600000006</v>
      </c>
      <c r="AF55" s="62">
        <v>911.64379899999994</v>
      </c>
      <c r="AG55" s="62">
        <v>962.30261199999995</v>
      </c>
      <c r="AH55" s="62">
        <v>1015.463257</v>
      </c>
      <c r="AI55" s="63">
        <v>6.0456999999999997E-2</v>
      </c>
      <c r="AJ55" s="7"/>
      <c r="AK55" s="4"/>
    </row>
    <row r="56" spans="1:37" ht="15" customHeight="1">
      <c r="A56" s="57" t="s">
        <v>321</v>
      </c>
      <c r="B56" s="61" t="s">
        <v>295</v>
      </c>
      <c r="C56" s="62">
        <v>77.246346000000003</v>
      </c>
      <c r="D56" s="62">
        <v>83.082413000000003</v>
      </c>
      <c r="E56" s="62">
        <v>89.219054999999997</v>
      </c>
      <c r="F56" s="62">
        <v>95.830330000000004</v>
      </c>
      <c r="G56" s="62">
        <v>103.107979</v>
      </c>
      <c r="H56" s="62">
        <v>111.09317799999999</v>
      </c>
      <c r="I56" s="62">
        <v>119.678406</v>
      </c>
      <c r="J56" s="62">
        <v>128.90664699999999</v>
      </c>
      <c r="K56" s="62">
        <v>138.89042699999999</v>
      </c>
      <c r="L56" s="62">
        <v>149.61389199999999</v>
      </c>
      <c r="M56" s="62">
        <v>161.03604100000001</v>
      </c>
      <c r="N56" s="62">
        <v>173.207886</v>
      </c>
      <c r="O56" s="62">
        <v>186.19648699999999</v>
      </c>
      <c r="P56" s="62">
        <v>200.11947599999999</v>
      </c>
      <c r="Q56" s="62">
        <v>215.10382100000001</v>
      </c>
      <c r="R56" s="62">
        <v>231.14370700000001</v>
      </c>
      <c r="S56" s="62">
        <v>248.241119</v>
      </c>
      <c r="T56" s="62">
        <v>266.53976399999999</v>
      </c>
      <c r="U56" s="62">
        <v>286.09079000000003</v>
      </c>
      <c r="V56" s="62">
        <v>306.95236199999999</v>
      </c>
      <c r="W56" s="62">
        <v>329.071686</v>
      </c>
      <c r="X56" s="62">
        <v>352.67913800000002</v>
      </c>
      <c r="Y56" s="62">
        <v>377.88024899999999</v>
      </c>
      <c r="Z56" s="62">
        <v>404.57607999999999</v>
      </c>
      <c r="AA56" s="62">
        <v>432.89596599999999</v>
      </c>
      <c r="AB56" s="62">
        <v>462.84079000000003</v>
      </c>
      <c r="AC56" s="62">
        <v>494.623199</v>
      </c>
      <c r="AD56" s="62">
        <v>528.20135500000004</v>
      </c>
      <c r="AE56" s="62">
        <v>563.538635</v>
      </c>
      <c r="AF56" s="62">
        <v>600.94812000000002</v>
      </c>
      <c r="AG56" s="62">
        <v>640.77380400000004</v>
      </c>
      <c r="AH56" s="62">
        <v>682.85864300000003</v>
      </c>
      <c r="AI56" s="63">
        <v>7.2830000000000006E-2</v>
      </c>
      <c r="AJ56" s="7"/>
      <c r="AK56" s="4"/>
    </row>
    <row r="57" spans="1:37" ht="15" customHeight="1">
      <c r="A57" s="57" t="s">
        <v>320</v>
      </c>
      <c r="B57" s="61" t="s">
        <v>293</v>
      </c>
      <c r="C57" s="62">
        <v>74.477958999999998</v>
      </c>
      <c r="D57" s="62">
        <v>77.387230000000002</v>
      </c>
      <c r="E57" s="62">
        <v>80.591789000000006</v>
      </c>
      <c r="F57" s="62">
        <v>83.960144</v>
      </c>
      <c r="G57" s="62">
        <v>87.261870999999999</v>
      </c>
      <c r="H57" s="62">
        <v>90.567688000000004</v>
      </c>
      <c r="I57" s="62">
        <v>93.851035999999993</v>
      </c>
      <c r="J57" s="62">
        <v>97.156531999999999</v>
      </c>
      <c r="K57" s="62">
        <v>100.55941799999999</v>
      </c>
      <c r="L57" s="62">
        <v>104.11776</v>
      </c>
      <c r="M57" s="62">
        <v>107.79491400000001</v>
      </c>
      <c r="N57" s="62">
        <v>111.578377</v>
      </c>
      <c r="O57" s="62">
        <v>115.40773799999999</v>
      </c>
      <c r="P57" s="62">
        <v>119.315445</v>
      </c>
      <c r="Q57" s="62">
        <v>123.47038999999999</v>
      </c>
      <c r="R57" s="62">
        <v>127.803352</v>
      </c>
      <c r="S57" s="62">
        <v>132.245621</v>
      </c>
      <c r="T57" s="62">
        <v>136.795807</v>
      </c>
      <c r="U57" s="62">
        <v>141.50903299999999</v>
      </c>
      <c r="V57" s="62">
        <v>146.372345</v>
      </c>
      <c r="W57" s="62">
        <v>151.371262</v>
      </c>
      <c r="X57" s="62">
        <v>156.53585799999999</v>
      </c>
      <c r="Y57" s="62">
        <v>161.909851</v>
      </c>
      <c r="Z57" s="62">
        <v>167.49200400000001</v>
      </c>
      <c r="AA57" s="62">
        <v>173.258453</v>
      </c>
      <c r="AB57" s="62">
        <v>179.19657900000001</v>
      </c>
      <c r="AC57" s="62">
        <v>185.31686400000001</v>
      </c>
      <c r="AD57" s="62">
        <v>191.64439400000001</v>
      </c>
      <c r="AE57" s="62">
        <v>198.079849</v>
      </c>
      <c r="AF57" s="62">
        <v>204.67468299999999</v>
      </c>
      <c r="AG57" s="62">
        <v>211.39698799999999</v>
      </c>
      <c r="AH57" s="62">
        <v>218.20503199999999</v>
      </c>
      <c r="AI57" s="63">
        <v>3.5283000000000002E-2</v>
      </c>
      <c r="AJ57" s="7"/>
      <c r="AK57" s="4"/>
    </row>
    <row r="58" spans="1:37" ht="15" customHeight="1">
      <c r="A58" s="54"/>
      <c r="B58" s="60" t="s">
        <v>319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</row>
    <row r="59" spans="1:37" ht="15" customHeight="1">
      <c r="A59" s="57" t="s">
        <v>318</v>
      </c>
      <c r="B59" s="61" t="s">
        <v>317</v>
      </c>
      <c r="C59" s="62">
        <v>297.88812300000001</v>
      </c>
      <c r="D59" s="62">
        <v>305.59860200000003</v>
      </c>
      <c r="E59" s="62">
        <v>313.29788200000002</v>
      </c>
      <c r="F59" s="62">
        <v>319.85687300000001</v>
      </c>
      <c r="G59" s="62">
        <v>325.90988199999998</v>
      </c>
      <c r="H59" s="62">
        <v>333.20394900000002</v>
      </c>
      <c r="I59" s="62">
        <v>341.25427200000001</v>
      </c>
      <c r="J59" s="62">
        <v>349.37240600000001</v>
      </c>
      <c r="K59" s="62">
        <v>357.87716699999999</v>
      </c>
      <c r="L59" s="62">
        <v>366.88909899999999</v>
      </c>
      <c r="M59" s="62">
        <v>376.48736600000001</v>
      </c>
      <c r="N59" s="62">
        <v>386.36862200000002</v>
      </c>
      <c r="O59" s="62">
        <v>396.30395499999997</v>
      </c>
      <c r="P59" s="62">
        <v>406.65231299999999</v>
      </c>
      <c r="Q59" s="62">
        <v>417.13311800000002</v>
      </c>
      <c r="R59" s="62">
        <v>427.58975199999998</v>
      </c>
      <c r="S59" s="62">
        <v>438.07324199999999</v>
      </c>
      <c r="T59" s="62">
        <v>448.78530899999998</v>
      </c>
      <c r="U59" s="62">
        <v>459.68051100000002</v>
      </c>
      <c r="V59" s="62">
        <v>470.78619400000002</v>
      </c>
      <c r="W59" s="62">
        <v>482.24932899999999</v>
      </c>
      <c r="X59" s="62">
        <v>494.25994900000001</v>
      </c>
      <c r="Y59" s="62">
        <v>506.36554000000001</v>
      </c>
      <c r="Z59" s="62">
        <v>518.86230499999999</v>
      </c>
      <c r="AA59" s="62">
        <v>531.87561000000005</v>
      </c>
      <c r="AB59" s="62">
        <v>545.18884300000002</v>
      </c>
      <c r="AC59" s="62">
        <v>559.10717799999998</v>
      </c>
      <c r="AD59" s="62">
        <v>573.55938700000002</v>
      </c>
      <c r="AE59" s="62">
        <v>588.34771699999999</v>
      </c>
      <c r="AF59" s="62">
        <v>603.47045900000001</v>
      </c>
      <c r="AG59" s="62">
        <v>618.85882600000002</v>
      </c>
      <c r="AH59" s="62">
        <v>634.49401899999998</v>
      </c>
      <c r="AI59" s="63">
        <v>2.4691000000000001E-2</v>
      </c>
      <c r="AJ59" s="7"/>
      <c r="AK59" s="4"/>
    </row>
    <row r="60" spans="1:37" ht="15" customHeight="1">
      <c r="A60" s="57" t="s">
        <v>316</v>
      </c>
      <c r="B60" s="61" t="s">
        <v>315</v>
      </c>
      <c r="C60" s="62">
        <v>124.040871</v>
      </c>
      <c r="D60" s="62">
        <v>126.145645</v>
      </c>
      <c r="E60" s="62">
        <v>128.24548300000001</v>
      </c>
      <c r="F60" s="62">
        <v>130.388947</v>
      </c>
      <c r="G60" s="62">
        <v>132.62815900000001</v>
      </c>
      <c r="H60" s="62">
        <v>135.01004</v>
      </c>
      <c r="I60" s="62">
        <v>137.38426200000001</v>
      </c>
      <c r="J60" s="62">
        <v>139.76298499999999</v>
      </c>
      <c r="K60" s="62">
        <v>142.334351</v>
      </c>
      <c r="L60" s="62">
        <v>145.02328499999999</v>
      </c>
      <c r="M60" s="62">
        <v>147.800186</v>
      </c>
      <c r="N60" s="62">
        <v>150.69549599999999</v>
      </c>
      <c r="O60" s="62">
        <v>153.642471</v>
      </c>
      <c r="P60" s="62">
        <v>156.74865700000001</v>
      </c>
      <c r="Q60" s="62">
        <v>160.084137</v>
      </c>
      <c r="R60" s="62">
        <v>163.60067699999999</v>
      </c>
      <c r="S60" s="62">
        <v>167.22387699999999</v>
      </c>
      <c r="T60" s="62">
        <v>170.917587</v>
      </c>
      <c r="U60" s="62">
        <v>174.77513099999999</v>
      </c>
      <c r="V60" s="62">
        <v>178.82785000000001</v>
      </c>
      <c r="W60" s="62">
        <v>182.918747</v>
      </c>
      <c r="X60" s="62">
        <v>187.145126</v>
      </c>
      <c r="Y60" s="62">
        <v>191.506866</v>
      </c>
      <c r="Z60" s="62">
        <v>196.00929300000001</v>
      </c>
      <c r="AA60" s="62">
        <v>200.641693</v>
      </c>
      <c r="AB60" s="62">
        <v>205.372131</v>
      </c>
      <c r="AC60" s="62">
        <v>210.272537</v>
      </c>
      <c r="AD60" s="62">
        <v>215.32736199999999</v>
      </c>
      <c r="AE60" s="62">
        <v>220.48616000000001</v>
      </c>
      <c r="AF60" s="62">
        <v>225.795029</v>
      </c>
      <c r="AG60" s="62">
        <v>231.30140700000001</v>
      </c>
      <c r="AH60" s="62">
        <v>236.92726099999999</v>
      </c>
      <c r="AI60" s="63">
        <v>2.1094999999999999E-2</v>
      </c>
      <c r="AJ60" s="7"/>
      <c r="AK60" s="4"/>
    </row>
    <row r="61" spans="1:37" ht="15" customHeight="1">
      <c r="A61" s="57" t="s">
        <v>314</v>
      </c>
      <c r="B61" s="61" t="s">
        <v>313</v>
      </c>
      <c r="C61" s="62">
        <v>111.05735</v>
      </c>
      <c r="D61" s="62">
        <v>114.4636</v>
      </c>
      <c r="E61" s="62">
        <v>117.995392</v>
      </c>
      <c r="F61" s="62">
        <v>121.707474</v>
      </c>
      <c r="G61" s="62">
        <v>125.485168</v>
      </c>
      <c r="H61" s="62">
        <v>129.38398699999999</v>
      </c>
      <c r="I61" s="62">
        <v>133.192261</v>
      </c>
      <c r="J61" s="62">
        <v>136.990768</v>
      </c>
      <c r="K61" s="62">
        <v>140.93699599999999</v>
      </c>
      <c r="L61" s="62">
        <v>145.06848099999999</v>
      </c>
      <c r="M61" s="62">
        <v>149.38533000000001</v>
      </c>
      <c r="N61" s="62">
        <v>153.83398399999999</v>
      </c>
      <c r="O61" s="62">
        <v>158.43879699999999</v>
      </c>
      <c r="P61" s="62">
        <v>163.15017700000001</v>
      </c>
      <c r="Q61" s="62">
        <v>168.15391500000001</v>
      </c>
      <c r="R61" s="62">
        <v>173.40173300000001</v>
      </c>
      <c r="S61" s="62">
        <v>178.73242200000001</v>
      </c>
      <c r="T61" s="62">
        <v>184.15683000000001</v>
      </c>
      <c r="U61" s="62">
        <v>189.713089</v>
      </c>
      <c r="V61" s="62">
        <v>195.48381000000001</v>
      </c>
      <c r="W61" s="62">
        <v>201.22401400000001</v>
      </c>
      <c r="X61" s="62">
        <v>207.08360300000001</v>
      </c>
      <c r="Y61" s="62">
        <v>213.10725400000001</v>
      </c>
      <c r="Z61" s="62">
        <v>219.22226000000001</v>
      </c>
      <c r="AA61" s="62">
        <v>225.46333300000001</v>
      </c>
      <c r="AB61" s="62">
        <v>231.738159</v>
      </c>
      <c r="AC61" s="62">
        <v>238.15287799999999</v>
      </c>
      <c r="AD61" s="62">
        <v>244.676041</v>
      </c>
      <c r="AE61" s="62">
        <v>251.16677899999999</v>
      </c>
      <c r="AF61" s="62">
        <v>257.81457499999999</v>
      </c>
      <c r="AG61" s="62">
        <v>264.73269699999997</v>
      </c>
      <c r="AH61" s="62">
        <v>271.78808600000002</v>
      </c>
      <c r="AI61" s="63">
        <v>2.9291000000000001E-2</v>
      </c>
      <c r="AJ61" s="7"/>
      <c r="AK61" s="4"/>
    </row>
    <row r="62" spans="1:37" ht="15" customHeight="1">
      <c r="A62" s="57" t="s">
        <v>312</v>
      </c>
      <c r="B62" s="61" t="s">
        <v>311</v>
      </c>
      <c r="C62" s="62">
        <v>79.053229999999999</v>
      </c>
      <c r="D62" s="62">
        <v>82.201187000000004</v>
      </c>
      <c r="E62" s="62">
        <v>85.287627999999998</v>
      </c>
      <c r="F62" s="62">
        <v>88.418030000000002</v>
      </c>
      <c r="G62" s="62">
        <v>91.636771999999993</v>
      </c>
      <c r="H62" s="62">
        <v>94.935203999999999</v>
      </c>
      <c r="I62" s="62">
        <v>98.218970999999996</v>
      </c>
      <c r="J62" s="62">
        <v>101.48201</v>
      </c>
      <c r="K62" s="62">
        <v>104.71408099999999</v>
      </c>
      <c r="L62" s="62">
        <v>108.035355</v>
      </c>
      <c r="M62" s="62">
        <v>111.475571</v>
      </c>
      <c r="N62" s="62">
        <v>115.006241</v>
      </c>
      <c r="O62" s="62">
        <v>118.610443</v>
      </c>
      <c r="P62" s="62">
        <v>122.25762899999999</v>
      </c>
      <c r="Q62" s="62">
        <v>126.079376</v>
      </c>
      <c r="R62" s="62">
        <v>130.05746500000001</v>
      </c>
      <c r="S62" s="62">
        <v>134.13008099999999</v>
      </c>
      <c r="T62" s="62">
        <v>138.327698</v>
      </c>
      <c r="U62" s="62">
        <v>142.624359</v>
      </c>
      <c r="V62" s="62">
        <v>147.084442</v>
      </c>
      <c r="W62" s="62">
        <v>151.65914900000001</v>
      </c>
      <c r="X62" s="62">
        <v>156.367493</v>
      </c>
      <c r="Y62" s="62">
        <v>161.23649599999999</v>
      </c>
      <c r="Z62" s="62">
        <v>166.163239</v>
      </c>
      <c r="AA62" s="62">
        <v>171.20474200000001</v>
      </c>
      <c r="AB62" s="62">
        <v>176.37365700000001</v>
      </c>
      <c r="AC62" s="62">
        <v>181.69494599999999</v>
      </c>
      <c r="AD62" s="62">
        <v>187.17607100000001</v>
      </c>
      <c r="AE62" s="62">
        <v>192.68620300000001</v>
      </c>
      <c r="AF62" s="62">
        <v>198.382217</v>
      </c>
      <c r="AG62" s="62">
        <v>204.31424000000001</v>
      </c>
      <c r="AH62" s="62">
        <v>210.38575700000001</v>
      </c>
      <c r="AI62" s="63">
        <v>3.2079000000000003E-2</v>
      </c>
      <c r="AJ62" s="7"/>
      <c r="AK62" s="4"/>
    </row>
    <row r="63" spans="1:37" ht="15" customHeight="1">
      <c r="A63" s="57" t="s">
        <v>310</v>
      </c>
      <c r="B63" s="61" t="s">
        <v>309</v>
      </c>
      <c r="C63" s="62">
        <v>530.57830799999999</v>
      </c>
      <c r="D63" s="62">
        <v>545.69683799999996</v>
      </c>
      <c r="E63" s="62">
        <v>560.543274</v>
      </c>
      <c r="F63" s="62">
        <v>575.70336899999995</v>
      </c>
      <c r="G63" s="62">
        <v>591.24145499999997</v>
      </c>
      <c r="H63" s="62">
        <v>607.49292000000003</v>
      </c>
      <c r="I63" s="62">
        <v>624.01141399999995</v>
      </c>
      <c r="J63" s="62">
        <v>640.53692599999999</v>
      </c>
      <c r="K63" s="62">
        <v>657.706726</v>
      </c>
      <c r="L63" s="62">
        <v>675.35327099999995</v>
      </c>
      <c r="M63" s="62">
        <v>693.25195299999996</v>
      </c>
      <c r="N63" s="62">
        <v>711.41803000000004</v>
      </c>
      <c r="O63" s="62">
        <v>730.04663100000005</v>
      </c>
      <c r="P63" s="62">
        <v>749.05108600000005</v>
      </c>
      <c r="Q63" s="62">
        <v>768.68615699999998</v>
      </c>
      <c r="R63" s="62">
        <v>788.855774</v>
      </c>
      <c r="S63" s="62">
        <v>809.38336200000003</v>
      </c>
      <c r="T63" s="62">
        <v>830.44256600000006</v>
      </c>
      <c r="U63" s="62">
        <v>851.96301300000005</v>
      </c>
      <c r="V63" s="62">
        <v>874.07550000000003</v>
      </c>
      <c r="W63" s="62">
        <v>896.41900599999997</v>
      </c>
      <c r="X63" s="62">
        <v>919.38281199999994</v>
      </c>
      <c r="Y63" s="62">
        <v>943.13018799999998</v>
      </c>
      <c r="Z63" s="62">
        <v>967.34417699999995</v>
      </c>
      <c r="AA63" s="62">
        <v>991.88940400000001</v>
      </c>
      <c r="AB63" s="62">
        <v>1016.7459720000001</v>
      </c>
      <c r="AC63" s="62">
        <v>1042.218384</v>
      </c>
      <c r="AD63" s="62">
        <v>1068.4748540000001</v>
      </c>
      <c r="AE63" s="62">
        <v>1095.514038</v>
      </c>
      <c r="AF63" s="62">
        <v>1123.943481</v>
      </c>
      <c r="AG63" s="62">
        <v>1154.2413329999999</v>
      </c>
      <c r="AH63" s="62">
        <v>1186.0355219999999</v>
      </c>
      <c r="AI63" s="63">
        <v>2.6287999999999999E-2</v>
      </c>
      <c r="AJ63" s="7"/>
      <c r="AK63" s="4"/>
    </row>
    <row r="64" spans="1:37" ht="15" customHeight="1">
      <c r="A64" s="57" t="s">
        <v>308</v>
      </c>
      <c r="B64" s="61" t="s">
        <v>307</v>
      </c>
      <c r="C64" s="62">
        <v>83.045699999999997</v>
      </c>
      <c r="D64" s="62">
        <v>86.845427999999998</v>
      </c>
      <c r="E64" s="62">
        <v>90.849029999999999</v>
      </c>
      <c r="F64" s="62">
        <v>95.083816999999996</v>
      </c>
      <c r="G64" s="62">
        <v>99.559394999999995</v>
      </c>
      <c r="H64" s="62">
        <v>104.23112500000001</v>
      </c>
      <c r="I64" s="62">
        <v>109.052513</v>
      </c>
      <c r="J64" s="62">
        <v>114.00610399999999</v>
      </c>
      <c r="K64" s="62">
        <v>119.118431</v>
      </c>
      <c r="L64" s="62">
        <v>124.41861</v>
      </c>
      <c r="M64" s="62">
        <v>129.951324</v>
      </c>
      <c r="N64" s="62">
        <v>135.672775</v>
      </c>
      <c r="O64" s="62">
        <v>141.67292800000001</v>
      </c>
      <c r="P64" s="62">
        <v>147.84208699999999</v>
      </c>
      <c r="Q64" s="62">
        <v>154.324738</v>
      </c>
      <c r="R64" s="62">
        <v>161.156158</v>
      </c>
      <c r="S64" s="62">
        <v>168.306183</v>
      </c>
      <c r="T64" s="62">
        <v>175.77685500000001</v>
      </c>
      <c r="U64" s="62">
        <v>183.552933</v>
      </c>
      <c r="V64" s="62">
        <v>191.644791</v>
      </c>
      <c r="W64" s="62">
        <v>200.09364299999999</v>
      </c>
      <c r="X64" s="62">
        <v>208.905945</v>
      </c>
      <c r="Y64" s="62">
        <v>218.05851699999999</v>
      </c>
      <c r="Z64" s="62">
        <v>227.53228799999999</v>
      </c>
      <c r="AA64" s="62">
        <v>237.39977999999999</v>
      </c>
      <c r="AB64" s="62">
        <v>247.691193</v>
      </c>
      <c r="AC64" s="62">
        <v>258.43215900000001</v>
      </c>
      <c r="AD64" s="62">
        <v>269.61776700000001</v>
      </c>
      <c r="AE64" s="62">
        <v>281.12347399999999</v>
      </c>
      <c r="AF64" s="62">
        <v>293.153503</v>
      </c>
      <c r="AG64" s="62">
        <v>305.75912499999998</v>
      </c>
      <c r="AH64" s="62">
        <v>318.928406</v>
      </c>
      <c r="AI64" s="63">
        <v>4.4360999999999998E-2</v>
      </c>
      <c r="AJ64" s="7"/>
      <c r="AK64" s="4"/>
    </row>
    <row r="65" spans="1:37" ht="15" customHeight="1">
      <c r="A65" s="57" t="s">
        <v>306</v>
      </c>
      <c r="B65" s="61" t="s">
        <v>305</v>
      </c>
      <c r="C65" s="62">
        <v>231.70045500000001</v>
      </c>
      <c r="D65" s="62">
        <v>241.623245</v>
      </c>
      <c r="E65" s="62">
        <v>251.17692600000001</v>
      </c>
      <c r="F65" s="62">
        <v>260.69372600000003</v>
      </c>
      <c r="G65" s="62">
        <v>270.59234600000002</v>
      </c>
      <c r="H65" s="62">
        <v>280.86926299999999</v>
      </c>
      <c r="I65" s="62">
        <v>291.25045799999998</v>
      </c>
      <c r="J65" s="62">
        <v>301.77185100000003</v>
      </c>
      <c r="K65" s="62">
        <v>313.13647500000002</v>
      </c>
      <c r="L65" s="62">
        <v>324.044464</v>
      </c>
      <c r="M65" s="62">
        <v>335.52600100000001</v>
      </c>
      <c r="N65" s="62">
        <v>347.50656099999998</v>
      </c>
      <c r="O65" s="62">
        <v>360.19039900000001</v>
      </c>
      <c r="P65" s="62">
        <v>373.22311400000001</v>
      </c>
      <c r="Q65" s="62">
        <v>386.61947600000002</v>
      </c>
      <c r="R65" s="62">
        <v>400.74676499999998</v>
      </c>
      <c r="S65" s="62">
        <v>415.45938100000001</v>
      </c>
      <c r="T65" s="62">
        <v>430.69812000000002</v>
      </c>
      <c r="U65" s="62">
        <v>446.34957900000001</v>
      </c>
      <c r="V65" s="62">
        <v>462.03396600000002</v>
      </c>
      <c r="W65" s="62">
        <v>478.310089</v>
      </c>
      <c r="X65" s="62">
        <v>495.26681500000001</v>
      </c>
      <c r="Y65" s="62">
        <v>513.02496299999996</v>
      </c>
      <c r="Z65" s="62">
        <v>531.49218800000006</v>
      </c>
      <c r="AA65" s="62">
        <v>549.91064500000005</v>
      </c>
      <c r="AB65" s="62">
        <v>569.04339600000003</v>
      </c>
      <c r="AC65" s="62">
        <v>589.09387200000003</v>
      </c>
      <c r="AD65" s="62">
        <v>610.09033199999999</v>
      </c>
      <c r="AE65" s="62">
        <v>631.79480000000001</v>
      </c>
      <c r="AF65" s="62">
        <v>653.28149399999995</v>
      </c>
      <c r="AG65" s="62">
        <v>675.77673300000004</v>
      </c>
      <c r="AH65" s="62">
        <v>699.33850099999995</v>
      </c>
      <c r="AI65" s="63">
        <v>3.6277999999999998E-2</v>
      </c>
      <c r="AJ65" s="7"/>
      <c r="AK65" s="4"/>
    </row>
    <row r="66" spans="1:37" ht="15" customHeight="1">
      <c r="A66" s="57" t="s">
        <v>304</v>
      </c>
      <c r="B66" s="61" t="s">
        <v>303</v>
      </c>
      <c r="C66" s="62">
        <v>100.682419</v>
      </c>
      <c r="D66" s="62">
        <v>103.710701</v>
      </c>
      <c r="E66" s="62">
        <v>106.549576</v>
      </c>
      <c r="F66" s="62">
        <v>109.315254</v>
      </c>
      <c r="G66" s="62">
        <v>112.113388</v>
      </c>
      <c r="H66" s="62">
        <v>114.947845</v>
      </c>
      <c r="I66" s="62">
        <v>117.822762</v>
      </c>
      <c r="J66" s="62">
        <v>120.79612</v>
      </c>
      <c r="K66" s="62">
        <v>123.98187299999999</v>
      </c>
      <c r="L66" s="62">
        <v>127.369682</v>
      </c>
      <c r="M66" s="62">
        <v>130.936249</v>
      </c>
      <c r="N66" s="62">
        <v>134.77981600000001</v>
      </c>
      <c r="O66" s="62">
        <v>138.955994</v>
      </c>
      <c r="P66" s="62">
        <v>143.46545399999999</v>
      </c>
      <c r="Q66" s="62">
        <v>148.185562</v>
      </c>
      <c r="R66" s="62">
        <v>153.03585799999999</v>
      </c>
      <c r="S66" s="62">
        <v>157.901917</v>
      </c>
      <c r="T66" s="62">
        <v>162.79087799999999</v>
      </c>
      <c r="U66" s="62">
        <v>167.82054099999999</v>
      </c>
      <c r="V66" s="62">
        <v>172.91130100000001</v>
      </c>
      <c r="W66" s="62">
        <v>178.14144899999999</v>
      </c>
      <c r="X66" s="62">
        <v>183.52276599999999</v>
      </c>
      <c r="Y66" s="62">
        <v>189.10673499999999</v>
      </c>
      <c r="Z66" s="62">
        <v>194.83521999999999</v>
      </c>
      <c r="AA66" s="62">
        <v>200.69708299999999</v>
      </c>
      <c r="AB66" s="62">
        <v>206.74331699999999</v>
      </c>
      <c r="AC66" s="62">
        <v>212.95225500000001</v>
      </c>
      <c r="AD66" s="62">
        <v>219.32229599999999</v>
      </c>
      <c r="AE66" s="62">
        <v>225.80538899999999</v>
      </c>
      <c r="AF66" s="62">
        <v>232.509018</v>
      </c>
      <c r="AG66" s="62">
        <v>239.516144</v>
      </c>
      <c r="AH66" s="62">
        <v>246.925354</v>
      </c>
      <c r="AI66" s="63">
        <v>2.9361999999999999E-2</v>
      </c>
      <c r="AJ66" s="7"/>
      <c r="AK66" s="4"/>
    </row>
    <row r="67" spans="1:37" ht="15" customHeight="1">
      <c r="A67" s="57" t="s">
        <v>302</v>
      </c>
      <c r="B67" s="61" t="s">
        <v>301</v>
      </c>
      <c r="C67" s="62">
        <v>199.942261</v>
      </c>
      <c r="D67" s="62">
        <v>212.15759299999999</v>
      </c>
      <c r="E67" s="62">
        <v>224.543533</v>
      </c>
      <c r="F67" s="62">
        <v>237.703217</v>
      </c>
      <c r="G67" s="62">
        <v>250.64794900000001</v>
      </c>
      <c r="H67" s="62">
        <v>264.20446800000002</v>
      </c>
      <c r="I67" s="62">
        <v>277.83682299999998</v>
      </c>
      <c r="J67" s="62">
        <v>291.30453499999999</v>
      </c>
      <c r="K67" s="62">
        <v>305.48318499999999</v>
      </c>
      <c r="L67" s="62">
        <v>320.60699499999998</v>
      </c>
      <c r="M67" s="62">
        <v>336.18023699999998</v>
      </c>
      <c r="N67" s="62">
        <v>351.88360599999999</v>
      </c>
      <c r="O67" s="62">
        <v>367.93722500000001</v>
      </c>
      <c r="P67" s="62">
        <v>384.23156699999998</v>
      </c>
      <c r="Q67" s="62">
        <v>401.432343</v>
      </c>
      <c r="R67" s="62">
        <v>419.06304899999998</v>
      </c>
      <c r="S67" s="62">
        <v>436.94097900000003</v>
      </c>
      <c r="T67" s="62">
        <v>455.21328699999998</v>
      </c>
      <c r="U67" s="62">
        <v>473.82257099999998</v>
      </c>
      <c r="V67" s="62">
        <v>492.93017600000002</v>
      </c>
      <c r="W67" s="62">
        <v>512.53539999999998</v>
      </c>
      <c r="X67" s="62">
        <v>532.29437299999995</v>
      </c>
      <c r="Y67" s="62">
        <v>553.242615</v>
      </c>
      <c r="Z67" s="62">
        <v>574.84411599999999</v>
      </c>
      <c r="AA67" s="62">
        <v>596.84942599999999</v>
      </c>
      <c r="AB67" s="62">
        <v>619.05206299999998</v>
      </c>
      <c r="AC67" s="62">
        <v>641.24395800000002</v>
      </c>
      <c r="AD67" s="62">
        <v>663.79254200000003</v>
      </c>
      <c r="AE67" s="62">
        <v>686.14794900000004</v>
      </c>
      <c r="AF67" s="62">
        <v>709.11914100000001</v>
      </c>
      <c r="AG67" s="62">
        <v>732.11102300000005</v>
      </c>
      <c r="AH67" s="62">
        <v>754.67523200000005</v>
      </c>
      <c r="AI67" s="63">
        <v>4.3777999999999997E-2</v>
      </c>
      <c r="AJ67" s="7"/>
      <c r="AK67" s="4"/>
    </row>
    <row r="68" spans="1:37" ht="15" customHeight="1">
      <c r="A68" s="57" t="s">
        <v>300</v>
      </c>
      <c r="B68" s="61" t="s">
        <v>299</v>
      </c>
      <c r="C68" s="62">
        <v>169.742752</v>
      </c>
      <c r="D68" s="62">
        <v>172.58204699999999</v>
      </c>
      <c r="E68" s="62">
        <v>176.36325099999999</v>
      </c>
      <c r="F68" s="62">
        <v>179.997345</v>
      </c>
      <c r="G68" s="62">
        <v>183.68602000000001</v>
      </c>
      <c r="H68" s="62">
        <v>187.55969200000001</v>
      </c>
      <c r="I68" s="62">
        <v>191.397751</v>
      </c>
      <c r="J68" s="62">
        <v>195.15562399999999</v>
      </c>
      <c r="K68" s="62">
        <v>199.02731299999999</v>
      </c>
      <c r="L68" s="62">
        <v>203.08187899999999</v>
      </c>
      <c r="M68" s="62">
        <v>207.09146100000001</v>
      </c>
      <c r="N68" s="62">
        <v>210.86317399999999</v>
      </c>
      <c r="O68" s="62">
        <v>214.42778000000001</v>
      </c>
      <c r="P68" s="62">
        <v>217.94426000000001</v>
      </c>
      <c r="Q68" s="62">
        <v>221.65772999999999</v>
      </c>
      <c r="R68" s="62">
        <v>225.634018</v>
      </c>
      <c r="S68" s="62">
        <v>229.72219799999999</v>
      </c>
      <c r="T68" s="62">
        <v>233.70304899999999</v>
      </c>
      <c r="U68" s="62">
        <v>237.520096</v>
      </c>
      <c r="V68" s="62">
        <v>241.30320699999999</v>
      </c>
      <c r="W68" s="62">
        <v>245.04724100000001</v>
      </c>
      <c r="X68" s="62">
        <v>248.92063899999999</v>
      </c>
      <c r="Y68" s="62">
        <v>253.09451300000001</v>
      </c>
      <c r="Z68" s="62">
        <v>257.557098</v>
      </c>
      <c r="AA68" s="62">
        <v>262.22598299999999</v>
      </c>
      <c r="AB68" s="62">
        <v>266.96283</v>
      </c>
      <c r="AC68" s="62">
        <v>271.73251299999998</v>
      </c>
      <c r="AD68" s="62">
        <v>276.602417</v>
      </c>
      <c r="AE68" s="62">
        <v>281.55636600000003</v>
      </c>
      <c r="AF68" s="62">
        <v>286.68411300000002</v>
      </c>
      <c r="AG68" s="62">
        <v>292.10659800000002</v>
      </c>
      <c r="AH68" s="62">
        <v>297.84021000000001</v>
      </c>
      <c r="AI68" s="63">
        <v>1.8303E-2</v>
      </c>
      <c r="AJ68" s="7"/>
      <c r="AK68" s="4"/>
    </row>
    <row r="69" spans="1:37" ht="15" customHeight="1">
      <c r="A69" s="57" t="s">
        <v>298</v>
      </c>
      <c r="B69" s="61" t="s">
        <v>297</v>
      </c>
      <c r="C69" s="62">
        <v>231.34333799999999</v>
      </c>
      <c r="D69" s="62">
        <v>245.45301799999999</v>
      </c>
      <c r="E69" s="62">
        <v>260.19894399999998</v>
      </c>
      <c r="F69" s="62">
        <v>275.93359400000003</v>
      </c>
      <c r="G69" s="62">
        <v>292.62792999999999</v>
      </c>
      <c r="H69" s="62">
        <v>310.16372699999999</v>
      </c>
      <c r="I69" s="62">
        <v>328.28649899999999</v>
      </c>
      <c r="J69" s="62">
        <v>346.88626099999999</v>
      </c>
      <c r="K69" s="62">
        <v>366.469177</v>
      </c>
      <c r="L69" s="62">
        <v>387.09594700000002</v>
      </c>
      <c r="M69" s="62">
        <v>408.385559</v>
      </c>
      <c r="N69" s="62">
        <v>430.37914999999998</v>
      </c>
      <c r="O69" s="62">
        <v>453.08752399999997</v>
      </c>
      <c r="P69" s="62">
        <v>476.51119999999997</v>
      </c>
      <c r="Q69" s="62">
        <v>501.06817599999999</v>
      </c>
      <c r="R69" s="62">
        <v>526.78076199999998</v>
      </c>
      <c r="S69" s="62">
        <v>553.39862100000005</v>
      </c>
      <c r="T69" s="62">
        <v>580.97082499999999</v>
      </c>
      <c r="U69" s="62">
        <v>609.56396500000005</v>
      </c>
      <c r="V69" s="62">
        <v>639.42773399999999</v>
      </c>
      <c r="W69" s="62">
        <v>670.25793499999997</v>
      </c>
      <c r="X69" s="62">
        <v>702.29882799999996</v>
      </c>
      <c r="Y69" s="62">
        <v>735.73443599999996</v>
      </c>
      <c r="Z69" s="62">
        <v>770.228027</v>
      </c>
      <c r="AA69" s="62">
        <v>805.97997999999995</v>
      </c>
      <c r="AB69" s="62">
        <v>842.91455099999996</v>
      </c>
      <c r="AC69" s="62">
        <v>881.32037400000002</v>
      </c>
      <c r="AD69" s="62">
        <v>920.88360599999999</v>
      </c>
      <c r="AE69" s="62">
        <v>961.17962599999998</v>
      </c>
      <c r="AF69" s="62">
        <v>1003.156982</v>
      </c>
      <c r="AG69" s="62">
        <v>1047.384644</v>
      </c>
      <c r="AH69" s="62">
        <v>1093.1473390000001</v>
      </c>
      <c r="AI69" s="63">
        <v>5.1369999999999999E-2</v>
      </c>
      <c r="AJ69" s="7"/>
      <c r="AK69" s="4"/>
    </row>
    <row r="70" spans="1:37" ht="15" customHeight="1">
      <c r="A70" s="57" t="s">
        <v>296</v>
      </c>
      <c r="B70" s="61" t="s">
        <v>295</v>
      </c>
      <c r="C70" s="62">
        <v>102.749695</v>
      </c>
      <c r="D70" s="62">
        <v>109.353966</v>
      </c>
      <c r="E70" s="62">
        <v>116.084351</v>
      </c>
      <c r="F70" s="62">
        <v>123.163788</v>
      </c>
      <c r="G70" s="62">
        <v>130.821609</v>
      </c>
      <c r="H70" s="62">
        <v>139.068298</v>
      </c>
      <c r="I70" s="62">
        <v>147.71885700000001</v>
      </c>
      <c r="J70" s="62">
        <v>156.79333500000001</v>
      </c>
      <c r="K70" s="62">
        <v>166.39402799999999</v>
      </c>
      <c r="L70" s="62">
        <v>176.458054</v>
      </c>
      <c r="M70" s="62">
        <v>186.895782</v>
      </c>
      <c r="N70" s="62">
        <v>197.73135400000001</v>
      </c>
      <c r="O70" s="62">
        <v>209.004166</v>
      </c>
      <c r="P70" s="62">
        <v>220.80561800000001</v>
      </c>
      <c r="Q70" s="62">
        <v>233.229141</v>
      </c>
      <c r="R70" s="62">
        <v>246.215363</v>
      </c>
      <c r="S70" s="62">
        <v>259.715912</v>
      </c>
      <c r="T70" s="62">
        <v>273.83221400000002</v>
      </c>
      <c r="U70" s="62">
        <v>288.561127</v>
      </c>
      <c r="V70" s="62">
        <v>303.90481599999998</v>
      </c>
      <c r="W70" s="62">
        <v>319.75491299999999</v>
      </c>
      <c r="X70" s="62">
        <v>336.28152499999999</v>
      </c>
      <c r="Y70" s="62">
        <v>353.52212500000002</v>
      </c>
      <c r="Z70" s="62">
        <v>371.32028200000002</v>
      </c>
      <c r="AA70" s="62">
        <v>389.736176</v>
      </c>
      <c r="AB70" s="62">
        <v>408.70944200000002</v>
      </c>
      <c r="AC70" s="62">
        <v>428.36617999999999</v>
      </c>
      <c r="AD70" s="62">
        <v>448.604401</v>
      </c>
      <c r="AE70" s="62">
        <v>469.33193999999997</v>
      </c>
      <c r="AF70" s="62">
        <v>490.747589</v>
      </c>
      <c r="AG70" s="62">
        <v>513.05755599999998</v>
      </c>
      <c r="AH70" s="62">
        <v>536.05590800000004</v>
      </c>
      <c r="AI70" s="63">
        <v>5.4733999999999998E-2</v>
      </c>
      <c r="AJ70" s="7"/>
      <c r="AK70" s="4"/>
    </row>
    <row r="71" spans="1:37" ht="15" customHeight="1">
      <c r="A71" s="57" t="s">
        <v>294</v>
      </c>
      <c r="B71" s="61" t="s">
        <v>293</v>
      </c>
      <c r="C71" s="62">
        <v>74.206481999999994</v>
      </c>
      <c r="D71" s="62">
        <v>76.822975</v>
      </c>
      <c r="E71" s="62">
        <v>79.711783999999994</v>
      </c>
      <c r="F71" s="62">
        <v>82.748016000000007</v>
      </c>
      <c r="G71" s="62">
        <v>85.712990000000005</v>
      </c>
      <c r="H71" s="62">
        <v>88.673218000000006</v>
      </c>
      <c r="I71" s="62">
        <v>91.603790000000004</v>
      </c>
      <c r="J71" s="62">
        <v>94.546486000000002</v>
      </c>
      <c r="K71" s="62">
        <v>97.572226999999998</v>
      </c>
      <c r="L71" s="62">
        <v>100.735817</v>
      </c>
      <c r="M71" s="62">
        <v>104.001839</v>
      </c>
      <c r="N71" s="62">
        <v>107.358345</v>
      </c>
      <c r="O71" s="62">
        <v>110.74857299999999</v>
      </c>
      <c r="P71" s="62">
        <v>114.202972</v>
      </c>
      <c r="Q71" s="62">
        <v>117.879616</v>
      </c>
      <c r="R71" s="62">
        <v>121.71281399999999</v>
      </c>
      <c r="S71" s="62">
        <v>125.63814499999999</v>
      </c>
      <c r="T71" s="62">
        <v>129.65415999999999</v>
      </c>
      <c r="U71" s="62">
        <v>133.811981</v>
      </c>
      <c r="V71" s="62">
        <v>138.09927400000001</v>
      </c>
      <c r="W71" s="62">
        <v>142.50233499999999</v>
      </c>
      <c r="X71" s="62">
        <v>147.048813</v>
      </c>
      <c r="Y71" s="62">
        <v>151.77882399999999</v>
      </c>
      <c r="Z71" s="62">
        <v>156.69103999999999</v>
      </c>
      <c r="AA71" s="62">
        <v>161.76298499999999</v>
      </c>
      <c r="AB71" s="62">
        <v>166.98239100000001</v>
      </c>
      <c r="AC71" s="62">
        <v>172.35853599999999</v>
      </c>
      <c r="AD71" s="62">
        <v>177.91421500000001</v>
      </c>
      <c r="AE71" s="62">
        <v>183.55723599999999</v>
      </c>
      <c r="AF71" s="62">
        <v>189.335037</v>
      </c>
      <c r="AG71" s="62">
        <v>195.21771200000001</v>
      </c>
      <c r="AH71" s="62">
        <v>201.166687</v>
      </c>
      <c r="AI71" s="63">
        <v>3.2694000000000001E-2</v>
      </c>
      <c r="AJ71" s="7"/>
      <c r="AK71" s="4"/>
    </row>
    <row r="73" spans="1:37" ht="15" customHeight="1">
      <c r="A73" s="54"/>
      <c r="B73" s="60" t="s">
        <v>292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</row>
    <row r="74" spans="1:37" ht="15" customHeight="1">
      <c r="A74" s="57" t="s">
        <v>291</v>
      </c>
      <c r="B74" s="61" t="s">
        <v>152</v>
      </c>
      <c r="C74" s="67">
        <v>37.599032999999999</v>
      </c>
      <c r="D74" s="67">
        <v>37.540436</v>
      </c>
      <c r="E74" s="67">
        <v>36.597828</v>
      </c>
      <c r="F74" s="67">
        <v>36.515518</v>
      </c>
      <c r="G74" s="67">
        <v>36.666519000000001</v>
      </c>
      <c r="H74" s="67">
        <v>37.162582</v>
      </c>
      <c r="I74" s="67">
        <v>37.478287000000002</v>
      </c>
      <c r="J74" s="67">
        <v>38.112720000000003</v>
      </c>
      <c r="K74" s="67">
        <v>38.632804999999998</v>
      </c>
      <c r="L74" s="67">
        <v>39.128822</v>
      </c>
      <c r="M74" s="67">
        <v>39.503062999999997</v>
      </c>
      <c r="N74" s="67">
        <v>39.710835000000003</v>
      </c>
      <c r="O74" s="67">
        <v>39.811076999999997</v>
      </c>
      <c r="P74" s="67">
        <v>39.930115000000001</v>
      </c>
      <c r="Q74" s="67">
        <v>39.940426000000002</v>
      </c>
      <c r="R74" s="67">
        <v>40.073605000000001</v>
      </c>
      <c r="S74" s="67">
        <v>40.131492999999999</v>
      </c>
      <c r="T74" s="67">
        <v>40.074699000000003</v>
      </c>
      <c r="U74" s="67">
        <v>40.222946</v>
      </c>
      <c r="V74" s="67">
        <v>40.147243000000003</v>
      </c>
      <c r="W74" s="67">
        <v>40.115704000000001</v>
      </c>
      <c r="X74" s="67">
        <v>40.176833999999999</v>
      </c>
      <c r="Y74" s="67">
        <v>40.343322999999998</v>
      </c>
      <c r="Z74" s="67">
        <v>40.329574999999998</v>
      </c>
      <c r="AA74" s="67">
        <v>40.379435999999998</v>
      </c>
      <c r="AB74" s="67">
        <v>40.382412000000002</v>
      </c>
      <c r="AC74" s="67">
        <v>40.350273000000001</v>
      </c>
      <c r="AD74" s="67">
        <v>40.042853999999998</v>
      </c>
      <c r="AE74" s="67">
        <v>40.083992000000002</v>
      </c>
      <c r="AF74" s="67">
        <v>40.113396000000002</v>
      </c>
      <c r="AG74" s="67">
        <v>40.035156000000001</v>
      </c>
      <c r="AH74" s="67">
        <v>39.58643</v>
      </c>
      <c r="AI74" s="63">
        <v>1.663E-3</v>
      </c>
      <c r="AJ74" s="6"/>
      <c r="AK74" s="4"/>
    </row>
    <row r="75" spans="1:37" ht="15" customHeight="1">
      <c r="A75" s="57" t="s">
        <v>290</v>
      </c>
      <c r="B75" s="61" t="s">
        <v>150</v>
      </c>
      <c r="C75" s="67">
        <v>0.78298599999999996</v>
      </c>
      <c r="D75" s="67">
        <v>0.79755500000000001</v>
      </c>
      <c r="E75" s="67">
        <v>0.81135100000000004</v>
      </c>
      <c r="F75" s="67">
        <v>0.82486499999999996</v>
      </c>
      <c r="G75" s="67">
        <v>0.83856699999999995</v>
      </c>
      <c r="H75" s="67">
        <v>0.85285200000000005</v>
      </c>
      <c r="I75" s="67">
        <v>0.86630200000000002</v>
      </c>
      <c r="J75" s="67">
        <v>0.879054</v>
      </c>
      <c r="K75" s="67">
        <v>0.89274600000000004</v>
      </c>
      <c r="L75" s="67">
        <v>0.90665600000000002</v>
      </c>
      <c r="M75" s="67">
        <v>0.92049800000000004</v>
      </c>
      <c r="N75" s="67">
        <v>0.93448900000000001</v>
      </c>
      <c r="O75" s="67">
        <v>0.94806100000000004</v>
      </c>
      <c r="P75" s="67">
        <v>0.96203399999999994</v>
      </c>
      <c r="Q75" s="67">
        <v>0.976877</v>
      </c>
      <c r="R75" s="67">
        <v>0.99214000000000002</v>
      </c>
      <c r="S75" s="67">
        <v>1.0072209999999999</v>
      </c>
      <c r="T75" s="67">
        <v>1.0218419999999999</v>
      </c>
      <c r="U75" s="67">
        <v>1.0366359999999999</v>
      </c>
      <c r="V75" s="67">
        <v>1.051768</v>
      </c>
      <c r="W75" s="67">
        <v>1.066144</v>
      </c>
      <c r="X75" s="67">
        <v>1.0804050000000001</v>
      </c>
      <c r="Y75" s="67">
        <v>1.0945240000000001</v>
      </c>
      <c r="Z75" s="67">
        <v>1.1085069999999999</v>
      </c>
      <c r="AA75" s="67">
        <v>1.122266</v>
      </c>
      <c r="AB75" s="67">
        <v>1.1355930000000001</v>
      </c>
      <c r="AC75" s="67">
        <v>1.1488989999999999</v>
      </c>
      <c r="AD75" s="67">
        <v>1.1620649999999999</v>
      </c>
      <c r="AE75" s="67">
        <v>1.1747909999999999</v>
      </c>
      <c r="AF75" s="67">
        <v>1.1873210000000001</v>
      </c>
      <c r="AG75" s="67">
        <v>1.199889</v>
      </c>
      <c r="AH75" s="67">
        <v>1.21208</v>
      </c>
      <c r="AI75" s="63">
        <v>1.4196E-2</v>
      </c>
      <c r="AJ75" s="6"/>
      <c r="AK75" s="4"/>
    </row>
    <row r="76" spans="1:37" ht="15" customHeight="1">
      <c r="A76" s="57" t="s">
        <v>289</v>
      </c>
      <c r="B76" s="61" t="s">
        <v>148</v>
      </c>
      <c r="C76" s="67">
        <v>1.489239</v>
      </c>
      <c r="D76" s="67">
        <v>1.531326</v>
      </c>
      <c r="E76" s="67">
        <v>1.5743050000000001</v>
      </c>
      <c r="F76" s="67">
        <v>1.6189070000000001</v>
      </c>
      <c r="G76" s="67">
        <v>1.6632370000000001</v>
      </c>
      <c r="H76" s="67">
        <v>1.7081329999999999</v>
      </c>
      <c r="I76" s="67">
        <v>1.7503169999999999</v>
      </c>
      <c r="J76" s="67">
        <v>1.791131</v>
      </c>
      <c r="K76" s="67">
        <v>1.8328679999999999</v>
      </c>
      <c r="L76" s="67">
        <v>1.876004</v>
      </c>
      <c r="M76" s="67">
        <v>1.92045</v>
      </c>
      <c r="N76" s="67">
        <v>1.9653579999999999</v>
      </c>
      <c r="O76" s="67">
        <v>2.0110570000000001</v>
      </c>
      <c r="P76" s="67">
        <v>2.056743</v>
      </c>
      <c r="Q76" s="67">
        <v>2.1049060000000002</v>
      </c>
      <c r="R76" s="67">
        <v>2.1547559999999999</v>
      </c>
      <c r="S76" s="67">
        <v>2.204053</v>
      </c>
      <c r="T76" s="67">
        <v>2.2529560000000002</v>
      </c>
      <c r="U76" s="67">
        <v>2.3018930000000002</v>
      </c>
      <c r="V76" s="67">
        <v>2.351871</v>
      </c>
      <c r="W76" s="67">
        <v>2.3997459999999999</v>
      </c>
      <c r="X76" s="67">
        <v>2.4474119999999999</v>
      </c>
      <c r="Y76" s="67">
        <v>2.495403</v>
      </c>
      <c r="Z76" s="67">
        <v>2.54277</v>
      </c>
      <c r="AA76" s="67">
        <v>2.5899100000000002</v>
      </c>
      <c r="AB76" s="67">
        <v>2.6357210000000002</v>
      </c>
      <c r="AC76" s="67">
        <v>2.681435</v>
      </c>
      <c r="AD76" s="67">
        <v>2.726677</v>
      </c>
      <c r="AE76" s="67">
        <v>2.7698390000000002</v>
      </c>
      <c r="AF76" s="67">
        <v>2.8130519999999999</v>
      </c>
      <c r="AG76" s="67">
        <v>2.857507</v>
      </c>
      <c r="AH76" s="67">
        <v>2.9016929999999999</v>
      </c>
      <c r="AI76" s="63">
        <v>2.1749999999999999E-2</v>
      </c>
      <c r="AJ76" s="6"/>
      <c r="AK76" s="4"/>
    </row>
    <row r="77" spans="1:37" ht="15" customHeight="1">
      <c r="A77" s="57" t="s">
        <v>288</v>
      </c>
      <c r="B77" s="61" t="s">
        <v>146</v>
      </c>
      <c r="C77" s="67">
        <v>3.3551989999999998</v>
      </c>
      <c r="D77" s="67">
        <v>3.4658519999999999</v>
      </c>
      <c r="E77" s="67">
        <v>3.5693380000000001</v>
      </c>
      <c r="F77" s="67">
        <v>3.670766</v>
      </c>
      <c r="G77" s="67">
        <v>3.7721909999999998</v>
      </c>
      <c r="H77" s="67">
        <v>3.873103</v>
      </c>
      <c r="I77" s="67">
        <v>3.9691719999999999</v>
      </c>
      <c r="J77" s="67">
        <v>4.060365</v>
      </c>
      <c r="K77" s="67">
        <v>4.1462649999999996</v>
      </c>
      <c r="L77" s="67">
        <v>4.2321689999999998</v>
      </c>
      <c r="M77" s="67">
        <v>4.3192219999999999</v>
      </c>
      <c r="N77" s="67">
        <v>4.4060899999999998</v>
      </c>
      <c r="O77" s="67">
        <v>4.492076</v>
      </c>
      <c r="P77" s="67">
        <v>4.5758089999999996</v>
      </c>
      <c r="Q77" s="67">
        <v>4.6624619999999997</v>
      </c>
      <c r="R77" s="67">
        <v>4.7510820000000002</v>
      </c>
      <c r="S77" s="67">
        <v>4.8391169999999999</v>
      </c>
      <c r="T77" s="67">
        <v>4.9276920000000004</v>
      </c>
      <c r="U77" s="67">
        <v>5.0156530000000004</v>
      </c>
      <c r="V77" s="67">
        <v>5.1052419999999996</v>
      </c>
      <c r="W77" s="67">
        <v>5.1945410000000001</v>
      </c>
      <c r="X77" s="67">
        <v>5.2841189999999996</v>
      </c>
      <c r="Y77" s="67">
        <v>5.3748149999999999</v>
      </c>
      <c r="Z77" s="67">
        <v>5.4629589999999997</v>
      </c>
      <c r="AA77" s="67">
        <v>5.5504530000000001</v>
      </c>
      <c r="AB77" s="67">
        <v>5.6376330000000001</v>
      </c>
      <c r="AC77" s="67">
        <v>5.7252070000000002</v>
      </c>
      <c r="AD77" s="67">
        <v>5.8132999999999999</v>
      </c>
      <c r="AE77" s="67">
        <v>5.8977130000000004</v>
      </c>
      <c r="AF77" s="67">
        <v>5.9832780000000003</v>
      </c>
      <c r="AG77" s="67">
        <v>6.0713270000000001</v>
      </c>
      <c r="AH77" s="67">
        <v>6.1587990000000001</v>
      </c>
      <c r="AI77" s="63">
        <v>1.9786000000000002E-2</v>
      </c>
      <c r="AJ77" s="6"/>
      <c r="AK77" s="4"/>
    </row>
    <row r="78" spans="1:37" ht="15" customHeight="1">
      <c r="A78" s="57" t="s">
        <v>287</v>
      </c>
      <c r="B78" s="61" t="s">
        <v>144</v>
      </c>
      <c r="C78" s="67">
        <v>26.670190999999999</v>
      </c>
      <c r="D78" s="67">
        <v>27.128468000000002</v>
      </c>
      <c r="E78" s="67">
        <v>27.554001</v>
      </c>
      <c r="F78" s="67">
        <v>27.977789000000001</v>
      </c>
      <c r="G78" s="67">
        <v>28.40239</v>
      </c>
      <c r="H78" s="67">
        <v>28.843971</v>
      </c>
      <c r="I78" s="67">
        <v>29.279108000000001</v>
      </c>
      <c r="J78" s="67">
        <v>29.695179</v>
      </c>
      <c r="K78" s="67">
        <v>30.123127</v>
      </c>
      <c r="L78" s="67">
        <v>30.554107999999999</v>
      </c>
      <c r="M78" s="67">
        <v>30.977146000000001</v>
      </c>
      <c r="N78" s="67">
        <v>31.392838999999999</v>
      </c>
      <c r="O78" s="67">
        <v>31.809977</v>
      </c>
      <c r="P78" s="67">
        <v>32.224196999999997</v>
      </c>
      <c r="Q78" s="67">
        <v>32.646385000000002</v>
      </c>
      <c r="R78" s="67">
        <v>33.071663000000001</v>
      </c>
      <c r="S78" s="67">
        <v>33.491978000000003</v>
      </c>
      <c r="T78" s="67">
        <v>33.914397999999998</v>
      </c>
      <c r="U78" s="67">
        <v>34.335498999999999</v>
      </c>
      <c r="V78" s="67">
        <v>34.760238999999999</v>
      </c>
      <c r="W78" s="67">
        <v>35.173617999999998</v>
      </c>
      <c r="X78" s="67">
        <v>35.591034000000001</v>
      </c>
      <c r="Y78" s="67">
        <v>36.018191999999999</v>
      </c>
      <c r="Z78" s="67">
        <v>36.442157999999999</v>
      </c>
      <c r="AA78" s="67">
        <v>36.857562999999999</v>
      </c>
      <c r="AB78" s="67">
        <v>37.263649000000001</v>
      </c>
      <c r="AC78" s="67">
        <v>37.671463000000003</v>
      </c>
      <c r="AD78" s="67">
        <v>38.086570999999999</v>
      </c>
      <c r="AE78" s="67">
        <v>38.508147999999998</v>
      </c>
      <c r="AF78" s="67">
        <v>38.956600000000002</v>
      </c>
      <c r="AG78" s="67">
        <v>39.446635999999998</v>
      </c>
      <c r="AH78" s="67">
        <v>39.963374999999999</v>
      </c>
      <c r="AI78" s="63">
        <v>1.3131E-2</v>
      </c>
      <c r="AJ78" s="6"/>
      <c r="AK78" s="4"/>
    </row>
    <row r="79" spans="1:37" ht="15" customHeight="1">
      <c r="A79" s="57" t="s">
        <v>286</v>
      </c>
      <c r="B79" s="61" t="s">
        <v>142</v>
      </c>
      <c r="C79" s="67">
        <v>2.207935</v>
      </c>
      <c r="D79" s="67">
        <v>2.2964869999999999</v>
      </c>
      <c r="E79" s="67">
        <v>2.3895</v>
      </c>
      <c r="F79" s="67">
        <v>2.4875430000000001</v>
      </c>
      <c r="G79" s="67">
        <v>2.5907930000000001</v>
      </c>
      <c r="H79" s="67">
        <v>2.6980420000000001</v>
      </c>
      <c r="I79" s="67">
        <v>2.8080569999999998</v>
      </c>
      <c r="J79" s="67">
        <v>2.9204110000000001</v>
      </c>
      <c r="K79" s="67">
        <v>3.0356749999999999</v>
      </c>
      <c r="L79" s="67">
        <v>3.1545339999999999</v>
      </c>
      <c r="M79" s="67">
        <v>3.2780499999999999</v>
      </c>
      <c r="N79" s="67">
        <v>3.4050720000000001</v>
      </c>
      <c r="O79" s="67">
        <v>3.537814</v>
      </c>
      <c r="P79" s="67">
        <v>3.6734499999999999</v>
      </c>
      <c r="Q79" s="67">
        <v>3.815474</v>
      </c>
      <c r="R79" s="67">
        <v>3.964658</v>
      </c>
      <c r="S79" s="67">
        <v>4.120171</v>
      </c>
      <c r="T79" s="67">
        <v>4.2820020000000003</v>
      </c>
      <c r="U79" s="67">
        <v>4.4496640000000003</v>
      </c>
      <c r="V79" s="67">
        <v>4.6233190000000004</v>
      </c>
      <c r="W79" s="67">
        <v>4.8038689999999997</v>
      </c>
      <c r="X79" s="67">
        <v>4.9913689999999997</v>
      </c>
      <c r="Y79" s="67">
        <v>5.1851839999999996</v>
      </c>
      <c r="Z79" s="67">
        <v>5.3847610000000001</v>
      </c>
      <c r="AA79" s="67">
        <v>5.5917159999999999</v>
      </c>
      <c r="AB79" s="67">
        <v>5.8066500000000003</v>
      </c>
      <c r="AC79" s="67">
        <v>6.0300479999999999</v>
      </c>
      <c r="AD79" s="67">
        <v>6.2616810000000003</v>
      </c>
      <c r="AE79" s="67">
        <v>6.4985489999999997</v>
      </c>
      <c r="AF79" s="67">
        <v>6.7452699999999997</v>
      </c>
      <c r="AG79" s="67">
        <v>7.0028759999999997</v>
      </c>
      <c r="AH79" s="67">
        <v>7.2709460000000004</v>
      </c>
      <c r="AI79" s="63">
        <v>3.9195000000000001E-2</v>
      </c>
      <c r="AJ79" s="6"/>
      <c r="AK79" s="4"/>
    </row>
    <row r="80" spans="1:37" ht="15" customHeight="1">
      <c r="A80" s="57" t="s">
        <v>285</v>
      </c>
      <c r="B80" s="61" t="s">
        <v>140</v>
      </c>
      <c r="C80" s="67">
        <v>19.930515</v>
      </c>
      <c r="D80" s="67">
        <v>20.846634000000002</v>
      </c>
      <c r="E80" s="67">
        <v>21.697514999999999</v>
      </c>
      <c r="F80" s="67">
        <v>22.509571000000001</v>
      </c>
      <c r="G80" s="67">
        <v>23.330083999999999</v>
      </c>
      <c r="H80" s="67">
        <v>24.156765</v>
      </c>
      <c r="I80" s="67">
        <v>24.958572</v>
      </c>
      <c r="J80" s="67">
        <v>25.747429</v>
      </c>
      <c r="K80" s="67">
        <v>26.587543</v>
      </c>
      <c r="L80" s="67">
        <v>27.342772</v>
      </c>
      <c r="M80" s="67">
        <v>28.119595</v>
      </c>
      <c r="N80" s="67">
        <v>28.908450999999999</v>
      </c>
      <c r="O80" s="67">
        <v>29.730868999999998</v>
      </c>
      <c r="P80" s="67">
        <v>30.546288000000001</v>
      </c>
      <c r="Q80" s="67">
        <v>31.355260999999999</v>
      </c>
      <c r="R80" s="67">
        <v>32.190024999999999</v>
      </c>
      <c r="S80" s="67">
        <v>33.035091000000001</v>
      </c>
      <c r="T80" s="67">
        <v>33.885261999999997</v>
      </c>
      <c r="U80" s="67">
        <v>34.727364000000001</v>
      </c>
      <c r="V80" s="67">
        <v>35.529136999999999</v>
      </c>
      <c r="W80" s="67">
        <v>36.337212000000001</v>
      </c>
      <c r="X80" s="67">
        <v>37.157093000000003</v>
      </c>
      <c r="Y80" s="67">
        <v>37.997242</v>
      </c>
      <c r="Z80" s="67">
        <v>38.846943000000003</v>
      </c>
      <c r="AA80" s="67">
        <v>39.647457000000003</v>
      </c>
      <c r="AB80" s="67">
        <v>40.456592999999998</v>
      </c>
      <c r="AC80" s="67">
        <v>41.287289000000001</v>
      </c>
      <c r="AD80" s="67">
        <v>42.139640999999997</v>
      </c>
      <c r="AE80" s="67">
        <v>42.993648999999998</v>
      </c>
      <c r="AF80" s="67">
        <v>43.785010999999997</v>
      </c>
      <c r="AG80" s="67">
        <v>44.597732999999998</v>
      </c>
      <c r="AH80" s="67">
        <v>45.433075000000002</v>
      </c>
      <c r="AI80" s="63">
        <v>2.6936999999999999E-2</v>
      </c>
      <c r="AJ80" s="6"/>
      <c r="AK80" s="4"/>
    </row>
    <row r="81" spans="1:37" ht="15" customHeight="1">
      <c r="A81" s="57" t="s">
        <v>284</v>
      </c>
      <c r="B81" s="61" t="s">
        <v>138</v>
      </c>
      <c r="C81" s="67">
        <v>4.9032169999999997</v>
      </c>
      <c r="D81" s="67">
        <v>5.0134280000000002</v>
      </c>
      <c r="E81" s="67">
        <v>5.1071799999999996</v>
      </c>
      <c r="F81" s="67">
        <v>5.1915550000000001</v>
      </c>
      <c r="G81" s="67">
        <v>5.2724900000000003</v>
      </c>
      <c r="H81" s="67">
        <v>5.3503800000000004</v>
      </c>
      <c r="I81" s="67">
        <v>5.425306</v>
      </c>
      <c r="J81" s="67">
        <v>5.5005699999999997</v>
      </c>
      <c r="K81" s="67">
        <v>5.5815210000000004</v>
      </c>
      <c r="L81" s="67">
        <v>5.6671449999999997</v>
      </c>
      <c r="M81" s="67">
        <v>5.755871</v>
      </c>
      <c r="N81" s="67">
        <v>5.8519370000000004</v>
      </c>
      <c r="O81" s="67">
        <v>5.9575339999999999</v>
      </c>
      <c r="P81" s="67">
        <v>6.0718769999999997</v>
      </c>
      <c r="Q81" s="67">
        <v>6.1887869999999996</v>
      </c>
      <c r="R81" s="67">
        <v>6.3043870000000002</v>
      </c>
      <c r="S81" s="67">
        <v>6.4136499999999996</v>
      </c>
      <c r="T81" s="67">
        <v>6.5170969999999997</v>
      </c>
      <c r="U81" s="67">
        <v>6.6197619999999997</v>
      </c>
      <c r="V81" s="67">
        <v>6.7182919999999999</v>
      </c>
      <c r="W81" s="67">
        <v>6.8158659999999998</v>
      </c>
      <c r="X81" s="67">
        <v>6.9128350000000003</v>
      </c>
      <c r="Y81" s="67">
        <v>7.0110510000000001</v>
      </c>
      <c r="Z81" s="67">
        <v>7.1080860000000001</v>
      </c>
      <c r="AA81" s="67">
        <v>7.2034849999999997</v>
      </c>
      <c r="AB81" s="67">
        <v>7.2989990000000002</v>
      </c>
      <c r="AC81" s="67">
        <v>7.3936970000000004</v>
      </c>
      <c r="AD81" s="67">
        <v>7.487438</v>
      </c>
      <c r="AE81" s="67">
        <v>7.5784570000000002</v>
      </c>
      <c r="AF81" s="67">
        <v>7.6703419999999998</v>
      </c>
      <c r="AG81" s="67">
        <v>7.7655750000000001</v>
      </c>
      <c r="AH81" s="67">
        <v>7.8669570000000002</v>
      </c>
      <c r="AI81" s="63">
        <v>1.5368E-2</v>
      </c>
      <c r="AJ81" s="6"/>
      <c r="AK81" s="4"/>
    </row>
    <row r="82" spans="1:37" ht="15" customHeight="1">
      <c r="A82" s="57" t="s">
        <v>283</v>
      </c>
      <c r="B82" s="61" t="s">
        <v>136</v>
      </c>
      <c r="C82" s="67">
        <v>26.657378999999999</v>
      </c>
      <c r="D82" s="67">
        <v>28.126041000000001</v>
      </c>
      <c r="E82" s="67">
        <v>29.595427999999998</v>
      </c>
      <c r="F82" s="67">
        <v>31.145363</v>
      </c>
      <c r="G82" s="67">
        <v>32.643481999999999</v>
      </c>
      <c r="H82" s="67">
        <v>34.198867999999997</v>
      </c>
      <c r="I82" s="67">
        <v>35.740341000000001</v>
      </c>
      <c r="J82" s="67">
        <v>37.236930999999998</v>
      </c>
      <c r="K82" s="67">
        <v>38.801521000000001</v>
      </c>
      <c r="L82" s="67">
        <v>40.462192999999999</v>
      </c>
      <c r="M82" s="67">
        <v>42.153984000000001</v>
      </c>
      <c r="N82" s="67">
        <v>43.835898999999998</v>
      </c>
      <c r="O82" s="67">
        <v>45.535263</v>
      </c>
      <c r="P82" s="67">
        <v>47.237904</v>
      </c>
      <c r="Q82" s="67">
        <v>49.025143</v>
      </c>
      <c r="R82" s="67">
        <v>50.836815000000001</v>
      </c>
      <c r="S82" s="67">
        <v>52.649979000000002</v>
      </c>
      <c r="T82" s="67">
        <v>54.481960000000001</v>
      </c>
      <c r="U82" s="67">
        <v>56.325248999999999</v>
      </c>
      <c r="V82" s="67">
        <v>58.198360000000001</v>
      </c>
      <c r="W82" s="67">
        <v>60.100273000000001</v>
      </c>
      <c r="X82" s="67">
        <v>61.989882999999999</v>
      </c>
      <c r="Y82" s="67">
        <v>63.987166999999999</v>
      </c>
      <c r="Z82" s="67">
        <v>66.027809000000005</v>
      </c>
      <c r="AA82" s="67">
        <v>68.082069000000004</v>
      </c>
      <c r="AB82" s="67">
        <v>70.125870000000006</v>
      </c>
      <c r="AC82" s="67">
        <v>72.135658000000006</v>
      </c>
      <c r="AD82" s="67">
        <v>74.152901</v>
      </c>
      <c r="AE82" s="67">
        <v>76.116073999999998</v>
      </c>
      <c r="AF82" s="67">
        <v>78.115120000000005</v>
      </c>
      <c r="AG82" s="67">
        <v>80.083847000000006</v>
      </c>
      <c r="AH82" s="67">
        <v>81.973838999999998</v>
      </c>
      <c r="AI82" s="63">
        <v>3.6901000000000003E-2</v>
      </c>
      <c r="AJ82" s="6"/>
      <c r="AK82" s="4"/>
    </row>
    <row r="83" spans="1:37" ht="15" customHeight="1">
      <c r="A83" s="57" t="s">
        <v>282</v>
      </c>
      <c r="B83" s="61" t="s">
        <v>134</v>
      </c>
      <c r="C83" s="67">
        <v>7.3321579999999997</v>
      </c>
      <c r="D83" s="67">
        <v>7.3807669999999996</v>
      </c>
      <c r="E83" s="67">
        <v>7.469506</v>
      </c>
      <c r="F83" s="67">
        <v>7.54786</v>
      </c>
      <c r="G83" s="67">
        <v>7.6250819999999999</v>
      </c>
      <c r="H83" s="67">
        <v>7.7068190000000003</v>
      </c>
      <c r="I83" s="67">
        <v>7.7833220000000001</v>
      </c>
      <c r="J83" s="67">
        <v>7.8528460000000004</v>
      </c>
      <c r="K83" s="67">
        <v>7.9237229999999998</v>
      </c>
      <c r="L83" s="67">
        <v>7.9986689999999996</v>
      </c>
      <c r="M83" s="67">
        <v>8.0681820000000002</v>
      </c>
      <c r="N83" s="67">
        <v>8.1246799999999997</v>
      </c>
      <c r="O83" s="67">
        <v>8.1698520000000006</v>
      </c>
      <c r="P83" s="67">
        <v>8.2103059999999992</v>
      </c>
      <c r="Q83" s="67">
        <v>8.2556069999999995</v>
      </c>
      <c r="R83" s="67">
        <v>8.3079959999999993</v>
      </c>
      <c r="S83" s="67">
        <v>8.3614829999999998</v>
      </c>
      <c r="T83" s="67">
        <v>8.4078800000000005</v>
      </c>
      <c r="U83" s="67">
        <v>8.4453700000000005</v>
      </c>
      <c r="V83" s="67">
        <v>8.4789130000000004</v>
      </c>
      <c r="W83" s="67">
        <v>8.5084350000000004</v>
      </c>
      <c r="X83" s="67">
        <v>8.5399329999999996</v>
      </c>
      <c r="Y83" s="67">
        <v>8.5791710000000005</v>
      </c>
      <c r="Z83" s="67">
        <v>8.6253849999999996</v>
      </c>
      <c r="AA83" s="67">
        <v>8.6754750000000005</v>
      </c>
      <c r="AB83" s="67">
        <v>8.7246649999999999</v>
      </c>
      <c r="AC83" s="67">
        <v>8.7717849999999995</v>
      </c>
      <c r="AD83" s="67">
        <v>8.8190410000000004</v>
      </c>
      <c r="AE83" s="67">
        <v>8.8658599999999996</v>
      </c>
      <c r="AF83" s="67">
        <v>8.9150109999999998</v>
      </c>
      <c r="AG83" s="67">
        <v>8.9700699999999998</v>
      </c>
      <c r="AH83" s="67">
        <v>9.0312409999999996</v>
      </c>
      <c r="AI83" s="63">
        <v>6.7460000000000003E-3</v>
      </c>
      <c r="AJ83" s="6"/>
      <c r="AK83" s="4"/>
    </row>
    <row r="84" spans="1:37" ht="15" customHeight="1">
      <c r="A84" s="57" t="s">
        <v>281</v>
      </c>
      <c r="B84" s="61" t="s">
        <v>132</v>
      </c>
      <c r="C84" s="67">
        <v>8.6659769999999998</v>
      </c>
      <c r="D84" s="67">
        <v>9.0610789999999994</v>
      </c>
      <c r="E84" s="67">
        <v>9.4686160000000008</v>
      </c>
      <c r="F84" s="67">
        <v>9.9002219999999994</v>
      </c>
      <c r="G84" s="67">
        <v>10.354013</v>
      </c>
      <c r="H84" s="67">
        <v>10.825163999999999</v>
      </c>
      <c r="I84" s="67">
        <v>11.304501999999999</v>
      </c>
      <c r="J84" s="67">
        <v>11.787844</v>
      </c>
      <c r="K84" s="67">
        <v>12.291553</v>
      </c>
      <c r="L84" s="67">
        <v>12.816774000000001</v>
      </c>
      <c r="M84" s="67">
        <v>13.350498</v>
      </c>
      <c r="N84" s="67">
        <v>13.893568999999999</v>
      </c>
      <c r="O84" s="67">
        <v>14.445759000000001</v>
      </c>
      <c r="P84" s="67">
        <v>15.006712</v>
      </c>
      <c r="Q84" s="67">
        <v>15.588753000000001</v>
      </c>
      <c r="R84" s="67">
        <v>16.191690000000001</v>
      </c>
      <c r="S84" s="67">
        <v>16.807162999999999</v>
      </c>
      <c r="T84" s="67">
        <v>17.435986</v>
      </c>
      <c r="U84" s="67">
        <v>18.079529000000001</v>
      </c>
      <c r="V84" s="67">
        <v>18.74436</v>
      </c>
      <c r="W84" s="67">
        <v>19.420836999999999</v>
      </c>
      <c r="X84" s="67">
        <v>20.115316</v>
      </c>
      <c r="Y84" s="67">
        <v>20.832128999999998</v>
      </c>
      <c r="Z84" s="67">
        <v>21.561002999999999</v>
      </c>
      <c r="AA84" s="67">
        <v>22.306819999999998</v>
      </c>
      <c r="AB84" s="67">
        <v>23.066731999999998</v>
      </c>
      <c r="AC84" s="67">
        <v>23.847816000000002</v>
      </c>
      <c r="AD84" s="67">
        <v>24.640730000000001</v>
      </c>
      <c r="AE84" s="67">
        <v>25.433648999999999</v>
      </c>
      <c r="AF84" s="67">
        <v>26.251083000000001</v>
      </c>
      <c r="AG84" s="67">
        <v>27.106677999999999</v>
      </c>
      <c r="AH84" s="67">
        <v>27.980646</v>
      </c>
      <c r="AI84" s="63">
        <v>3.8533999999999999E-2</v>
      </c>
      <c r="AJ84" s="6"/>
      <c r="AK84" s="4"/>
    </row>
    <row r="85" spans="1:37" ht="15" customHeight="1">
      <c r="A85" s="57" t="s">
        <v>280</v>
      </c>
      <c r="B85" s="61" t="s">
        <v>130</v>
      </c>
      <c r="C85" s="67">
        <v>12.309267999999999</v>
      </c>
      <c r="D85" s="67">
        <v>13.087329</v>
      </c>
      <c r="E85" s="67">
        <v>13.875422</v>
      </c>
      <c r="F85" s="67">
        <v>14.700673999999999</v>
      </c>
      <c r="G85" s="67">
        <v>15.590619</v>
      </c>
      <c r="H85" s="67">
        <v>16.545801000000001</v>
      </c>
      <c r="I85" s="67">
        <v>17.543075999999999</v>
      </c>
      <c r="J85" s="67">
        <v>18.584382999999999</v>
      </c>
      <c r="K85" s="67">
        <v>19.681457999999999</v>
      </c>
      <c r="L85" s="67">
        <v>20.826117</v>
      </c>
      <c r="M85" s="67">
        <v>22.007114000000001</v>
      </c>
      <c r="N85" s="67">
        <v>23.226868</v>
      </c>
      <c r="O85" s="67">
        <v>24.489581999999999</v>
      </c>
      <c r="P85" s="67">
        <v>25.805499999999999</v>
      </c>
      <c r="Q85" s="67">
        <v>27.184977</v>
      </c>
      <c r="R85" s="67">
        <v>28.620296</v>
      </c>
      <c r="S85" s="67">
        <v>30.105160000000001</v>
      </c>
      <c r="T85" s="67">
        <v>31.650746999999999</v>
      </c>
      <c r="U85" s="67">
        <v>33.255961999999997</v>
      </c>
      <c r="V85" s="67">
        <v>34.920344999999998</v>
      </c>
      <c r="W85" s="67">
        <v>36.630684000000002</v>
      </c>
      <c r="X85" s="67">
        <v>38.405914000000003</v>
      </c>
      <c r="Y85" s="67">
        <v>40.249541999999998</v>
      </c>
      <c r="Z85" s="67">
        <v>42.142937000000003</v>
      </c>
      <c r="AA85" s="67">
        <v>44.092269999999999</v>
      </c>
      <c r="AB85" s="67">
        <v>46.090057000000002</v>
      </c>
      <c r="AC85" s="67">
        <v>48.149883000000003</v>
      </c>
      <c r="AD85" s="67">
        <v>50.259529000000001</v>
      </c>
      <c r="AE85" s="67">
        <v>52.408034999999998</v>
      </c>
      <c r="AF85" s="67">
        <v>54.617080999999999</v>
      </c>
      <c r="AG85" s="67">
        <v>56.908760000000001</v>
      </c>
      <c r="AH85" s="67">
        <v>59.259312000000001</v>
      </c>
      <c r="AI85" s="63">
        <v>5.2003000000000001E-2</v>
      </c>
      <c r="AJ85" s="6"/>
      <c r="AK85" s="4"/>
    </row>
    <row r="86" spans="1:37" ht="15" customHeight="1">
      <c r="A86" s="57" t="s">
        <v>279</v>
      </c>
      <c r="B86" s="61" t="s">
        <v>128</v>
      </c>
      <c r="C86" s="67">
        <v>1.488812</v>
      </c>
      <c r="D86" s="67">
        <v>1.5298369999999999</v>
      </c>
      <c r="E86" s="67">
        <v>1.5755060000000001</v>
      </c>
      <c r="F86" s="67">
        <v>1.6229750000000001</v>
      </c>
      <c r="G86" s="67">
        <v>1.667611</v>
      </c>
      <c r="H86" s="67">
        <v>1.710879</v>
      </c>
      <c r="I86" s="67">
        <v>1.7522949999999999</v>
      </c>
      <c r="J86" s="67">
        <v>1.792756</v>
      </c>
      <c r="K86" s="67">
        <v>1.833677</v>
      </c>
      <c r="L86" s="67">
        <v>1.8760749999999999</v>
      </c>
      <c r="M86" s="67">
        <v>1.919206</v>
      </c>
      <c r="N86" s="67">
        <v>1.96279</v>
      </c>
      <c r="O86" s="67">
        <v>2.0057079999999998</v>
      </c>
      <c r="P86" s="67">
        <v>2.0485229999999999</v>
      </c>
      <c r="Q86" s="67">
        <v>2.0941169999999998</v>
      </c>
      <c r="R86" s="67">
        <v>2.141178</v>
      </c>
      <c r="S86" s="67">
        <v>2.188463</v>
      </c>
      <c r="T86" s="67">
        <v>2.2359079999999998</v>
      </c>
      <c r="U86" s="67">
        <v>2.2843740000000001</v>
      </c>
      <c r="V86" s="67">
        <v>2.33358</v>
      </c>
      <c r="W86" s="67">
        <v>2.383232</v>
      </c>
      <c r="X86" s="67">
        <v>2.433751</v>
      </c>
      <c r="Y86" s="67">
        <v>2.485744</v>
      </c>
      <c r="Z86" s="67">
        <v>2.5390990000000002</v>
      </c>
      <c r="AA86" s="67">
        <v>2.5933630000000001</v>
      </c>
      <c r="AB86" s="67">
        <v>2.648279</v>
      </c>
      <c r="AC86" s="67">
        <v>2.7039409999999999</v>
      </c>
      <c r="AD86" s="67">
        <v>2.760643</v>
      </c>
      <c r="AE86" s="67">
        <v>2.8168869999999999</v>
      </c>
      <c r="AF86" s="67">
        <v>2.8733810000000002</v>
      </c>
      <c r="AG86" s="67">
        <v>2.9296319999999998</v>
      </c>
      <c r="AH86" s="67">
        <v>2.9850400000000001</v>
      </c>
      <c r="AI86" s="63">
        <v>2.2693999999999999E-2</v>
      </c>
      <c r="AJ86" s="6"/>
      <c r="AK86" s="4"/>
    </row>
    <row r="87" spans="1:37" ht="15" customHeight="1">
      <c r="A87" s="57" t="s">
        <v>278</v>
      </c>
      <c r="B87" s="61" t="s">
        <v>126</v>
      </c>
      <c r="C87" s="67">
        <v>153.39189099999999</v>
      </c>
      <c r="D87" s="67">
        <v>157.80523700000001</v>
      </c>
      <c r="E87" s="67">
        <v>161.285507</v>
      </c>
      <c r="F87" s="67">
        <v>165.713593</v>
      </c>
      <c r="G87" s="67">
        <v>170.41708399999999</v>
      </c>
      <c r="H87" s="67">
        <v>175.63336200000001</v>
      </c>
      <c r="I87" s="67">
        <v>180.658661</v>
      </c>
      <c r="J87" s="67">
        <v>185.96160900000001</v>
      </c>
      <c r="K87" s="67">
        <v>191.36447100000001</v>
      </c>
      <c r="L87" s="67">
        <v>196.842026</v>
      </c>
      <c r="M87" s="67">
        <v>202.29286200000001</v>
      </c>
      <c r="N87" s="67">
        <v>207.61888099999999</v>
      </c>
      <c r="O87" s="67">
        <v>212.94461100000001</v>
      </c>
      <c r="P87" s="67">
        <v>218.349457</v>
      </c>
      <c r="Q87" s="67">
        <v>223.83918800000001</v>
      </c>
      <c r="R87" s="67">
        <v>229.600311</v>
      </c>
      <c r="S87" s="67">
        <v>235.35501099999999</v>
      </c>
      <c r="T87" s="67">
        <v>241.088425</v>
      </c>
      <c r="U87" s="67">
        <v>247.09991500000001</v>
      </c>
      <c r="V87" s="67">
        <v>252.96267700000001</v>
      </c>
      <c r="W87" s="67">
        <v>258.95019500000001</v>
      </c>
      <c r="X87" s="67">
        <v>265.12588499999998</v>
      </c>
      <c r="Y87" s="67">
        <v>271.65347300000002</v>
      </c>
      <c r="Z87" s="67">
        <v>278.12197900000001</v>
      </c>
      <c r="AA87" s="67">
        <v>284.69229100000001</v>
      </c>
      <c r="AB87" s="67">
        <v>291.27285799999999</v>
      </c>
      <c r="AC87" s="67">
        <v>297.8974</v>
      </c>
      <c r="AD87" s="67">
        <v>304.35308800000001</v>
      </c>
      <c r="AE87" s="67">
        <v>311.14566000000002</v>
      </c>
      <c r="AF87" s="67">
        <v>318.02590900000001</v>
      </c>
      <c r="AG87" s="67">
        <v>324.97567700000002</v>
      </c>
      <c r="AH87" s="67">
        <v>331.62341300000003</v>
      </c>
      <c r="AI87" s="63">
        <v>2.5183000000000001E-2</v>
      </c>
      <c r="AJ87" s="6"/>
      <c r="AK87" s="4"/>
    </row>
    <row r="89" spans="1:37" ht="15" customHeight="1">
      <c r="A89" s="54"/>
      <c r="B89" s="60" t="s">
        <v>277</v>
      </c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</row>
    <row r="90" spans="1:37" ht="15" customHeight="1">
      <c r="A90" s="57" t="s">
        <v>276</v>
      </c>
      <c r="B90" s="61" t="s">
        <v>256</v>
      </c>
      <c r="C90" s="62">
        <v>1222.993408</v>
      </c>
      <c r="D90" s="62">
        <v>1243.4686280000001</v>
      </c>
      <c r="E90" s="62">
        <v>1263.6982419999999</v>
      </c>
      <c r="F90" s="62">
        <v>1279.3427730000001</v>
      </c>
      <c r="G90" s="62">
        <v>1292.897217</v>
      </c>
      <c r="H90" s="62">
        <v>1310.9810789999999</v>
      </c>
      <c r="I90" s="62">
        <v>1331.6669919999999</v>
      </c>
      <c r="J90" s="62">
        <v>1352.321655</v>
      </c>
      <c r="K90" s="62">
        <v>1374.1141359999999</v>
      </c>
      <c r="L90" s="62">
        <v>1397.4567870000001</v>
      </c>
      <c r="M90" s="62">
        <v>1422.597534</v>
      </c>
      <c r="N90" s="62">
        <v>1448.389404</v>
      </c>
      <c r="O90" s="62">
        <v>1473.9888920000001</v>
      </c>
      <c r="P90" s="62">
        <v>1500.6743160000001</v>
      </c>
      <c r="Q90" s="62">
        <v>1527.4233400000001</v>
      </c>
      <c r="R90" s="62">
        <v>1553.6733400000001</v>
      </c>
      <c r="S90" s="62">
        <v>1579.608154</v>
      </c>
      <c r="T90" s="62">
        <v>1605.93335</v>
      </c>
      <c r="U90" s="62">
        <v>1632.482178</v>
      </c>
      <c r="V90" s="62">
        <v>1659.3394780000001</v>
      </c>
      <c r="W90" s="62">
        <v>1686.9735109999999</v>
      </c>
      <c r="X90" s="62">
        <v>1716.0164789999999</v>
      </c>
      <c r="Y90" s="62">
        <v>1744.752686</v>
      </c>
      <c r="Z90" s="62">
        <v>1774.3702390000001</v>
      </c>
      <c r="AA90" s="62">
        <v>1805.275269</v>
      </c>
      <c r="AB90" s="62">
        <v>1836.7210689999999</v>
      </c>
      <c r="AC90" s="62">
        <v>1869.7105710000001</v>
      </c>
      <c r="AD90" s="62">
        <v>1903.981689</v>
      </c>
      <c r="AE90" s="62">
        <v>1938.8636469999999</v>
      </c>
      <c r="AF90" s="62">
        <v>1974.3398440000001</v>
      </c>
      <c r="AG90" s="62">
        <v>2010.1770019999999</v>
      </c>
      <c r="AH90" s="62">
        <v>2046.809448</v>
      </c>
      <c r="AI90" s="63">
        <v>1.6750999999999999E-2</v>
      </c>
      <c r="AJ90" s="7"/>
      <c r="AK90" s="4"/>
    </row>
    <row r="91" spans="1:37" ht="15" customHeight="1">
      <c r="A91" s="57" t="s">
        <v>275</v>
      </c>
      <c r="B91" s="61" t="s">
        <v>162</v>
      </c>
      <c r="C91" s="62">
        <v>799.84222399999999</v>
      </c>
      <c r="D91" s="62">
        <v>812.52191200000004</v>
      </c>
      <c r="E91" s="62">
        <v>825.04644800000005</v>
      </c>
      <c r="F91" s="62">
        <v>834.61248799999998</v>
      </c>
      <c r="G91" s="62">
        <v>842.82519500000001</v>
      </c>
      <c r="H91" s="62">
        <v>853.94415300000003</v>
      </c>
      <c r="I91" s="62">
        <v>866.71978799999999</v>
      </c>
      <c r="J91" s="62">
        <v>879.45318599999996</v>
      </c>
      <c r="K91" s="62">
        <v>892.89123500000005</v>
      </c>
      <c r="L91" s="62">
        <v>907.29339600000003</v>
      </c>
      <c r="M91" s="62">
        <v>922.81652799999995</v>
      </c>
      <c r="N91" s="62">
        <v>938.719604</v>
      </c>
      <c r="O91" s="62">
        <v>954.45922900000005</v>
      </c>
      <c r="P91" s="62">
        <v>970.853027</v>
      </c>
      <c r="Q91" s="62">
        <v>987.24273700000003</v>
      </c>
      <c r="R91" s="62">
        <v>1003.265991</v>
      </c>
      <c r="S91" s="62">
        <v>1019.039551</v>
      </c>
      <c r="T91" s="62">
        <v>1035.014038</v>
      </c>
      <c r="U91" s="62">
        <v>1051.079712</v>
      </c>
      <c r="V91" s="62">
        <v>1067.290405</v>
      </c>
      <c r="W91" s="62">
        <v>1083.936768</v>
      </c>
      <c r="X91" s="62">
        <v>1101.4208980000001</v>
      </c>
      <c r="Y91" s="62">
        <v>1118.878052</v>
      </c>
      <c r="Z91" s="62">
        <v>1136.8167719999999</v>
      </c>
      <c r="AA91" s="62">
        <v>1155.4938959999999</v>
      </c>
      <c r="AB91" s="62">
        <v>1174.430908</v>
      </c>
      <c r="AC91" s="62">
        <v>1194.2645259999999</v>
      </c>
      <c r="AD91" s="62">
        <v>1214.824341</v>
      </c>
      <c r="AE91" s="62">
        <v>1235.68103</v>
      </c>
      <c r="AF91" s="62">
        <v>1256.821655</v>
      </c>
      <c r="AG91" s="62">
        <v>1278.095337</v>
      </c>
      <c r="AH91" s="62">
        <v>1299.849487</v>
      </c>
      <c r="AI91" s="63">
        <v>1.5786999999999999E-2</v>
      </c>
      <c r="AJ91" s="7"/>
      <c r="AK91" s="4"/>
    </row>
    <row r="92" spans="1:37" ht="15" customHeight="1">
      <c r="A92" s="57" t="s">
        <v>274</v>
      </c>
      <c r="B92" s="61" t="s">
        <v>160</v>
      </c>
      <c r="C92" s="62">
        <v>313.65597500000001</v>
      </c>
      <c r="D92" s="62">
        <v>322.25149499999998</v>
      </c>
      <c r="E92" s="62">
        <v>330.79913299999998</v>
      </c>
      <c r="F92" s="62">
        <v>338.11669899999998</v>
      </c>
      <c r="G92" s="62">
        <v>344.86798099999999</v>
      </c>
      <c r="H92" s="62">
        <v>352.88482699999997</v>
      </c>
      <c r="I92" s="62">
        <v>361.66162100000003</v>
      </c>
      <c r="J92" s="62">
        <v>370.47354100000001</v>
      </c>
      <c r="K92" s="62">
        <v>379.65725700000002</v>
      </c>
      <c r="L92" s="62">
        <v>389.341339</v>
      </c>
      <c r="M92" s="62">
        <v>399.60687300000001</v>
      </c>
      <c r="N92" s="62">
        <v>410.13311800000002</v>
      </c>
      <c r="O92" s="62">
        <v>420.67800899999997</v>
      </c>
      <c r="P92" s="62">
        <v>431.61737099999999</v>
      </c>
      <c r="Q92" s="62">
        <v>442.65524299999998</v>
      </c>
      <c r="R92" s="62">
        <v>453.62503099999998</v>
      </c>
      <c r="S92" s="62">
        <v>464.579071</v>
      </c>
      <c r="T92" s="62">
        <v>475.72912600000001</v>
      </c>
      <c r="U92" s="62">
        <v>487.02737400000001</v>
      </c>
      <c r="V92" s="62">
        <v>498.500854</v>
      </c>
      <c r="W92" s="62">
        <v>510.30169699999999</v>
      </c>
      <c r="X92" s="62">
        <v>522.62908900000002</v>
      </c>
      <c r="Y92" s="62">
        <v>534.51324499999998</v>
      </c>
      <c r="Z92" s="62">
        <v>546.774902</v>
      </c>
      <c r="AA92" s="62">
        <v>559.54431199999999</v>
      </c>
      <c r="AB92" s="62">
        <v>572.592896</v>
      </c>
      <c r="AC92" s="62">
        <v>586.23925799999995</v>
      </c>
      <c r="AD92" s="62">
        <v>600.40679899999998</v>
      </c>
      <c r="AE92" s="62">
        <v>614.88757299999997</v>
      </c>
      <c r="AF92" s="62">
        <v>629.67895499999997</v>
      </c>
      <c r="AG92" s="62">
        <v>644.70831299999998</v>
      </c>
      <c r="AH92" s="62">
        <v>660.035034</v>
      </c>
      <c r="AI92" s="63">
        <v>2.4289999999999999E-2</v>
      </c>
      <c r="AJ92" s="7"/>
      <c r="AK92" s="4"/>
    </row>
    <row r="93" spans="1:37" ht="15" customHeight="1">
      <c r="A93" s="57" t="s">
        <v>273</v>
      </c>
      <c r="B93" s="61" t="s">
        <v>158</v>
      </c>
      <c r="C93" s="62">
        <v>109.495102</v>
      </c>
      <c r="D93" s="62">
        <v>108.69517500000001</v>
      </c>
      <c r="E93" s="62">
        <v>107.85262299999999</v>
      </c>
      <c r="F93" s="62">
        <v>106.613716</v>
      </c>
      <c r="G93" s="62">
        <v>105.204063</v>
      </c>
      <c r="H93" s="62">
        <v>104.152069</v>
      </c>
      <c r="I93" s="62">
        <v>103.285561</v>
      </c>
      <c r="J93" s="62">
        <v>102.394897</v>
      </c>
      <c r="K93" s="62">
        <v>101.565712</v>
      </c>
      <c r="L93" s="62">
        <v>100.82195299999999</v>
      </c>
      <c r="M93" s="62">
        <v>100.174072</v>
      </c>
      <c r="N93" s="62">
        <v>99.536613000000003</v>
      </c>
      <c r="O93" s="62">
        <v>98.851546999999997</v>
      </c>
      <c r="P93" s="62">
        <v>98.203963999999999</v>
      </c>
      <c r="Q93" s="62">
        <v>97.525397999999996</v>
      </c>
      <c r="R93" s="62">
        <v>96.782371999999995</v>
      </c>
      <c r="S93" s="62">
        <v>95.989365000000006</v>
      </c>
      <c r="T93" s="62">
        <v>95.190291999999999</v>
      </c>
      <c r="U93" s="62">
        <v>94.374931000000004</v>
      </c>
      <c r="V93" s="62">
        <v>93.548332000000002</v>
      </c>
      <c r="W93" s="62">
        <v>92.734961999999996</v>
      </c>
      <c r="X93" s="62">
        <v>91.966498999999999</v>
      </c>
      <c r="Y93" s="62">
        <v>91.361373999999998</v>
      </c>
      <c r="Z93" s="62">
        <v>90.778655999999998</v>
      </c>
      <c r="AA93" s="62">
        <v>90.236992000000001</v>
      </c>
      <c r="AB93" s="62">
        <v>89.697318999999993</v>
      </c>
      <c r="AC93" s="62">
        <v>89.207015999999996</v>
      </c>
      <c r="AD93" s="62">
        <v>88.750518999999997</v>
      </c>
      <c r="AE93" s="62">
        <v>88.294951999999995</v>
      </c>
      <c r="AF93" s="62">
        <v>87.839348000000001</v>
      </c>
      <c r="AG93" s="62">
        <v>87.373374999999996</v>
      </c>
      <c r="AH93" s="62">
        <v>86.924972999999994</v>
      </c>
      <c r="AI93" s="63">
        <v>-7.4190000000000002E-3</v>
      </c>
      <c r="AJ93" s="7"/>
      <c r="AK93" s="4"/>
    </row>
    <row r="94" spans="1:37" ht="15" customHeight="1">
      <c r="A94" s="57" t="s">
        <v>272</v>
      </c>
      <c r="B94" s="61" t="s">
        <v>251</v>
      </c>
      <c r="C94" s="62">
        <v>186.01928699999999</v>
      </c>
      <c r="D94" s="62">
        <v>189.453644</v>
      </c>
      <c r="E94" s="62">
        <v>192.848389</v>
      </c>
      <c r="F94" s="62">
        <v>196.286697</v>
      </c>
      <c r="G94" s="62">
        <v>199.85536200000001</v>
      </c>
      <c r="H94" s="62">
        <v>203.63107299999999</v>
      </c>
      <c r="I94" s="62">
        <v>207.36039700000001</v>
      </c>
      <c r="J94" s="62">
        <v>211.064651</v>
      </c>
      <c r="K94" s="62">
        <v>215.05484000000001</v>
      </c>
      <c r="L94" s="62">
        <v>219.20349100000001</v>
      </c>
      <c r="M94" s="62">
        <v>223.46028100000001</v>
      </c>
      <c r="N94" s="62">
        <v>227.87312299999999</v>
      </c>
      <c r="O94" s="62">
        <v>232.332077</v>
      </c>
      <c r="P94" s="62">
        <v>237.009399</v>
      </c>
      <c r="Q94" s="62">
        <v>242.01412999999999</v>
      </c>
      <c r="R94" s="62">
        <v>247.264816</v>
      </c>
      <c r="S94" s="62">
        <v>252.64054899999999</v>
      </c>
      <c r="T94" s="62">
        <v>258.08288599999997</v>
      </c>
      <c r="U94" s="62">
        <v>263.737549</v>
      </c>
      <c r="V94" s="62">
        <v>269.65112299999998</v>
      </c>
      <c r="W94" s="62">
        <v>275.57656900000001</v>
      </c>
      <c r="X94" s="62">
        <v>281.604736</v>
      </c>
      <c r="Y94" s="62">
        <v>287.84884599999998</v>
      </c>
      <c r="Z94" s="62">
        <v>294.260895</v>
      </c>
      <c r="AA94" s="62">
        <v>300.82318099999998</v>
      </c>
      <c r="AB94" s="62">
        <v>307.48614500000002</v>
      </c>
      <c r="AC94" s="62">
        <v>314.35827599999999</v>
      </c>
      <c r="AD94" s="62">
        <v>321.41461199999998</v>
      </c>
      <c r="AE94" s="62">
        <v>328.578033</v>
      </c>
      <c r="AF94" s="62">
        <v>335.91729700000002</v>
      </c>
      <c r="AG94" s="62">
        <v>343.50216699999999</v>
      </c>
      <c r="AH94" s="62">
        <v>351.21640000000002</v>
      </c>
      <c r="AI94" s="63">
        <v>2.0712999999999999E-2</v>
      </c>
      <c r="AJ94" s="7"/>
      <c r="AK94" s="4"/>
    </row>
    <row r="95" spans="1:37" ht="15" customHeight="1">
      <c r="A95" s="57" t="s">
        <v>271</v>
      </c>
      <c r="B95" s="61" t="s">
        <v>246</v>
      </c>
      <c r="C95" s="62">
        <v>193.46186800000001</v>
      </c>
      <c r="D95" s="62">
        <v>198.44021599999999</v>
      </c>
      <c r="E95" s="62">
        <v>203.580231</v>
      </c>
      <c r="F95" s="62">
        <v>208.972992</v>
      </c>
      <c r="G95" s="62">
        <v>214.41984600000001</v>
      </c>
      <c r="H95" s="62">
        <v>220.013397</v>
      </c>
      <c r="I95" s="62">
        <v>225.395126</v>
      </c>
      <c r="J95" s="62">
        <v>230.70253</v>
      </c>
      <c r="K95" s="62">
        <v>236.19914199999999</v>
      </c>
      <c r="L95" s="62">
        <v>241.94416799999999</v>
      </c>
      <c r="M95" s="62">
        <v>247.93394499999999</v>
      </c>
      <c r="N95" s="62">
        <v>254.07661400000001</v>
      </c>
      <c r="O95" s="62">
        <v>260.40927099999999</v>
      </c>
      <c r="P95" s="62">
        <v>266.84832799999998</v>
      </c>
      <c r="Q95" s="62">
        <v>273.693085</v>
      </c>
      <c r="R95" s="62">
        <v>280.85961900000001</v>
      </c>
      <c r="S95" s="62">
        <v>288.084137</v>
      </c>
      <c r="T95" s="62">
        <v>295.38244600000002</v>
      </c>
      <c r="U95" s="62">
        <v>302.81408699999997</v>
      </c>
      <c r="V95" s="62">
        <v>310.50753800000001</v>
      </c>
      <c r="W95" s="62">
        <v>318.072632</v>
      </c>
      <c r="X95" s="62">
        <v>329.35043300000001</v>
      </c>
      <c r="Y95" s="62">
        <v>338.38610799999998</v>
      </c>
      <c r="Z95" s="62">
        <v>347.53884900000003</v>
      </c>
      <c r="AA95" s="62">
        <v>356.86318999999997</v>
      </c>
      <c r="AB95" s="62">
        <v>366.21292099999999</v>
      </c>
      <c r="AC95" s="62">
        <v>375.75509599999998</v>
      </c>
      <c r="AD95" s="62">
        <v>385.43966699999999</v>
      </c>
      <c r="AE95" s="62">
        <v>395.04467799999998</v>
      </c>
      <c r="AF95" s="62">
        <v>404.86807299999998</v>
      </c>
      <c r="AG95" s="62">
        <v>415.08663899999999</v>
      </c>
      <c r="AH95" s="62">
        <v>425.49056999999999</v>
      </c>
      <c r="AI95" s="63">
        <v>2.5751E-2</v>
      </c>
      <c r="AJ95" s="7"/>
      <c r="AK95" s="4"/>
    </row>
    <row r="96" spans="1:37" ht="15" customHeight="1">
      <c r="A96" s="57" t="s">
        <v>270</v>
      </c>
      <c r="B96" s="61" t="s">
        <v>241</v>
      </c>
      <c r="C96" s="62">
        <v>256.62100199999998</v>
      </c>
      <c r="D96" s="62">
        <v>266.64501999999999</v>
      </c>
      <c r="E96" s="62">
        <v>276.50479100000001</v>
      </c>
      <c r="F96" s="62">
        <v>286.53619400000002</v>
      </c>
      <c r="G96" s="62">
        <v>296.88128699999999</v>
      </c>
      <c r="H96" s="62">
        <v>307.51419099999998</v>
      </c>
      <c r="I96" s="62">
        <v>318.13583399999999</v>
      </c>
      <c r="J96" s="62">
        <v>328.726135</v>
      </c>
      <c r="K96" s="62">
        <v>339.25357100000002</v>
      </c>
      <c r="L96" s="62">
        <v>350.10287499999998</v>
      </c>
      <c r="M96" s="62">
        <v>361.37109400000003</v>
      </c>
      <c r="N96" s="62">
        <v>372.96881100000002</v>
      </c>
      <c r="O96" s="62">
        <v>384.842377</v>
      </c>
      <c r="P96" s="62">
        <v>396.89599600000003</v>
      </c>
      <c r="Q96" s="62">
        <v>409.55496199999999</v>
      </c>
      <c r="R96" s="62">
        <v>422.763214</v>
      </c>
      <c r="S96" s="62">
        <v>436.323486</v>
      </c>
      <c r="T96" s="62">
        <v>450.33563199999998</v>
      </c>
      <c r="U96" s="62">
        <v>464.71850599999999</v>
      </c>
      <c r="V96" s="62">
        <v>479.68270899999999</v>
      </c>
      <c r="W96" s="62">
        <v>495.07260100000002</v>
      </c>
      <c r="X96" s="62">
        <v>510.36407500000001</v>
      </c>
      <c r="Y96" s="62">
        <v>527.62884499999996</v>
      </c>
      <c r="Z96" s="62">
        <v>545.19543499999997</v>
      </c>
      <c r="AA96" s="62">
        <v>563.25347899999997</v>
      </c>
      <c r="AB96" s="62">
        <v>581.84918200000004</v>
      </c>
      <c r="AC96" s="62">
        <v>601.06994599999996</v>
      </c>
      <c r="AD96" s="62">
        <v>620.94580099999996</v>
      </c>
      <c r="AE96" s="62">
        <v>641.04834000000005</v>
      </c>
      <c r="AF96" s="62">
        <v>661.90216099999998</v>
      </c>
      <c r="AG96" s="62">
        <v>683.68218999999999</v>
      </c>
      <c r="AH96" s="62">
        <v>706.07287599999995</v>
      </c>
      <c r="AI96" s="63">
        <v>3.3188000000000002E-2</v>
      </c>
      <c r="AJ96" s="7"/>
      <c r="AK96" s="4"/>
    </row>
    <row r="97" spans="1:37" ht="15" customHeight="1">
      <c r="A97" s="57" t="s">
        <v>269</v>
      </c>
      <c r="B97" s="61" t="s">
        <v>236</v>
      </c>
      <c r="C97" s="62">
        <v>1426.3477780000001</v>
      </c>
      <c r="D97" s="62">
        <v>1459.815186</v>
      </c>
      <c r="E97" s="62">
        <v>1492.348755</v>
      </c>
      <c r="F97" s="62">
        <v>1525.4602050000001</v>
      </c>
      <c r="G97" s="62">
        <v>1559.321533</v>
      </c>
      <c r="H97" s="62">
        <v>1594.785034</v>
      </c>
      <c r="I97" s="62">
        <v>1630.7170410000001</v>
      </c>
      <c r="J97" s="62">
        <v>1666.4542240000001</v>
      </c>
      <c r="K97" s="62">
        <v>1703.602173</v>
      </c>
      <c r="L97" s="62">
        <v>1741.7310789999999</v>
      </c>
      <c r="M97" s="62">
        <v>1780.271606</v>
      </c>
      <c r="N97" s="62">
        <v>1819.260254</v>
      </c>
      <c r="O97" s="62">
        <v>1859.178467</v>
      </c>
      <c r="P97" s="62">
        <v>1899.805664</v>
      </c>
      <c r="Q97" s="62">
        <v>1941.767456</v>
      </c>
      <c r="R97" s="62">
        <v>1984.8168949999999</v>
      </c>
      <c r="S97" s="62">
        <v>2028.509888</v>
      </c>
      <c r="T97" s="62">
        <v>2073.2702640000002</v>
      </c>
      <c r="U97" s="62">
        <v>2118.9184570000002</v>
      </c>
      <c r="V97" s="62">
        <v>2165.7685550000001</v>
      </c>
      <c r="W97" s="62">
        <v>2212.9311520000001</v>
      </c>
      <c r="X97" s="62">
        <v>2259.4672850000002</v>
      </c>
      <c r="Y97" s="62">
        <v>2308.860596</v>
      </c>
      <c r="Z97" s="62">
        <v>2359.092529</v>
      </c>
      <c r="AA97" s="62">
        <v>2409.8286130000001</v>
      </c>
      <c r="AB97" s="62">
        <v>2461.0183109999998</v>
      </c>
      <c r="AC97" s="62">
        <v>2513.389893</v>
      </c>
      <c r="AD97" s="62">
        <v>2567.336182</v>
      </c>
      <c r="AE97" s="62">
        <v>2622.8427729999999</v>
      </c>
      <c r="AF97" s="62">
        <v>2681.3447270000001</v>
      </c>
      <c r="AG97" s="62">
        <v>2743.9533689999998</v>
      </c>
      <c r="AH97" s="62">
        <v>2809.7541500000002</v>
      </c>
      <c r="AI97" s="63">
        <v>2.2110999999999999E-2</v>
      </c>
      <c r="AJ97" s="7"/>
      <c r="AK97" s="4"/>
    </row>
    <row r="98" spans="1:37" ht="15" customHeight="1">
      <c r="A98" s="57" t="s">
        <v>268</v>
      </c>
      <c r="B98" s="61" t="s">
        <v>231</v>
      </c>
      <c r="C98" s="62">
        <v>185.05226099999999</v>
      </c>
      <c r="D98" s="62">
        <v>193.27262899999999</v>
      </c>
      <c r="E98" s="62">
        <v>201.93403599999999</v>
      </c>
      <c r="F98" s="62">
        <v>211.09204099999999</v>
      </c>
      <c r="G98" s="62">
        <v>220.76738</v>
      </c>
      <c r="H98" s="62">
        <v>230.86192299999999</v>
      </c>
      <c r="I98" s="62">
        <v>241.27380400000001</v>
      </c>
      <c r="J98" s="62">
        <v>251.96818500000001</v>
      </c>
      <c r="K98" s="62">
        <v>262.99954200000002</v>
      </c>
      <c r="L98" s="62">
        <v>274.431488</v>
      </c>
      <c r="M98" s="62">
        <v>286.36175500000002</v>
      </c>
      <c r="N98" s="62">
        <v>298.69442700000002</v>
      </c>
      <c r="O98" s="62">
        <v>311.62893700000001</v>
      </c>
      <c r="P98" s="62">
        <v>324.92260700000003</v>
      </c>
      <c r="Q98" s="62">
        <v>338.89080799999999</v>
      </c>
      <c r="R98" s="62">
        <v>353.61044299999998</v>
      </c>
      <c r="S98" s="62">
        <v>369.01556399999998</v>
      </c>
      <c r="T98" s="62">
        <v>385.11248799999998</v>
      </c>
      <c r="U98" s="62">
        <v>401.86608899999999</v>
      </c>
      <c r="V98" s="62">
        <v>419.29892000000001</v>
      </c>
      <c r="W98" s="62">
        <v>437.50100700000002</v>
      </c>
      <c r="X98" s="62">
        <v>458.119507</v>
      </c>
      <c r="Y98" s="62">
        <v>478.865814</v>
      </c>
      <c r="Z98" s="62">
        <v>500.38995399999999</v>
      </c>
      <c r="AA98" s="62">
        <v>522.85601799999995</v>
      </c>
      <c r="AB98" s="62">
        <v>546.33630400000004</v>
      </c>
      <c r="AC98" s="62">
        <v>570.89331100000004</v>
      </c>
      <c r="AD98" s="62">
        <v>596.52313200000003</v>
      </c>
      <c r="AE98" s="62">
        <v>622.95623799999998</v>
      </c>
      <c r="AF98" s="62">
        <v>650.65093999999999</v>
      </c>
      <c r="AG98" s="62">
        <v>679.72882100000004</v>
      </c>
      <c r="AH98" s="62">
        <v>710.17181400000004</v>
      </c>
      <c r="AI98" s="63">
        <v>4.4338000000000002E-2</v>
      </c>
      <c r="AJ98" s="7"/>
      <c r="AK98" s="4"/>
    </row>
    <row r="99" spans="1:37" ht="15" customHeight="1">
      <c r="A99" s="57" t="s">
        <v>267</v>
      </c>
      <c r="B99" s="61" t="s">
        <v>226</v>
      </c>
      <c r="C99" s="62">
        <v>410.16345200000001</v>
      </c>
      <c r="D99" s="62">
        <v>426.49041699999998</v>
      </c>
      <c r="E99" s="62">
        <v>442.02673299999998</v>
      </c>
      <c r="F99" s="62">
        <v>457.36093099999999</v>
      </c>
      <c r="G99" s="62">
        <v>473.23107900000002</v>
      </c>
      <c r="H99" s="62">
        <v>489.62377900000001</v>
      </c>
      <c r="I99" s="62">
        <v>506.05426</v>
      </c>
      <c r="J99" s="62">
        <v>522.58624299999997</v>
      </c>
      <c r="K99" s="62">
        <v>540.43170199999997</v>
      </c>
      <c r="L99" s="62">
        <v>557.33392300000003</v>
      </c>
      <c r="M99" s="62">
        <v>575.07275400000003</v>
      </c>
      <c r="N99" s="62">
        <v>593.51019299999996</v>
      </c>
      <c r="O99" s="62">
        <v>612.986267</v>
      </c>
      <c r="P99" s="62">
        <v>632.88622999999995</v>
      </c>
      <c r="Q99" s="62">
        <v>653.229736</v>
      </c>
      <c r="R99" s="62">
        <v>674.63000499999998</v>
      </c>
      <c r="S99" s="62">
        <v>696.83007799999996</v>
      </c>
      <c r="T99" s="62">
        <v>719.72161900000003</v>
      </c>
      <c r="U99" s="62">
        <v>743.10784899999999</v>
      </c>
      <c r="V99" s="62">
        <v>766.35351600000001</v>
      </c>
      <c r="W99" s="62">
        <v>790.38299600000005</v>
      </c>
      <c r="X99" s="62">
        <v>813.08624299999997</v>
      </c>
      <c r="Y99" s="62">
        <v>839.77581799999996</v>
      </c>
      <c r="Z99" s="62">
        <v>867.45404099999996</v>
      </c>
      <c r="AA99" s="62">
        <v>894.88073699999995</v>
      </c>
      <c r="AB99" s="62">
        <v>923.29571499999997</v>
      </c>
      <c r="AC99" s="62">
        <v>953.01995799999997</v>
      </c>
      <c r="AD99" s="62">
        <v>984.08776899999998</v>
      </c>
      <c r="AE99" s="62">
        <v>1016.106628</v>
      </c>
      <c r="AF99" s="62">
        <v>1047.5850829999999</v>
      </c>
      <c r="AG99" s="62">
        <v>1080.488525</v>
      </c>
      <c r="AH99" s="62">
        <v>1114.8985600000001</v>
      </c>
      <c r="AI99" s="63">
        <v>3.2783E-2</v>
      </c>
      <c r="AJ99" s="7"/>
      <c r="AK99" s="4"/>
    </row>
    <row r="100" spans="1:37" ht="15" customHeight="1">
      <c r="A100" s="57" t="s">
        <v>266</v>
      </c>
      <c r="B100" s="61" t="s">
        <v>221</v>
      </c>
      <c r="C100" s="62">
        <v>264.60684199999997</v>
      </c>
      <c r="D100" s="62">
        <v>270.50408900000002</v>
      </c>
      <c r="E100" s="62">
        <v>275.791382</v>
      </c>
      <c r="F100" s="62">
        <v>280.78213499999998</v>
      </c>
      <c r="G100" s="62">
        <v>285.75253300000003</v>
      </c>
      <c r="H100" s="62">
        <v>290.71292099999999</v>
      </c>
      <c r="I100" s="62">
        <v>295.67413299999998</v>
      </c>
      <c r="J100" s="62">
        <v>300.77993800000002</v>
      </c>
      <c r="K100" s="62">
        <v>306.30761699999999</v>
      </c>
      <c r="L100" s="62">
        <v>312.22210699999999</v>
      </c>
      <c r="M100" s="62">
        <v>318.45803799999999</v>
      </c>
      <c r="N100" s="62">
        <v>325.244415</v>
      </c>
      <c r="O100" s="62">
        <v>332.70062300000001</v>
      </c>
      <c r="P100" s="62">
        <v>340.81310999999999</v>
      </c>
      <c r="Q100" s="62">
        <v>349.279449</v>
      </c>
      <c r="R100" s="62">
        <v>357.904449</v>
      </c>
      <c r="S100" s="62">
        <v>366.42068499999999</v>
      </c>
      <c r="T100" s="62">
        <v>374.84719799999999</v>
      </c>
      <c r="U100" s="62">
        <v>383.454926</v>
      </c>
      <c r="V100" s="62">
        <v>392.060272</v>
      </c>
      <c r="W100" s="62">
        <v>400.83960000000002</v>
      </c>
      <c r="X100" s="62">
        <v>405.82324199999999</v>
      </c>
      <c r="Y100" s="62">
        <v>415.73266599999999</v>
      </c>
      <c r="Z100" s="62">
        <v>425.83624300000002</v>
      </c>
      <c r="AA100" s="62">
        <v>436.10672</v>
      </c>
      <c r="AB100" s="62">
        <v>446.65154999999999</v>
      </c>
      <c r="AC100" s="62">
        <v>457.42022700000001</v>
      </c>
      <c r="AD100" s="62">
        <v>468.40566999999999</v>
      </c>
      <c r="AE100" s="62">
        <v>479.50299100000001</v>
      </c>
      <c r="AF100" s="62">
        <v>490.93737800000002</v>
      </c>
      <c r="AG100" s="62">
        <v>502.87780800000002</v>
      </c>
      <c r="AH100" s="62">
        <v>515.52246100000002</v>
      </c>
      <c r="AI100" s="63">
        <v>2.1746999999999999E-2</v>
      </c>
      <c r="AJ100" s="7"/>
      <c r="AK100" s="4"/>
    </row>
    <row r="101" spans="1:37" ht="15" customHeight="1">
      <c r="A101" s="57" t="s">
        <v>265</v>
      </c>
      <c r="B101" s="61" t="s">
        <v>216</v>
      </c>
      <c r="C101" s="62">
        <v>839.93310499999995</v>
      </c>
      <c r="D101" s="62">
        <v>891.04272500000002</v>
      </c>
      <c r="E101" s="62">
        <v>943.34332300000005</v>
      </c>
      <c r="F101" s="62">
        <v>999.26739499999996</v>
      </c>
      <c r="G101" s="62">
        <v>1054.8989260000001</v>
      </c>
      <c r="H101" s="62">
        <v>1113.575439</v>
      </c>
      <c r="I101" s="62">
        <v>1173.167725</v>
      </c>
      <c r="J101" s="62">
        <v>1232.7062989999999</v>
      </c>
      <c r="K101" s="62">
        <v>1295.7854</v>
      </c>
      <c r="L101" s="62">
        <v>1363.4304199999999</v>
      </c>
      <c r="M101" s="62">
        <v>1433.656982</v>
      </c>
      <c r="N101" s="62">
        <v>1505.1724850000001</v>
      </c>
      <c r="O101" s="62">
        <v>1578.919678</v>
      </c>
      <c r="P101" s="62">
        <v>1654.4698490000001</v>
      </c>
      <c r="Q101" s="62">
        <v>1734.677246</v>
      </c>
      <c r="R101" s="62">
        <v>1817.5821530000001</v>
      </c>
      <c r="S101" s="62">
        <v>1902.442871</v>
      </c>
      <c r="T101" s="62">
        <v>1989.9229740000001</v>
      </c>
      <c r="U101" s="62">
        <v>2079.8134770000001</v>
      </c>
      <c r="V101" s="62">
        <v>2172.8542480000001</v>
      </c>
      <c r="W101" s="62">
        <v>2269.091797</v>
      </c>
      <c r="X101" s="62">
        <v>2345.7326659999999</v>
      </c>
      <c r="Y101" s="62">
        <v>2442.3774410000001</v>
      </c>
      <c r="Z101" s="62">
        <v>2542.4541020000001</v>
      </c>
      <c r="AA101" s="62">
        <v>2644.8920899999998</v>
      </c>
      <c r="AB101" s="62">
        <v>2748.7963869999999</v>
      </c>
      <c r="AC101" s="62">
        <v>2853.2578119999998</v>
      </c>
      <c r="AD101" s="62">
        <v>2959.9133299999999</v>
      </c>
      <c r="AE101" s="62">
        <v>3066.3276369999999</v>
      </c>
      <c r="AF101" s="62">
        <v>3176.116943</v>
      </c>
      <c r="AG101" s="62">
        <v>3286.6403810000002</v>
      </c>
      <c r="AH101" s="62">
        <v>3395.88501</v>
      </c>
      <c r="AI101" s="63">
        <v>4.6094999999999997E-2</v>
      </c>
      <c r="AJ101" s="7"/>
      <c r="AK101" s="4"/>
    </row>
    <row r="102" spans="1:37" ht="15" customHeight="1">
      <c r="A102" s="57" t="s">
        <v>264</v>
      </c>
      <c r="B102" s="61" t="s">
        <v>211</v>
      </c>
      <c r="C102" s="62">
        <v>325.57019000000003</v>
      </c>
      <c r="D102" s="62">
        <v>329.82549999999998</v>
      </c>
      <c r="E102" s="62">
        <v>335.83429000000001</v>
      </c>
      <c r="F102" s="62">
        <v>341.52136200000001</v>
      </c>
      <c r="G102" s="62">
        <v>347.27001999999999</v>
      </c>
      <c r="H102" s="62">
        <v>353.32455399999998</v>
      </c>
      <c r="I102" s="62">
        <v>359.26959199999999</v>
      </c>
      <c r="J102" s="62">
        <v>365.02359000000001</v>
      </c>
      <c r="K102" s="62">
        <v>370.94885299999999</v>
      </c>
      <c r="L102" s="62">
        <v>377.17166099999997</v>
      </c>
      <c r="M102" s="62">
        <v>383.26916499999999</v>
      </c>
      <c r="N102" s="62">
        <v>388.888397</v>
      </c>
      <c r="O102" s="62">
        <v>394.09082000000001</v>
      </c>
      <c r="P102" s="62">
        <v>399.171021</v>
      </c>
      <c r="Q102" s="62">
        <v>404.57647700000001</v>
      </c>
      <c r="R102" s="62">
        <v>410.42364500000002</v>
      </c>
      <c r="S102" s="62">
        <v>416.43585200000001</v>
      </c>
      <c r="T102" s="62">
        <v>422.216431</v>
      </c>
      <c r="U102" s="62">
        <v>427.666809</v>
      </c>
      <c r="V102" s="62">
        <v>433.02261399999998</v>
      </c>
      <c r="W102" s="62">
        <v>438.27624500000002</v>
      </c>
      <c r="X102" s="62">
        <v>442.19970699999999</v>
      </c>
      <c r="Y102" s="62">
        <v>448.14172400000001</v>
      </c>
      <c r="Z102" s="62">
        <v>454.55499300000002</v>
      </c>
      <c r="AA102" s="62">
        <v>461.29061899999999</v>
      </c>
      <c r="AB102" s="62">
        <v>468.10379</v>
      </c>
      <c r="AC102" s="62">
        <v>474.93240400000002</v>
      </c>
      <c r="AD102" s="62">
        <v>481.89407299999999</v>
      </c>
      <c r="AE102" s="62">
        <v>488.959473</v>
      </c>
      <c r="AF102" s="62">
        <v>496.283142</v>
      </c>
      <c r="AG102" s="62">
        <v>504.07183800000001</v>
      </c>
      <c r="AH102" s="62">
        <v>512.34960899999999</v>
      </c>
      <c r="AI102" s="63">
        <v>1.4734000000000001E-2</v>
      </c>
      <c r="AJ102" s="7"/>
      <c r="AK102" s="4"/>
    </row>
    <row r="103" spans="1:37" ht="15" customHeight="1">
      <c r="A103" s="57" t="s">
        <v>263</v>
      </c>
      <c r="B103" s="61" t="s">
        <v>206</v>
      </c>
      <c r="C103" s="62">
        <v>519.61199999999997</v>
      </c>
      <c r="D103" s="62">
        <v>550.92401099999995</v>
      </c>
      <c r="E103" s="62">
        <v>583.75567599999999</v>
      </c>
      <c r="F103" s="62">
        <v>618.88867200000004</v>
      </c>
      <c r="G103" s="62">
        <v>656.27874799999995</v>
      </c>
      <c r="H103" s="62">
        <v>695.68780500000003</v>
      </c>
      <c r="I103" s="62">
        <v>736.57769800000005</v>
      </c>
      <c r="J103" s="62">
        <v>778.714294</v>
      </c>
      <c r="K103" s="62">
        <v>823.23175000000003</v>
      </c>
      <c r="L103" s="62">
        <v>870.28527799999995</v>
      </c>
      <c r="M103" s="62">
        <v>919.05645800000002</v>
      </c>
      <c r="N103" s="62">
        <v>969.65411400000005</v>
      </c>
      <c r="O103" s="62">
        <v>1022.1161499999999</v>
      </c>
      <c r="P103" s="62">
        <v>1076.4685059999999</v>
      </c>
      <c r="Q103" s="62">
        <v>1133.665405</v>
      </c>
      <c r="R103" s="62">
        <v>1193.7841800000001</v>
      </c>
      <c r="S103" s="62">
        <v>1256.2921140000001</v>
      </c>
      <c r="T103" s="62">
        <v>1321.322876</v>
      </c>
      <c r="U103" s="62">
        <v>1389.0563959999999</v>
      </c>
      <c r="V103" s="62">
        <v>1460.088135</v>
      </c>
      <c r="W103" s="62">
        <v>1533.7604980000001</v>
      </c>
      <c r="X103" s="62">
        <v>1626.7177730000001</v>
      </c>
      <c r="Y103" s="62">
        <v>1710.394409</v>
      </c>
      <c r="Z103" s="62">
        <v>1797.2791749999999</v>
      </c>
      <c r="AA103" s="62">
        <v>1887.884644</v>
      </c>
      <c r="AB103" s="62">
        <v>1982.0876459999999</v>
      </c>
      <c r="AC103" s="62">
        <v>2080.6191410000001</v>
      </c>
      <c r="AD103" s="62">
        <v>2182.797607</v>
      </c>
      <c r="AE103" s="62">
        <v>2287.6694339999999</v>
      </c>
      <c r="AF103" s="62">
        <v>2397.5407709999999</v>
      </c>
      <c r="AG103" s="62">
        <v>2513.8476559999999</v>
      </c>
      <c r="AH103" s="62">
        <v>2634.9609380000002</v>
      </c>
      <c r="AI103" s="63">
        <v>5.3768000000000003E-2</v>
      </c>
      <c r="AJ103" s="7"/>
      <c r="AK103" s="4"/>
    </row>
    <row r="104" spans="1:37" ht="15" customHeight="1">
      <c r="A104" s="57" t="s">
        <v>262</v>
      </c>
      <c r="B104" s="61" t="s">
        <v>201</v>
      </c>
      <c r="C104" s="62">
        <v>234.22122200000001</v>
      </c>
      <c r="D104" s="62">
        <v>249.97868299999999</v>
      </c>
      <c r="E104" s="62">
        <v>266.23580900000002</v>
      </c>
      <c r="F104" s="62">
        <v>283.503174</v>
      </c>
      <c r="G104" s="62">
        <v>302.31912199999999</v>
      </c>
      <c r="H104" s="62">
        <v>322.74188199999998</v>
      </c>
      <c r="I104" s="62">
        <v>344.38619999999997</v>
      </c>
      <c r="J104" s="62">
        <v>367.32607999999999</v>
      </c>
      <c r="K104" s="62">
        <v>391.829926</v>
      </c>
      <c r="L104" s="62">
        <v>417.788116</v>
      </c>
      <c r="M104" s="62">
        <v>445.02508499999999</v>
      </c>
      <c r="N104" s="62">
        <v>473.62924199999998</v>
      </c>
      <c r="O104" s="62">
        <v>503.72799700000002</v>
      </c>
      <c r="P104" s="62">
        <v>535.57843000000003</v>
      </c>
      <c r="Q104" s="62">
        <v>569.45001200000002</v>
      </c>
      <c r="R104" s="62">
        <v>605.24823000000004</v>
      </c>
      <c r="S104" s="62">
        <v>642.90283199999999</v>
      </c>
      <c r="T104" s="62">
        <v>682.71185300000002</v>
      </c>
      <c r="U104" s="62">
        <v>724.72302200000001</v>
      </c>
      <c r="V104" s="62">
        <v>768.99865699999998</v>
      </c>
      <c r="W104" s="62">
        <v>815.32214399999998</v>
      </c>
      <c r="X104" s="62">
        <v>870.93426499999998</v>
      </c>
      <c r="Y104" s="62">
        <v>923.71490500000004</v>
      </c>
      <c r="Z104" s="62">
        <v>978.98175000000003</v>
      </c>
      <c r="AA104" s="62">
        <v>1036.965942</v>
      </c>
      <c r="AB104" s="62">
        <v>1097.583862</v>
      </c>
      <c r="AC104" s="62">
        <v>1161.2532960000001</v>
      </c>
      <c r="AD104" s="62">
        <v>1227.783936</v>
      </c>
      <c r="AE104" s="62">
        <v>1297.0043949999999</v>
      </c>
      <c r="AF104" s="62">
        <v>1369.5483400000001</v>
      </c>
      <c r="AG104" s="62">
        <v>1446.094482</v>
      </c>
      <c r="AH104" s="62">
        <v>1526.1755370000001</v>
      </c>
      <c r="AI104" s="63">
        <v>6.2324999999999998E-2</v>
      </c>
      <c r="AJ104" s="7"/>
      <c r="AK104" s="4"/>
    </row>
    <row r="105" spans="1:37" ht="15" customHeight="1">
      <c r="A105" s="57" t="s">
        <v>261</v>
      </c>
      <c r="B105" s="61" t="s">
        <v>196</v>
      </c>
      <c r="C105" s="62">
        <v>191.95015000000001</v>
      </c>
      <c r="D105" s="62">
        <v>198.843018</v>
      </c>
      <c r="E105" s="62">
        <v>206.449219</v>
      </c>
      <c r="F105" s="62">
        <v>214.436081</v>
      </c>
      <c r="G105" s="62">
        <v>222.22479200000001</v>
      </c>
      <c r="H105" s="62">
        <v>229.99224899999999</v>
      </c>
      <c r="I105" s="62">
        <v>237.67254600000001</v>
      </c>
      <c r="J105" s="62">
        <v>245.376587</v>
      </c>
      <c r="K105" s="62">
        <v>253.29110700000001</v>
      </c>
      <c r="L105" s="62">
        <v>261.55944799999997</v>
      </c>
      <c r="M105" s="62">
        <v>270.088257</v>
      </c>
      <c r="N105" s="62">
        <v>278.84545900000001</v>
      </c>
      <c r="O105" s="62">
        <v>287.68090799999999</v>
      </c>
      <c r="P105" s="62">
        <v>296.67422499999998</v>
      </c>
      <c r="Q105" s="62">
        <v>306.23968500000001</v>
      </c>
      <c r="R105" s="62">
        <v>316.204071</v>
      </c>
      <c r="S105" s="62">
        <v>326.39727800000003</v>
      </c>
      <c r="T105" s="62">
        <v>336.81484999999998</v>
      </c>
      <c r="U105" s="62">
        <v>347.58987400000001</v>
      </c>
      <c r="V105" s="62">
        <v>358.68908699999997</v>
      </c>
      <c r="W105" s="62">
        <v>370.07577500000002</v>
      </c>
      <c r="X105" s="62">
        <v>383.81130999999999</v>
      </c>
      <c r="Y105" s="62">
        <v>396.16317700000002</v>
      </c>
      <c r="Z105" s="62">
        <v>408.980591</v>
      </c>
      <c r="AA105" s="62">
        <v>422.20336900000001</v>
      </c>
      <c r="AB105" s="62">
        <v>435.79904199999999</v>
      </c>
      <c r="AC105" s="62">
        <v>449.790955</v>
      </c>
      <c r="AD105" s="62">
        <v>464.23818999999997</v>
      </c>
      <c r="AE105" s="62">
        <v>478.89877300000001</v>
      </c>
      <c r="AF105" s="62">
        <v>493.89587399999999</v>
      </c>
      <c r="AG105" s="62">
        <v>509.15103099999999</v>
      </c>
      <c r="AH105" s="62">
        <v>524.56280500000003</v>
      </c>
      <c r="AI105" s="63">
        <v>3.2961999999999998E-2</v>
      </c>
      <c r="AJ105" s="7"/>
      <c r="AK105" s="4"/>
    </row>
    <row r="106" spans="1:37" ht="15" customHeight="1">
      <c r="A106" s="57" t="s">
        <v>260</v>
      </c>
      <c r="B106" s="61" t="s">
        <v>259</v>
      </c>
      <c r="C106" s="62">
        <v>6256.5527339999999</v>
      </c>
      <c r="D106" s="62">
        <v>6468.7041019999997</v>
      </c>
      <c r="E106" s="62">
        <v>6684.3515619999998</v>
      </c>
      <c r="F106" s="62">
        <v>6903.4506840000004</v>
      </c>
      <c r="G106" s="62">
        <v>7126.1176759999998</v>
      </c>
      <c r="H106" s="62">
        <v>7363.4448240000002</v>
      </c>
      <c r="I106" s="62">
        <v>7607.3510740000002</v>
      </c>
      <c r="J106" s="62">
        <v>7853.75</v>
      </c>
      <c r="K106" s="62">
        <v>8113.0498049999997</v>
      </c>
      <c r="L106" s="62">
        <v>8384.6611329999996</v>
      </c>
      <c r="M106" s="62">
        <v>8666.6220699999994</v>
      </c>
      <c r="N106" s="62">
        <v>8956.2070309999999</v>
      </c>
      <c r="O106" s="62">
        <v>9254.6015619999998</v>
      </c>
      <c r="P106" s="62">
        <v>9562.2167969999991</v>
      </c>
      <c r="Q106" s="62">
        <v>9884.4609380000002</v>
      </c>
      <c r="R106" s="62">
        <v>10218.764648</v>
      </c>
      <c r="S106" s="62">
        <v>10561.903319999999</v>
      </c>
      <c r="T106" s="62">
        <v>10915.674805000001</v>
      </c>
      <c r="U106" s="62">
        <v>11279.950194999999</v>
      </c>
      <c r="V106" s="62">
        <v>11656.314453000001</v>
      </c>
      <c r="W106" s="62">
        <v>12043.876953000001</v>
      </c>
      <c r="X106" s="62">
        <v>12443.227539</v>
      </c>
      <c r="Y106" s="62">
        <v>12862.642578000001</v>
      </c>
      <c r="Z106" s="62">
        <v>13296.388671999999</v>
      </c>
      <c r="AA106" s="62">
        <v>13743.124023</v>
      </c>
      <c r="AB106" s="62">
        <v>14201.941406</v>
      </c>
      <c r="AC106" s="62">
        <v>14675.471680000001</v>
      </c>
      <c r="AD106" s="62">
        <v>15164.762694999999</v>
      </c>
      <c r="AE106" s="62">
        <v>15663.802734000001</v>
      </c>
      <c r="AF106" s="62">
        <v>16180.930664</v>
      </c>
      <c r="AG106" s="62">
        <v>16719.302734000001</v>
      </c>
      <c r="AH106" s="62">
        <v>17273.869140999999</v>
      </c>
      <c r="AI106" s="63">
        <v>3.3302999999999999E-2</v>
      </c>
      <c r="AJ106" s="7"/>
      <c r="AK106" s="4"/>
    </row>
    <row r="108" spans="1:37" ht="15" customHeight="1">
      <c r="A108" s="54"/>
      <c r="B108" s="60" t="s">
        <v>258</v>
      </c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</row>
    <row r="109" spans="1:37" ht="15" customHeight="1">
      <c r="A109" s="57" t="s">
        <v>257</v>
      </c>
      <c r="B109" s="61" t="s">
        <v>256</v>
      </c>
      <c r="C109" s="62">
        <v>339.05072000000001</v>
      </c>
      <c r="D109" s="62">
        <v>346.10318000000001</v>
      </c>
      <c r="E109" s="62">
        <v>350.33105499999999</v>
      </c>
      <c r="F109" s="62">
        <v>353.76696800000002</v>
      </c>
      <c r="G109" s="62">
        <v>356.86334199999999</v>
      </c>
      <c r="H109" s="62">
        <v>358.92111199999999</v>
      </c>
      <c r="I109" s="62">
        <v>362.51159699999999</v>
      </c>
      <c r="J109" s="62">
        <v>366.78738399999997</v>
      </c>
      <c r="K109" s="62">
        <v>371.01641799999999</v>
      </c>
      <c r="L109" s="62">
        <v>375.45834400000001</v>
      </c>
      <c r="M109" s="62">
        <v>380.22653200000002</v>
      </c>
      <c r="N109" s="62">
        <v>385.20144699999997</v>
      </c>
      <c r="O109" s="62">
        <v>390.122162</v>
      </c>
      <c r="P109" s="62">
        <v>394.60079999999999</v>
      </c>
      <c r="Q109" s="62">
        <v>398.79879799999998</v>
      </c>
      <c r="R109" s="62">
        <v>402.46871900000002</v>
      </c>
      <c r="S109" s="62">
        <v>405.85272200000003</v>
      </c>
      <c r="T109" s="62">
        <v>408.81875600000001</v>
      </c>
      <c r="U109" s="62">
        <v>411.592285</v>
      </c>
      <c r="V109" s="62">
        <v>414.29315200000002</v>
      </c>
      <c r="W109" s="62">
        <v>416.887451</v>
      </c>
      <c r="X109" s="62">
        <v>419.57824699999998</v>
      </c>
      <c r="Y109" s="62">
        <v>422.64562999999998</v>
      </c>
      <c r="Z109" s="62">
        <v>425.66186499999998</v>
      </c>
      <c r="AA109" s="62">
        <v>428.59823599999999</v>
      </c>
      <c r="AB109" s="62">
        <v>431.64263899999997</v>
      </c>
      <c r="AC109" s="62">
        <v>434.39471400000002</v>
      </c>
      <c r="AD109" s="62">
        <v>437.03064000000001</v>
      </c>
      <c r="AE109" s="62">
        <v>439.49417099999999</v>
      </c>
      <c r="AF109" s="62">
        <v>441.92626999999999</v>
      </c>
      <c r="AG109" s="62">
        <v>444.15808099999998</v>
      </c>
      <c r="AH109" s="62">
        <v>446.233948</v>
      </c>
      <c r="AI109" s="63">
        <v>8.8999999999999999E-3</v>
      </c>
      <c r="AJ109" s="7"/>
      <c r="AK109" s="4"/>
    </row>
    <row r="110" spans="1:37" ht="15" customHeight="1">
      <c r="A110" s="57" t="s">
        <v>255</v>
      </c>
      <c r="B110" s="61" t="s">
        <v>162</v>
      </c>
      <c r="C110" s="62">
        <v>215.88864100000001</v>
      </c>
      <c r="D110" s="62">
        <v>221.524384</v>
      </c>
      <c r="E110" s="62">
        <v>223.727417</v>
      </c>
      <c r="F110" s="62">
        <v>224.73603800000001</v>
      </c>
      <c r="G110" s="62">
        <v>219.55328399999999</v>
      </c>
      <c r="H110" s="62">
        <v>218.11471599999999</v>
      </c>
      <c r="I110" s="62">
        <v>221.373795</v>
      </c>
      <c r="J110" s="62">
        <v>228.09777800000001</v>
      </c>
      <c r="K110" s="62">
        <v>231.27050800000001</v>
      </c>
      <c r="L110" s="62">
        <v>234.553314</v>
      </c>
      <c r="M110" s="62">
        <v>237.80159</v>
      </c>
      <c r="N110" s="62">
        <v>240.476822</v>
      </c>
      <c r="O110" s="62">
        <v>242.93374600000001</v>
      </c>
      <c r="P110" s="62">
        <v>245.09504699999999</v>
      </c>
      <c r="Q110" s="62">
        <v>247.138443</v>
      </c>
      <c r="R110" s="62">
        <v>249.59288000000001</v>
      </c>
      <c r="S110" s="62">
        <v>252.197159</v>
      </c>
      <c r="T110" s="62">
        <v>254.47906499999999</v>
      </c>
      <c r="U110" s="62">
        <v>256.22994999999997</v>
      </c>
      <c r="V110" s="62">
        <v>257.87780800000002</v>
      </c>
      <c r="W110" s="62">
        <v>259.398438</v>
      </c>
      <c r="X110" s="62">
        <v>260.93869000000001</v>
      </c>
      <c r="Y110" s="62">
        <v>262.74566700000003</v>
      </c>
      <c r="Z110" s="62">
        <v>264.57635499999998</v>
      </c>
      <c r="AA110" s="62">
        <v>266.420502</v>
      </c>
      <c r="AB110" s="62">
        <v>268.39505000000003</v>
      </c>
      <c r="AC110" s="62">
        <v>270.17770400000001</v>
      </c>
      <c r="AD110" s="62">
        <v>271.84173600000003</v>
      </c>
      <c r="AE110" s="62">
        <v>273.35415599999999</v>
      </c>
      <c r="AF110" s="62">
        <v>274.84216300000003</v>
      </c>
      <c r="AG110" s="62">
        <v>276.20645100000002</v>
      </c>
      <c r="AH110" s="62">
        <v>277.48123199999998</v>
      </c>
      <c r="AI110" s="63">
        <v>8.1290000000000008E-3</v>
      </c>
      <c r="AJ110" s="7"/>
      <c r="AK110" s="4"/>
    </row>
    <row r="111" spans="1:37" ht="15" customHeight="1">
      <c r="A111" s="57" t="s">
        <v>254</v>
      </c>
      <c r="B111" s="61" t="s">
        <v>160</v>
      </c>
      <c r="C111" s="62">
        <v>27.579813000000001</v>
      </c>
      <c r="D111" s="62">
        <v>28.225344</v>
      </c>
      <c r="E111" s="62">
        <v>29.108779999999999</v>
      </c>
      <c r="F111" s="62">
        <v>31.753748000000002</v>
      </c>
      <c r="G111" s="62">
        <v>32.057288999999997</v>
      </c>
      <c r="H111" s="62">
        <v>32.247334000000002</v>
      </c>
      <c r="I111" s="62">
        <v>32.501117999999998</v>
      </c>
      <c r="J111" s="62">
        <v>30.149425999999998</v>
      </c>
      <c r="K111" s="62">
        <v>31.080780000000001</v>
      </c>
      <c r="L111" s="62">
        <v>31.751822000000001</v>
      </c>
      <c r="M111" s="62">
        <v>32.532730000000001</v>
      </c>
      <c r="N111" s="62">
        <v>33.120837999999999</v>
      </c>
      <c r="O111" s="62">
        <v>33.716811999999997</v>
      </c>
      <c r="P111" s="62">
        <v>34.235560999999997</v>
      </c>
      <c r="Q111" s="62">
        <v>34.480182999999997</v>
      </c>
      <c r="R111" s="62">
        <v>34.661827000000002</v>
      </c>
      <c r="S111" s="62">
        <v>34.802204000000003</v>
      </c>
      <c r="T111" s="62">
        <v>34.896918999999997</v>
      </c>
      <c r="U111" s="62">
        <v>35.263801999999998</v>
      </c>
      <c r="V111" s="62">
        <v>35.574103999999998</v>
      </c>
      <c r="W111" s="62">
        <v>35.851016999999999</v>
      </c>
      <c r="X111" s="62">
        <v>36.100684999999999</v>
      </c>
      <c r="Y111" s="62">
        <v>36.367027</v>
      </c>
      <c r="Z111" s="62">
        <v>36.610377999999997</v>
      </c>
      <c r="AA111" s="62">
        <v>36.830703999999997</v>
      </c>
      <c r="AB111" s="62">
        <v>37.069564999999997</v>
      </c>
      <c r="AC111" s="62">
        <v>37.295363999999999</v>
      </c>
      <c r="AD111" s="62">
        <v>37.526271999999999</v>
      </c>
      <c r="AE111" s="62">
        <v>37.760047999999998</v>
      </c>
      <c r="AF111" s="62">
        <v>37.979636999999997</v>
      </c>
      <c r="AG111" s="62">
        <v>38.174731999999999</v>
      </c>
      <c r="AH111" s="62">
        <v>38.350994</v>
      </c>
      <c r="AI111" s="63">
        <v>1.0692E-2</v>
      </c>
      <c r="AJ111" s="7"/>
      <c r="AK111" s="4"/>
    </row>
    <row r="112" spans="1:37" ht="15" customHeight="1">
      <c r="A112" s="57" t="s">
        <v>253</v>
      </c>
      <c r="B112" s="61" t="s">
        <v>158</v>
      </c>
      <c r="C112" s="62">
        <v>95.582245</v>
      </c>
      <c r="D112" s="62">
        <v>96.353461999999993</v>
      </c>
      <c r="E112" s="62">
        <v>97.494872999999998</v>
      </c>
      <c r="F112" s="62">
        <v>97.277198999999996</v>
      </c>
      <c r="G112" s="62">
        <v>105.252785</v>
      </c>
      <c r="H112" s="62">
        <v>108.559059</v>
      </c>
      <c r="I112" s="62">
        <v>108.63668800000001</v>
      </c>
      <c r="J112" s="62">
        <v>108.540184</v>
      </c>
      <c r="K112" s="62">
        <v>108.665138</v>
      </c>
      <c r="L112" s="62">
        <v>109.15319100000001</v>
      </c>
      <c r="M112" s="62">
        <v>109.892212</v>
      </c>
      <c r="N112" s="62">
        <v>111.603798</v>
      </c>
      <c r="O112" s="62">
        <v>113.471588</v>
      </c>
      <c r="P112" s="62">
        <v>115.270203</v>
      </c>
      <c r="Q112" s="62">
        <v>117.18016799999999</v>
      </c>
      <c r="R112" s="62">
        <v>118.214012</v>
      </c>
      <c r="S112" s="62">
        <v>118.85337800000001</v>
      </c>
      <c r="T112" s="62">
        <v>119.442787</v>
      </c>
      <c r="U112" s="62">
        <v>120.09852600000001</v>
      </c>
      <c r="V112" s="62">
        <v>120.841255</v>
      </c>
      <c r="W112" s="62">
        <v>121.63800000000001</v>
      </c>
      <c r="X112" s="62">
        <v>122.538872</v>
      </c>
      <c r="Y112" s="62">
        <v>123.532944</v>
      </c>
      <c r="Z112" s="62">
        <v>124.475128</v>
      </c>
      <c r="AA112" s="62">
        <v>125.347008</v>
      </c>
      <c r="AB112" s="62">
        <v>126.178055</v>
      </c>
      <c r="AC112" s="62">
        <v>126.921646</v>
      </c>
      <c r="AD112" s="62">
        <v>127.662621</v>
      </c>
      <c r="AE112" s="62">
        <v>128.379974</v>
      </c>
      <c r="AF112" s="62">
        <v>129.104477</v>
      </c>
      <c r="AG112" s="62">
        <v>129.77690100000001</v>
      </c>
      <c r="AH112" s="62">
        <v>130.40173300000001</v>
      </c>
      <c r="AI112" s="63">
        <v>1.0071E-2</v>
      </c>
      <c r="AJ112" s="7"/>
      <c r="AK112" s="4"/>
    </row>
    <row r="113" spans="1:37" ht="15" customHeight="1">
      <c r="A113" s="57" t="s">
        <v>252</v>
      </c>
      <c r="B113" s="61" t="s">
        <v>251</v>
      </c>
      <c r="C113" s="62">
        <v>28.94763</v>
      </c>
      <c r="D113" s="62">
        <v>29.486259</v>
      </c>
      <c r="E113" s="62">
        <v>29.996326</v>
      </c>
      <c r="F113" s="62">
        <v>30.495933999999998</v>
      </c>
      <c r="G113" s="62">
        <v>31.002528999999999</v>
      </c>
      <c r="H113" s="62">
        <v>31.530646999999998</v>
      </c>
      <c r="I113" s="62">
        <v>32.027904999999997</v>
      </c>
      <c r="J113" s="62">
        <v>32.499336</v>
      </c>
      <c r="K113" s="62">
        <v>33.005543000000003</v>
      </c>
      <c r="L113" s="62">
        <v>33.519821</v>
      </c>
      <c r="M113" s="62">
        <v>34.031585999999997</v>
      </c>
      <c r="N113" s="62">
        <v>34.548839999999998</v>
      </c>
      <c r="O113" s="62">
        <v>35.050587</v>
      </c>
      <c r="P113" s="62">
        <v>35.567203999999997</v>
      </c>
      <c r="Q113" s="62">
        <v>36.115952</v>
      </c>
      <c r="R113" s="62">
        <v>36.680228999999997</v>
      </c>
      <c r="S113" s="62">
        <v>37.237808000000001</v>
      </c>
      <c r="T113" s="62">
        <v>37.778336000000003</v>
      </c>
      <c r="U113" s="62">
        <v>38.325294</v>
      </c>
      <c r="V113" s="62">
        <v>38.884720000000002</v>
      </c>
      <c r="W113" s="62">
        <v>39.416237000000002</v>
      </c>
      <c r="X113" s="62">
        <v>39.943485000000003</v>
      </c>
      <c r="Y113" s="62">
        <v>40.465462000000002</v>
      </c>
      <c r="Z113" s="62">
        <v>40.982430000000001</v>
      </c>
      <c r="AA113" s="62">
        <v>41.491095999999999</v>
      </c>
      <c r="AB113" s="62">
        <v>41.983822000000004</v>
      </c>
      <c r="AC113" s="62">
        <v>42.475746000000001</v>
      </c>
      <c r="AD113" s="62">
        <v>42.962508999999997</v>
      </c>
      <c r="AE113" s="62">
        <v>43.432968000000002</v>
      </c>
      <c r="AF113" s="62">
        <v>43.896239999999999</v>
      </c>
      <c r="AG113" s="62">
        <v>44.360878</v>
      </c>
      <c r="AH113" s="62">
        <v>44.811607000000002</v>
      </c>
      <c r="AI113" s="63">
        <v>1.4196E-2</v>
      </c>
      <c r="AJ113" s="7"/>
      <c r="AK113" s="4"/>
    </row>
    <row r="114" spans="1:37" ht="15" customHeight="1">
      <c r="A114" s="57" t="s">
        <v>250</v>
      </c>
      <c r="B114" s="61" t="s">
        <v>162</v>
      </c>
      <c r="C114" s="62">
        <v>9.5018940000000001</v>
      </c>
      <c r="D114" s="62">
        <v>9.6786969999999997</v>
      </c>
      <c r="E114" s="62">
        <v>9.8461230000000004</v>
      </c>
      <c r="F114" s="62">
        <v>10.010116</v>
      </c>
      <c r="G114" s="62">
        <v>10.176404</v>
      </c>
      <c r="H114" s="62">
        <v>10.349755</v>
      </c>
      <c r="I114" s="62">
        <v>10.512976</v>
      </c>
      <c r="J114" s="62">
        <v>10.667721999999999</v>
      </c>
      <c r="K114" s="62">
        <v>10.833881</v>
      </c>
      <c r="L114" s="62">
        <v>11.002689999999999</v>
      </c>
      <c r="M114" s="62">
        <v>11.170674</v>
      </c>
      <c r="N114" s="62">
        <v>11.340458999999999</v>
      </c>
      <c r="O114" s="62">
        <v>11.505155999999999</v>
      </c>
      <c r="P114" s="62">
        <v>11.674732000000001</v>
      </c>
      <c r="Q114" s="62">
        <v>11.854856</v>
      </c>
      <c r="R114" s="62">
        <v>12.040075</v>
      </c>
      <c r="S114" s="62">
        <v>12.223098999999999</v>
      </c>
      <c r="T114" s="62">
        <v>12.400522</v>
      </c>
      <c r="U114" s="62">
        <v>12.580059</v>
      </c>
      <c r="V114" s="62">
        <v>12.763688</v>
      </c>
      <c r="W114" s="62">
        <v>12.938154000000001</v>
      </c>
      <c r="X114" s="62">
        <v>13.111221</v>
      </c>
      <c r="Y114" s="62">
        <v>13.282557000000001</v>
      </c>
      <c r="Z114" s="62">
        <v>13.452249</v>
      </c>
      <c r="AA114" s="62">
        <v>13.619216</v>
      </c>
      <c r="AB114" s="62">
        <v>13.780951</v>
      </c>
      <c r="AC114" s="62">
        <v>13.942422000000001</v>
      </c>
      <c r="AD114" s="62">
        <v>14.102198</v>
      </c>
      <c r="AE114" s="62">
        <v>14.256622999999999</v>
      </c>
      <c r="AF114" s="62">
        <v>14.40869</v>
      </c>
      <c r="AG114" s="62">
        <v>14.561204999999999</v>
      </c>
      <c r="AH114" s="62">
        <v>14.709154</v>
      </c>
      <c r="AI114" s="63">
        <v>1.4196E-2</v>
      </c>
      <c r="AJ114" s="7"/>
      <c r="AK114" s="4"/>
    </row>
    <row r="115" spans="1:37" ht="15" customHeight="1">
      <c r="A115" s="57" t="s">
        <v>249</v>
      </c>
      <c r="B115" s="61" t="s">
        <v>160</v>
      </c>
      <c r="C115" s="62">
        <v>6.1872800000000003</v>
      </c>
      <c r="D115" s="62">
        <v>6.3024060000000004</v>
      </c>
      <c r="E115" s="62">
        <v>6.4114279999999999</v>
      </c>
      <c r="F115" s="62">
        <v>6.5182149999999996</v>
      </c>
      <c r="G115" s="62">
        <v>6.6264950000000002</v>
      </c>
      <c r="H115" s="62">
        <v>6.7393749999999999</v>
      </c>
      <c r="I115" s="62">
        <v>6.8456580000000002</v>
      </c>
      <c r="J115" s="62">
        <v>6.9464230000000002</v>
      </c>
      <c r="K115" s="62">
        <v>7.0546199999999999</v>
      </c>
      <c r="L115" s="62">
        <v>7.164542</v>
      </c>
      <c r="M115" s="62">
        <v>7.2739269999999996</v>
      </c>
      <c r="N115" s="62">
        <v>7.3844839999999996</v>
      </c>
      <c r="O115" s="62">
        <v>7.4917280000000002</v>
      </c>
      <c r="P115" s="62">
        <v>7.60215</v>
      </c>
      <c r="Q115" s="62">
        <v>7.7194399999999996</v>
      </c>
      <c r="R115" s="62">
        <v>7.8400480000000003</v>
      </c>
      <c r="S115" s="62">
        <v>7.9592260000000001</v>
      </c>
      <c r="T115" s="62">
        <v>8.0747579999999992</v>
      </c>
      <c r="U115" s="62">
        <v>8.1916670000000007</v>
      </c>
      <c r="V115" s="62">
        <v>8.3112379999999995</v>
      </c>
      <c r="W115" s="62">
        <v>8.4248440000000002</v>
      </c>
      <c r="X115" s="62">
        <v>8.5375390000000007</v>
      </c>
      <c r="Y115" s="62">
        <v>8.6491059999999997</v>
      </c>
      <c r="Z115" s="62">
        <v>8.7596039999999995</v>
      </c>
      <c r="AA115" s="62">
        <v>8.8683259999999997</v>
      </c>
      <c r="AB115" s="62">
        <v>8.9736399999999996</v>
      </c>
      <c r="AC115" s="62">
        <v>9.0787849999999999</v>
      </c>
      <c r="AD115" s="62">
        <v>9.1828260000000004</v>
      </c>
      <c r="AE115" s="62">
        <v>9.2833819999999996</v>
      </c>
      <c r="AF115" s="62">
        <v>9.3824020000000008</v>
      </c>
      <c r="AG115" s="62">
        <v>9.4817149999999994</v>
      </c>
      <c r="AH115" s="62">
        <v>9.5780530000000006</v>
      </c>
      <c r="AI115" s="63">
        <v>1.4196E-2</v>
      </c>
      <c r="AJ115" s="7"/>
      <c r="AK115" s="4"/>
    </row>
    <row r="116" spans="1:37" ht="15" customHeight="1">
      <c r="A116" s="57" t="s">
        <v>248</v>
      </c>
      <c r="B116" s="61" t="s">
        <v>158</v>
      </c>
      <c r="C116" s="62">
        <v>13.258456000000001</v>
      </c>
      <c r="D116" s="62">
        <v>13.505157000000001</v>
      </c>
      <c r="E116" s="62">
        <v>13.738775</v>
      </c>
      <c r="F116" s="62">
        <v>13.967603</v>
      </c>
      <c r="G116" s="62">
        <v>14.199631999999999</v>
      </c>
      <c r="H116" s="62">
        <v>14.441518</v>
      </c>
      <c r="I116" s="62">
        <v>14.669269</v>
      </c>
      <c r="J116" s="62">
        <v>14.885192</v>
      </c>
      <c r="K116" s="62">
        <v>15.117043000000001</v>
      </c>
      <c r="L116" s="62">
        <v>15.352589999999999</v>
      </c>
      <c r="M116" s="62">
        <v>15.586987000000001</v>
      </c>
      <c r="N116" s="62">
        <v>15.823895</v>
      </c>
      <c r="O116" s="62">
        <v>16.053702999999999</v>
      </c>
      <c r="P116" s="62">
        <v>16.290320999999999</v>
      </c>
      <c r="Q116" s="62">
        <v>16.541658000000002</v>
      </c>
      <c r="R116" s="62">
        <v>16.800104000000001</v>
      </c>
      <c r="S116" s="62">
        <v>17.055485000000001</v>
      </c>
      <c r="T116" s="62">
        <v>17.303052999999998</v>
      </c>
      <c r="U116" s="62">
        <v>17.553571999999999</v>
      </c>
      <c r="V116" s="62">
        <v>17.809795000000001</v>
      </c>
      <c r="W116" s="62">
        <v>18.053238</v>
      </c>
      <c r="X116" s="62">
        <v>18.294725</v>
      </c>
      <c r="Y116" s="62">
        <v>18.533798000000001</v>
      </c>
      <c r="Z116" s="62">
        <v>18.770578</v>
      </c>
      <c r="AA116" s="62">
        <v>19.003554999999999</v>
      </c>
      <c r="AB116" s="62">
        <v>19.229230999999999</v>
      </c>
      <c r="AC116" s="62">
        <v>19.454540000000001</v>
      </c>
      <c r="AD116" s="62">
        <v>19.677485000000001</v>
      </c>
      <c r="AE116" s="62">
        <v>19.892962000000001</v>
      </c>
      <c r="AF116" s="62">
        <v>20.105148</v>
      </c>
      <c r="AG116" s="62">
        <v>20.317961</v>
      </c>
      <c r="AH116" s="62">
        <v>20.524401000000001</v>
      </c>
      <c r="AI116" s="63">
        <v>1.4196E-2</v>
      </c>
      <c r="AJ116" s="7"/>
      <c r="AK116" s="4"/>
    </row>
    <row r="117" spans="1:37" ht="15" customHeight="1">
      <c r="A117" s="57" t="s">
        <v>247</v>
      </c>
      <c r="B117" s="61" t="s">
        <v>246</v>
      </c>
      <c r="C117" s="62">
        <v>51.176842000000001</v>
      </c>
      <c r="D117" s="62">
        <v>52.623150000000003</v>
      </c>
      <c r="E117" s="62">
        <v>54.100113</v>
      </c>
      <c r="F117" s="62">
        <v>55.632820000000002</v>
      </c>
      <c r="G117" s="62">
        <v>57.156204000000002</v>
      </c>
      <c r="H117" s="62">
        <v>58.699013000000001</v>
      </c>
      <c r="I117" s="62">
        <v>60.148646999999997</v>
      </c>
      <c r="J117" s="62">
        <v>61.551178</v>
      </c>
      <c r="K117" s="62">
        <v>62.985458000000001</v>
      </c>
      <c r="L117" s="62">
        <v>64.467827</v>
      </c>
      <c r="M117" s="62">
        <v>65.995193</v>
      </c>
      <c r="N117" s="62">
        <v>67.538405999999995</v>
      </c>
      <c r="O117" s="62">
        <v>69.108825999999993</v>
      </c>
      <c r="P117" s="62">
        <v>70.678825000000003</v>
      </c>
      <c r="Q117" s="62">
        <v>72.333893000000003</v>
      </c>
      <c r="R117" s="62">
        <v>74.046959000000001</v>
      </c>
      <c r="S117" s="62">
        <v>75.741028</v>
      </c>
      <c r="T117" s="62">
        <v>77.421547000000004</v>
      </c>
      <c r="U117" s="62">
        <v>79.103240999999997</v>
      </c>
      <c r="V117" s="62">
        <v>80.820740000000001</v>
      </c>
      <c r="W117" s="62">
        <v>82.465912000000003</v>
      </c>
      <c r="X117" s="62">
        <v>84.103920000000002</v>
      </c>
      <c r="Y117" s="62">
        <v>85.753112999999999</v>
      </c>
      <c r="Z117" s="62">
        <v>87.380843999999996</v>
      </c>
      <c r="AA117" s="62">
        <v>89.000793000000002</v>
      </c>
      <c r="AB117" s="62">
        <v>90.575042999999994</v>
      </c>
      <c r="AC117" s="62">
        <v>92.145995999999997</v>
      </c>
      <c r="AD117" s="62">
        <v>93.700728999999995</v>
      </c>
      <c r="AE117" s="62">
        <v>95.183937</v>
      </c>
      <c r="AF117" s="62">
        <v>96.668930000000003</v>
      </c>
      <c r="AG117" s="62">
        <v>98.196594000000005</v>
      </c>
      <c r="AH117" s="62">
        <v>99.715050000000005</v>
      </c>
      <c r="AI117" s="63">
        <v>2.1749999999999999E-2</v>
      </c>
      <c r="AJ117" s="7"/>
      <c r="AK117" s="4"/>
    </row>
    <row r="118" spans="1:37" ht="15" customHeight="1">
      <c r="A118" s="57" t="s">
        <v>245</v>
      </c>
      <c r="B118" s="61" t="s">
        <v>162</v>
      </c>
      <c r="C118" s="62">
        <v>32.690052000000001</v>
      </c>
      <c r="D118" s="62">
        <v>33.613906999999998</v>
      </c>
      <c r="E118" s="62">
        <v>34.557338999999999</v>
      </c>
      <c r="F118" s="62">
        <v>35.536380999999999</v>
      </c>
      <c r="G118" s="62">
        <v>36.509467999999998</v>
      </c>
      <c r="H118" s="62">
        <v>37.494965000000001</v>
      </c>
      <c r="I118" s="62">
        <v>38.420940000000002</v>
      </c>
      <c r="J118" s="62">
        <v>39.316833000000003</v>
      </c>
      <c r="K118" s="62">
        <v>40.233001999999999</v>
      </c>
      <c r="L118" s="62">
        <v>41.17989</v>
      </c>
      <c r="M118" s="62">
        <v>42.155521</v>
      </c>
      <c r="N118" s="62">
        <v>43.141272999999998</v>
      </c>
      <c r="O118" s="62">
        <v>44.144404999999999</v>
      </c>
      <c r="P118" s="62">
        <v>45.147266000000002</v>
      </c>
      <c r="Q118" s="62">
        <v>46.204467999999999</v>
      </c>
      <c r="R118" s="62">
        <v>47.298717000000003</v>
      </c>
      <c r="S118" s="62">
        <v>48.380833000000003</v>
      </c>
      <c r="T118" s="62">
        <v>49.454287999999998</v>
      </c>
      <c r="U118" s="62">
        <v>50.528500000000001</v>
      </c>
      <c r="V118" s="62">
        <v>51.625579999999999</v>
      </c>
      <c r="W118" s="62">
        <v>52.676464000000003</v>
      </c>
      <c r="X118" s="62">
        <v>53.722766999999997</v>
      </c>
      <c r="Y118" s="62">
        <v>54.776215000000001</v>
      </c>
      <c r="Z118" s="62">
        <v>55.815956</v>
      </c>
      <c r="AA118" s="62">
        <v>56.850726999999999</v>
      </c>
      <c r="AB118" s="62">
        <v>57.856304000000002</v>
      </c>
      <c r="AC118" s="62">
        <v>58.859775999999997</v>
      </c>
      <c r="AD118" s="62">
        <v>59.852885999999998</v>
      </c>
      <c r="AE118" s="62">
        <v>60.800308000000001</v>
      </c>
      <c r="AF118" s="62">
        <v>61.748874999999998</v>
      </c>
      <c r="AG118" s="62">
        <v>62.724696999999999</v>
      </c>
      <c r="AH118" s="62">
        <v>63.694637</v>
      </c>
      <c r="AI118" s="63">
        <v>2.1749999999999999E-2</v>
      </c>
      <c r="AJ118" s="7"/>
      <c r="AK118" s="4"/>
    </row>
    <row r="119" spans="1:37" ht="15" customHeight="1">
      <c r="A119" s="57" t="s">
        <v>244</v>
      </c>
      <c r="B119" s="61" t="s">
        <v>160</v>
      </c>
      <c r="C119" s="62">
        <v>2.9308320000000001</v>
      </c>
      <c r="D119" s="62">
        <v>3.0136609999999999</v>
      </c>
      <c r="E119" s="62">
        <v>3.0982440000000002</v>
      </c>
      <c r="F119" s="62">
        <v>3.1860200000000001</v>
      </c>
      <c r="G119" s="62">
        <v>3.273263</v>
      </c>
      <c r="H119" s="62">
        <v>3.361618</v>
      </c>
      <c r="I119" s="62">
        <v>3.444636</v>
      </c>
      <c r="J119" s="62">
        <v>3.5249579999999998</v>
      </c>
      <c r="K119" s="62">
        <v>3.607097</v>
      </c>
      <c r="L119" s="62">
        <v>3.6919900000000001</v>
      </c>
      <c r="M119" s="62">
        <v>3.779461</v>
      </c>
      <c r="N119" s="62">
        <v>3.8678379999999999</v>
      </c>
      <c r="O119" s="62">
        <v>3.9577740000000001</v>
      </c>
      <c r="P119" s="62">
        <v>4.0476859999999997</v>
      </c>
      <c r="Q119" s="62">
        <v>4.1424700000000003</v>
      </c>
      <c r="R119" s="62">
        <v>4.2405749999999998</v>
      </c>
      <c r="S119" s="62">
        <v>4.3375919999999999</v>
      </c>
      <c r="T119" s="62">
        <v>4.4338329999999999</v>
      </c>
      <c r="U119" s="62">
        <v>4.5301410000000004</v>
      </c>
      <c r="V119" s="62">
        <v>4.6284999999999998</v>
      </c>
      <c r="W119" s="62">
        <v>4.7227180000000004</v>
      </c>
      <c r="X119" s="62">
        <v>4.8165250000000004</v>
      </c>
      <c r="Y119" s="62">
        <v>4.910971</v>
      </c>
      <c r="Z119" s="62">
        <v>5.0041890000000002</v>
      </c>
      <c r="AA119" s="62">
        <v>5.0969620000000004</v>
      </c>
      <c r="AB119" s="62">
        <v>5.1871169999999998</v>
      </c>
      <c r="AC119" s="62">
        <v>5.2770840000000003</v>
      </c>
      <c r="AD119" s="62">
        <v>5.3661209999999997</v>
      </c>
      <c r="AE119" s="62">
        <v>5.4510630000000004</v>
      </c>
      <c r="AF119" s="62">
        <v>5.5361070000000003</v>
      </c>
      <c r="AG119" s="62">
        <v>5.6235939999999998</v>
      </c>
      <c r="AH119" s="62">
        <v>5.7105540000000001</v>
      </c>
      <c r="AI119" s="63">
        <v>2.1749999999999999E-2</v>
      </c>
      <c r="AJ119" s="7"/>
      <c r="AK119" s="4"/>
    </row>
    <row r="120" spans="1:37" ht="15" customHeight="1">
      <c r="A120" s="57" t="s">
        <v>243</v>
      </c>
      <c r="B120" s="61" t="s">
        <v>158</v>
      </c>
      <c r="C120" s="62">
        <v>15.555956999999999</v>
      </c>
      <c r="D120" s="62">
        <v>15.995583999999999</v>
      </c>
      <c r="E120" s="62">
        <v>16.444528999999999</v>
      </c>
      <c r="F120" s="62">
        <v>16.910418</v>
      </c>
      <c r="G120" s="62">
        <v>17.373472</v>
      </c>
      <c r="H120" s="62">
        <v>17.842431999999999</v>
      </c>
      <c r="I120" s="62">
        <v>18.283069999999999</v>
      </c>
      <c r="J120" s="62">
        <v>18.709391</v>
      </c>
      <c r="K120" s="62">
        <v>19.145361000000001</v>
      </c>
      <c r="L120" s="62">
        <v>19.595949000000001</v>
      </c>
      <c r="M120" s="62">
        <v>20.060214999999999</v>
      </c>
      <c r="N120" s="62">
        <v>20.529297</v>
      </c>
      <c r="O120" s="62">
        <v>21.006648999999999</v>
      </c>
      <c r="P120" s="62">
        <v>21.483872999999999</v>
      </c>
      <c r="Q120" s="62">
        <v>21.986954000000001</v>
      </c>
      <c r="R120" s="62">
        <v>22.507669</v>
      </c>
      <c r="S120" s="62">
        <v>23.022604000000001</v>
      </c>
      <c r="T120" s="62">
        <v>23.533422000000002</v>
      </c>
      <c r="U120" s="62">
        <v>24.044598000000001</v>
      </c>
      <c r="V120" s="62">
        <v>24.566658</v>
      </c>
      <c r="W120" s="62">
        <v>25.06673</v>
      </c>
      <c r="X120" s="62">
        <v>25.564630999999999</v>
      </c>
      <c r="Y120" s="62">
        <v>26.065922</v>
      </c>
      <c r="Z120" s="62">
        <v>26.560699</v>
      </c>
      <c r="AA120" s="62">
        <v>27.053108000000002</v>
      </c>
      <c r="AB120" s="62">
        <v>27.531624000000001</v>
      </c>
      <c r="AC120" s="62">
        <v>28.009138</v>
      </c>
      <c r="AD120" s="62">
        <v>28.481718000000001</v>
      </c>
      <c r="AE120" s="62">
        <v>28.932563999999999</v>
      </c>
      <c r="AF120" s="62">
        <v>29.383951</v>
      </c>
      <c r="AG120" s="62">
        <v>29.848305</v>
      </c>
      <c r="AH120" s="62">
        <v>30.309861999999999</v>
      </c>
      <c r="AI120" s="63">
        <v>2.1749999999999999E-2</v>
      </c>
      <c r="AJ120" s="7"/>
      <c r="AK120" s="4"/>
    </row>
    <row r="121" spans="1:37" ht="15" customHeight="1">
      <c r="A121" s="57" t="s">
        <v>242</v>
      </c>
      <c r="B121" s="61" t="s">
        <v>241</v>
      </c>
      <c r="C121" s="62">
        <v>87.676529000000002</v>
      </c>
      <c r="D121" s="62">
        <v>90.568068999999994</v>
      </c>
      <c r="E121" s="62">
        <v>93.272300999999999</v>
      </c>
      <c r="F121" s="62">
        <v>95.922782999999995</v>
      </c>
      <c r="G121" s="62">
        <v>98.573166000000001</v>
      </c>
      <c r="H121" s="62">
        <v>101.210167</v>
      </c>
      <c r="I121" s="62">
        <v>103.720596</v>
      </c>
      <c r="J121" s="62">
        <v>106.103615</v>
      </c>
      <c r="K121" s="62">
        <v>108.348297</v>
      </c>
      <c r="L121" s="62">
        <v>110.59309399999999</v>
      </c>
      <c r="M121" s="62">
        <v>112.86794999999999</v>
      </c>
      <c r="N121" s="62">
        <v>115.137939</v>
      </c>
      <c r="O121" s="62">
        <v>117.384888</v>
      </c>
      <c r="P121" s="62">
        <v>119.572968</v>
      </c>
      <c r="Q121" s="62">
        <v>121.837357</v>
      </c>
      <c r="R121" s="62">
        <v>124.153137</v>
      </c>
      <c r="S121" s="62">
        <v>126.45362900000001</v>
      </c>
      <c r="T121" s="62">
        <v>128.76823400000001</v>
      </c>
      <c r="U121" s="62">
        <v>131.06677199999999</v>
      </c>
      <c r="V121" s="62">
        <v>133.40786700000001</v>
      </c>
      <c r="W121" s="62">
        <v>135.741409</v>
      </c>
      <c r="X121" s="62">
        <v>138.08221399999999</v>
      </c>
      <c r="Y121" s="62">
        <v>140.45225500000001</v>
      </c>
      <c r="Z121" s="62">
        <v>142.755585</v>
      </c>
      <c r="AA121" s="62">
        <v>145.041946</v>
      </c>
      <c r="AB121" s="62">
        <v>147.320099</v>
      </c>
      <c r="AC121" s="62">
        <v>149.60855100000001</v>
      </c>
      <c r="AD121" s="62">
        <v>151.91055299999999</v>
      </c>
      <c r="AE121" s="62">
        <v>154.11639400000001</v>
      </c>
      <c r="AF121" s="62">
        <v>156.352341</v>
      </c>
      <c r="AG121" s="62">
        <v>158.653198</v>
      </c>
      <c r="AH121" s="62">
        <v>160.93897999999999</v>
      </c>
      <c r="AI121" s="63">
        <v>1.9786000000000002E-2</v>
      </c>
      <c r="AJ121" s="7"/>
      <c r="AK121" s="4"/>
    </row>
    <row r="122" spans="1:37" ht="15" customHeight="1">
      <c r="A122" s="57" t="s">
        <v>240</v>
      </c>
      <c r="B122" s="61" t="s">
        <v>162</v>
      </c>
      <c r="C122" s="62">
        <v>46.244663000000003</v>
      </c>
      <c r="D122" s="62">
        <v>47.769793999999997</v>
      </c>
      <c r="E122" s="62">
        <v>49.196128999999999</v>
      </c>
      <c r="F122" s="62">
        <v>50.594116</v>
      </c>
      <c r="G122" s="62">
        <v>51.992049999999999</v>
      </c>
      <c r="H122" s="62">
        <v>53.382930999999999</v>
      </c>
      <c r="I122" s="62">
        <v>54.707042999999999</v>
      </c>
      <c r="J122" s="62">
        <v>55.963959000000003</v>
      </c>
      <c r="K122" s="62">
        <v>57.147906999999996</v>
      </c>
      <c r="L122" s="62">
        <v>58.331916999999997</v>
      </c>
      <c r="M122" s="62">
        <v>59.531784000000002</v>
      </c>
      <c r="N122" s="62">
        <v>60.729087999999997</v>
      </c>
      <c r="O122" s="62">
        <v>61.914223</v>
      </c>
      <c r="P122" s="62">
        <v>63.068317</v>
      </c>
      <c r="Q122" s="62">
        <v>64.262664999999998</v>
      </c>
      <c r="R122" s="62">
        <v>65.484108000000006</v>
      </c>
      <c r="S122" s="62">
        <v>66.697502</v>
      </c>
      <c r="T122" s="62">
        <v>67.918327000000005</v>
      </c>
      <c r="U122" s="62">
        <v>69.130691999999996</v>
      </c>
      <c r="V122" s="62">
        <v>70.365493999999998</v>
      </c>
      <c r="W122" s="62">
        <v>71.596305999999998</v>
      </c>
      <c r="X122" s="62">
        <v>72.830956</v>
      </c>
      <c r="Y122" s="62">
        <v>74.081023999999999</v>
      </c>
      <c r="Z122" s="62">
        <v>75.295906000000002</v>
      </c>
      <c r="AA122" s="62">
        <v>76.501846</v>
      </c>
      <c r="AB122" s="62">
        <v>77.703445000000002</v>
      </c>
      <c r="AC122" s="62">
        <v>78.910483999999997</v>
      </c>
      <c r="AD122" s="62">
        <v>80.124656999999999</v>
      </c>
      <c r="AE122" s="62">
        <v>81.288116000000002</v>
      </c>
      <c r="AF122" s="62">
        <v>82.467467999999997</v>
      </c>
      <c r="AG122" s="62">
        <v>83.681045999999995</v>
      </c>
      <c r="AH122" s="62">
        <v>84.886673000000002</v>
      </c>
      <c r="AI122" s="63">
        <v>1.9786000000000002E-2</v>
      </c>
      <c r="AJ122" s="7"/>
      <c r="AK122" s="4"/>
    </row>
    <row r="123" spans="1:37" ht="15" customHeight="1">
      <c r="A123" s="57" t="s">
        <v>239</v>
      </c>
      <c r="B123" s="61" t="s">
        <v>160</v>
      </c>
      <c r="C123" s="62">
        <v>15.275385</v>
      </c>
      <c r="D123" s="62">
        <v>15.779159999999999</v>
      </c>
      <c r="E123" s="62">
        <v>16.250305000000001</v>
      </c>
      <c r="F123" s="62">
        <v>16.712084000000001</v>
      </c>
      <c r="G123" s="62">
        <v>17.173843000000002</v>
      </c>
      <c r="H123" s="62">
        <v>17.633272000000002</v>
      </c>
      <c r="I123" s="62">
        <v>18.070651999999999</v>
      </c>
      <c r="J123" s="62">
        <v>18.48583</v>
      </c>
      <c r="K123" s="62">
        <v>18.876909000000001</v>
      </c>
      <c r="L123" s="62">
        <v>19.268008999999999</v>
      </c>
      <c r="M123" s="62">
        <v>19.664342999999999</v>
      </c>
      <c r="N123" s="62">
        <v>20.059832</v>
      </c>
      <c r="O123" s="62">
        <v>20.451305000000001</v>
      </c>
      <c r="P123" s="62">
        <v>20.832521</v>
      </c>
      <c r="Q123" s="62">
        <v>21.227034</v>
      </c>
      <c r="R123" s="62">
        <v>21.630496999999998</v>
      </c>
      <c r="S123" s="62">
        <v>22.031300000000002</v>
      </c>
      <c r="T123" s="62">
        <v>22.434559</v>
      </c>
      <c r="U123" s="62">
        <v>22.835021999999999</v>
      </c>
      <c r="V123" s="62">
        <v>23.242899000000001</v>
      </c>
      <c r="W123" s="62">
        <v>23.649457999999999</v>
      </c>
      <c r="X123" s="62">
        <v>24.057283000000002</v>
      </c>
      <c r="Y123" s="62">
        <v>24.470199999999998</v>
      </c>
      <c r="Z123" s="62">
        <v>24.871496</v>
      </c>
      <c r="AA123" s="62">
        <v>25.269836000000002</v>
      </c>
      <c r="AB123" s="62">
        <v>25.666747999999998</v>
      </c>
      <c r="AC123" s="62">
        <v>26.065450999999999</v>
      </c>
      <c r="AD123" s="62">
        <v>26.466512999999999</v>
      </c>
      <c r="AE123" s="62">
        <v>26.850826000000001</v>
      </c>
      <c r="AF123" s="62">
        <v>27.240380999999999</v>
      </c>
      <c r="AG123" s="62">
        <v>27.641251</v>
      </c>
      <c r="AH123" s="62">
        <v>28.039487999999999</v>
      </c>
      <c r="AI123" s="63">
        <v>1.9786000000000002E-2</v>
      </c>
      <c r="AJ123" s="7"/>
      <c r="AK123" s="4"/>
    </row>
    <row r="124" spans="1:37" ht="15" customHeight="1">
      <c r="A124" s="57" t="s">
        <v>238</v>
      </c>
      <c r="B124" s="61" t="s">
        <v>158</v>
      </c>
      <c r="C124" s="62">
        <v>26.156483000000001</v>
      </c>
      <c r="D124" s="62">
        <v>27.019112</v>
      </c>
      <c r="E124" s="62">
        <v>27.825865</v>
      </c>
      <c r="F124" s="62">
        <v>28.616582999999999</v>
      </c>
      <c r="G124" s="62">
        <v>29.40727</v>
      </c>
      <c r="H124" s="62">
        <v>30.193961999999999</v>
      </c>
      <c r="I124" s="62">
        <v>30.942900000000002</v>
      </c>
      <c r="J124" s="62">
        <v>31.653822000000002</v>
      </c>
      <c r="K124" s="62">
        <v>32.323475000000002</v>
      </c>
      <c r="L124" s="62">
        <v>32.993167999999997</v>
      </c>
      <c r="M124" s="62">
        <v>33.671821999999999</v>
      </c>
      <c r="N124" s="62">
        <v>34.349026000000002</v>
      </c>
      <c r="O124" s="62">
        <v>35.019359999999999</v>
      </c>
      <c r="P124" s="62">
        <v>35.672127000000003</v>
      </c>
      <c r="Q124" s="62">
        <v>36.347659999999998</v>
      </c>
      <c r="R124" s="62">
        <v>37.038525</v>
      </c>
      <c r="S124" s="62">
        <v>37.724826999999998</v>
      </c>
      <c r="T124" s="62">
        <v>38.415343999999997</v>
      </c>
      <c r="U124" s="62">
        <v>39.101067</v>
      </c>
      <c r="V124" s="62">
        <v>39.799484</v>
      </c>
      <c r="W124" s="62">
        <v>40.495646999999998</v>
      </c>
      <c r="X124" s="62">
        <v>41.193976999999997</v>
      </c>
      <c r="Y124" s="62">
        <v>41.901031000000003</v>
      </c>
      <c r="Z124" s="62">
        <v>42.588180999999999</v>
      </c>
      <c r="AA124" s="62">
        <v>43.270263999999997</v>
      </c>
      <c r="AB124" s="62">
        <v>43.949913000000002</v>
      </c>
      <c r="AC124" s="62">
        <v>44.632621999999998</v>
      </c>
      <c r="AD124" s="62">
        <v>45.319374000000003</v>
      </c>
      <c r="AE124" s="62">
        <v>45.977440000000001</v>
      </c>
      <c r="AF124" s="62">
        <v>46.644492999999997</v>
      </c>
      <c r="AG124" s="62">
        <v>47.330910000000003</v>
      </c>
      <c r="AH124" s="62">
        <v>48.012821000000002</v>
      </c>
      <c r="AI124" s="63">
        <v>1.9786000000000002E-2</v>
      </c>
      <c r="AJ124" s="7"/>
      <c r="AK124" s="4"/>
    </row>
    <row r="125" spans="1:37" ht="15" customHeight="1">
      <c r="A125" s="57" t="s">
        <v>237</v>
      </c>
      <c r="B125" s="61" t="s">
        <v>236</v>
      </c>
      <c r="C125" s="62">
        <v>290.53924599999999</v>
      </c>
      <c r="D125" s="62">
        <v>295.531586</v>
      </c>
      <c r="E125" s="62">
        <v>300.167236</v>
      </c>
      <c r="F125" s="62">
        <v>304.783905</v>
      </c>
      <c r="G125" s="62">
        <v>309.40939300000002</v>
      </c>
      <c r="H125" s="62">
        <v>314.21991000000003</v>
      </c>
      <c r="I125" s="62">
        <v>318.96017499999999</v>
      </c>
      <c r="J125" s="62">
        <v>323.49276700000001</v>
      </c>
      <c r="K125" s="62">
        <v>328.15472399999999</v>
      </c>
      <c r="L125" s="62">
        <v>332.849762</v>
      </c>
      <c r="M125" s="62">
        <v>337.45825200000002</v>
      </c>
      <c r="N125" s="62">
        <v>341.986694</v>
      </c>
      <c r="O125" s="62">
        <v>346.53088400000001</v>
      </c>
      <c r="P125" s="62">
        <v>351.043274</v>
      </c>
      <c r="Q125" s="62">
        <v>355.64254799999998</v>
      </c>
      <c r="R125" s="62">
        <v>360.27539100000001</v>
      </c>
      <c r="S125" s="62">
        <v>364.85415599999999</v>
      </c>
      <c r="T125" s="62">
        <v>369.45590199999998</v>
      </c>
      <c r="U125" s="62">
        <v>374.04333500000001</v>
      </c>
      <c r="V125" s="62">
        <v>378.67031900000001</v>
      </c>
      <c r="W125" s="62">
        <v>383.17358400000001</v>
      </c>
      <c r="X125" s="62">
        <v>387.72085600000003</v>
      </c>
      <c r="Y125" s="62">
        <v>392.37420700000001</v>
      </c>
      <c r="Z125" s="62">
        <v>396.99276700000001</v>
      </c>
      <c r="AA125" s="62">
        <v>401.51806599999998</v>
      </c>
      <c r="AB125" s="62">
        <v>405.94189499999999</v>
      </c>
      <c r="AC125" s="62">
        <v>410.38452100000001</v>
      </c>
      <c r="AD125" s="62">
        <v>414.90661599999999</v>
      </c>
      <c r="AE125" s="62">
        <v>419.49917599999998</v>
      </c>
      <c r="AF125" s="62">
        <v>424.38449100000003</v>
      </c>
      <c r="AG125" s="62">
        <v>429.72280899999998</v>
      </c>
      <c r="AH125" s="62">
        <v>435.352081</v>
      </c>
      <c r="AI125" s="63">
        <v>1.3131E-2</v>
      </c>
      <c r="AJ125" s="7"/>
      <c r="AK125" s="4"/>
    </row>
    <row r="126" spans="1:37" ht="15" customHeight="1">
      <c r="A126" s="57" t="s">
        <v>235</v>
      </c>
      <c r="B126" s="61" t="s">
        <v>162</v>
      </c>
      <c r="C126" s="62">
        <v>185.151917</v>
      </c>
      <c r="D126" s="62">
        <v>188.333405</v>
      </c>
      <c r="E126" s="62">
        <v>191.287567</v>
      </c>
      <c r="F126" s="62">
        <v>194.229614</v>
      </c>
      <c r="G126" s="62">
        <v>197.177322</v>
      </c>
      <c r="H126" s="62">
        <v>200.24288899999999</v>
      </c>
      <c r="I126" s="62">
        <v>203.26374799999999</v>
      </c>
      <c r="J126" s="62">
        <v>206.15222199999999</v>
      </c>
      <c r="K126" s="62">
        <v>209.12313800000001</v>
      </c>
      <c r="L126" s="62">
        <v>212.11514299999999</v>
      </c>
      <c r="M126" s="62">
        <v>215.051987</v>
      </c>
      <c r="N126" s="62">
        <v>217.937836</v>
      </c>
      <c r="O126" s="62">
        <v>220.83369400000001</v>
      </c>
      <c r="P126" s="62">
        <v>223.70933500000001</v>
      </c>
      <c r="Q126" s="62">
        <v>226.64030500000001</v>
      </c>
      <c r="R126" s="62">
        <v>229.59266700000001</v>
      </c>
      <c r="S126" s="62">
        <v>232.510605</v>
      </c>
      <c r="T126" s="62">
        <v>235.44314600000001</v>
      </c>
      <c r="U126" s="62">
        <v>238.36656199999999</v>
      </c>
      <c r="V126" s="62">
        <v>241.315201</v>
      </c>
      <c r="W126" s="62">
        <v>244.185013</v>
      </c>
      <c r="X126" s="62">
        <v>247.08284</v>
      </c>
      <c r="Y126" s="62">
        <v>250.04827900000001</v>
      </c>
      <c r="Z126" s="62">
        <v>252.99157700000001</v>
      </c>
      <c r="AA126" s="62">
        <v>255.87539699999999</v>
      </c>
      <c r="AB126" s="62">
        <v>258.69454999999999</v>
      </c>
      <c r="AC126" s="62">
        <v>261.52572600000002</v>
      </c>
      <c r="AD126" s="62">
        <v>264.40750100000002</v>
      </c>
      <c r="AE126" s="62">
        <v>267.33422899999999</v>
      </c>
      <c r="AF126" s="62">
        <v>270.44747899999999</v>
      </c>
      <c r="AG126" s="62">
        <v>273.84942599999999</v>
      </c>
      <c r="AH126" s="62">
        <v>277.43679800000001</v>
      </c>
      <c r="AI126" s="63">
        <v>1.3131E-2</v>
      </c>
      <c r="AJ126" s="7"/>
      <c r="AK126" s="4"/>
    </row>
    <row r="127" spans="1:37" ht="15" customHeight="1">
      <c r="A127" s="57" t="s">
        <v>234</v>
      </c>
      <c r="B127" s="61" t="s">
        <v>160</v>
      </c>
      <c r="C127" s="62">
        <v>61.27169</v>
      </c>
      <c r="D127" s="62">
        <v>62.324528000000001</v>
      </c>
      <c r="E127" s="62">
        <v>63.302138999999997</v>
      </c>
      <c r="F127" s="62">
        <v>64.275741999999994</v>
      </c>
      <c r="G127" s="62">
        <v>65.251213000000007</v>
      </c>
      <c r="H127" s="62">
        <v>66.265701000000007</v>
      </c>
      <c r="I127" s="62">
        <v>67.265372999999997</v>
      </c>
      <c r="J127" s="62">
        <v>68.221252000000007</v>
      </c>
      <c r="K127" s="62">
        <v>69.204407000000003</v>
      </c>
      <c r="L127" s="62">
        <v>70.194534000000004</v>
      </c>
      <c r="M127" s="62">
        <v>71.166420000000002</v>
      </c>
      <c r="N127" s="62">
        <v>72.121421999999995</v>
      </c>
      <c r="O127" s="62">
        <v>73.079741999999996</v>
      </c>
      <c r="P127" s="62">
        <v>74.031363999999996</v>
      </c>
      <c r="Q127" s="62">
        <v>75.001296999999994</v>
      </c>
      <c r="R127" s="62">
        <v>75.978317000000004</v>
      </c>
      <c r="S127" s="62">
        <v>76.943932000000004</v>
      </c>
      <c r="T127" s="62">
        <v>77.914398000000006</v>
      </c>
      <c r="U127" s="62">
        <v>78.881836000000007</v>
      </c>
      <c r="V127" s="62">
        <v>79.857613000000001</v>
      </c>
      <c r="W127" s="62">
        <v>80.807311999999996</v>
      </c>
      <c r="X127" s="62">
        <v>81.766281000000006</v>
      </c>
      <c r="Y127" s="62">
        <v>82.747626999999994</v>
      </c>
      <c r="Z127" s="62">
        <v>83.721633999999995</v>
      </c>
      <c r="AA127" s="62">
        <v>84.675972000000002</v>
      </c>
      <c r="AB127" s="62">
        <v>85.608902</v>
      </c>
      <c r="AC127" s="62">
        <v>86.545822000000001</v>
      </c>
      <c r="AD127" s="62">
        <v>87.499474000000006</v>
      </c>
      <c r="AE127" s="62">
        <v>88.467995000000002</v>
      </c>
      <c r="AF127" s="62">
        <v>89.498260000000002</v>
      </c>
      <c r="AG127" s="62">
        <v>90.624054000000001</v>
      </c>
      <c r="AH127" s="62">
        <v>91.811211</v>
      </c>
      <c r="AI127" s="63">
        <v>1.3131E-2</v>
      </c>
      <c r="AJ127" s="7"/>
      <c r="AK127" s="4"/>
    </row>
    <row r="128" spans="1:37" ht="15" customHeight="1">
      <c r="A128" s="57" t="s">
        <v>233</v>
      </c>
      <c r="B128" s="61" t="s">
        <v>158</v>
      </c>
      <c r="C128" s="62">
        <v>44.11562</v>
      </c>
      <c r="D128" s="62">
        <v>44.873660999999998</v>
      </c>
      <c r="E128" s="62">
        <v>45.577540999999997</v>
      </c>
      <c r="F128" s="62">
        <v>46.278537999999998</v>
      </c>
      <c r="G128" s="62">
        <v>46.980873000000003</v>
      </c>
      <c r="H128" s="62">
        <v>47.711308000000002</v>
      </c>
      <c r="I128" s="62">
        <v>48.431068000000003</v>
      </c>
      <c r="J128" s="62">
        <v>49.119304999999997</v>
      </c>
      <c r="K128" s="62">
        <v>49.827174999999997</v>
      </c>
      <c r="L128" s="62">
        <v>50.540073</v>
      </c>
      <c r="M128" s="62">
        <v>51.239821999999997</v>
      </c>
      <c r="N128" s="62">
        <v>51.927422</v>
      </c>
      <c r="O128" s="62">
        <v>52.617415999999999</v>
      </c>
      <c r="P128" s="62">
        <v>53.302585999999998</v>
      </c>
      <c r="Q128" s="62">
        <v>54.000934999999998</v>
      </c>
      <c r="R128" s="62">
        <v>54.704391000000001</v>
      </c>
      <c r="S128" s="62">
        <v>55.399635000000004</v>
      </c>
      <c r="T128" s="62">
        <v>56.098370000000003</v>
      </c>
      <c r="U128" s="62">
        <v>56.794925999999997</v>
      </c>
      <c r="V128" s="62">
        <v>57.497486000000002</v>
      </c>
      <c r="W128" s="62">
        <v>58.181266999999998</v>
      </c>
      <c r="X128" s="62">
        <v>58.871727</v>
      </c>
      <c r="Y128" s="62">
        <v>59.578293000000002</v>
      </c>
      <c r="Z128" s="62">
        <v>60.279578999999998</v>
      </c>
      <c r="AA128" s="62">
        <v>60.966704999999997</v>
      </c>
      <c r="AB128" s="62">
        <v>61.638412000000002</v>
      </c>
      <c r="AC128" s="62">
        <v>62.312992000000001</v>
      </c>
      <c r="AD128" s="62">
        <v>62.999625999999999</v>
      </c>
      <c r="AE128" s="62">
        <v>63.696959999999997</v>
      </c>
      <c r="AF128" s="62">
        <v>64.438750999999996</v>
      </c>
      <c r="AG128" s="62">
        <v>65.249320999999995</v>
      </c>
      <c r="AH128" s="62">
        <v>66.104073</v>
      </c>
      <c r="AI128" s="63">
        <v>1.3131E-2</v>
      </c>
      <c r="AJ128" s="7"/>
      <c r="AK128" s="4"/>
    </row>
    <row r="129" spans="1:37" ht="15" customHeight="1">
      <c r="A129" s="57" t="s">
        <v>232</v>
      </c>
      <c r="B129" s="61" t="s">
        <v>231</v>
      </c>
      <c r="C129" s="62">
        <v>42.848511000000002</v>
      </c>
      <c r="D129" s="62">
        <v>44.567008999999999</v>
      </c>
      <c r="E129" s="62">
        <v>46.372070000000001</v>
      </c>
      <c r="F129" s="62">
        <v>48.274749999999997</v>
      </c>
      <c r="G129" s="62">
        <v>50.278483999999999</v>
      </c>
      <c r="H129" s="62">
        <v>52.359825000000001</v>
      </c>
      <c r="I129" s="62">
        <v>54.494830999999998</v>
      </c>
      <c r="J129" s="62">
        <v>56.675251000000003</v>
      </c>
      <c r="K129" s="62">
        <v>58.912135999999997</v>
      </c>
      <c r="L129" s="62">
        <v>61.218792000000001</v>
      </c>
      <c r="M129" s="62">
        <v>63.615822000000001</v>
      </c>
      <c r="N129" s="62">
        <v>66.080871999999999</v>
      </c>
      <c r="O129" s="62">
        <v>68.656936999999999</v>
      </c>
      <c r="P129" s="62">
        <v>71.289176999999995</v>
      </c>
      <c r="Q129" s="62">
        <v>74.045387000000005</v>
      </c>
      <c r="R129" s="62">
        <v>76.940535999999994</v>
      </c>
      <c r="S129" s="62">
        <v>79.958511000000001</v>
      </c>
      <c r="T129" s="62">
        <v>83.099113000000003</v>
      </c>
      <c r="U129" s="62">
        <v>86.352844000000005</v>
      </c>
      <c r="V129" s="62">
        <v>89.722915999999998</v>
      </c>
      <c r="W129" s="62">
        <v>93.226760999999996</v>
      </c>
      <c r="X129" s="62">
        <v>96.865509000000003</v>
      </c>
      <c r="Y129" s="62">
        <v>100.626801</v>
      </c>
      <c r="Z129" s="62">
        <v>104.499908</v>
      </c>
      <c r="AA129" s="62">
        <v>108.51618999999999</v>
      </c>
      <c r="AB129" s="62">
        <v>112.687347</v>
      </c>
      <c r="AC129" s="62">
        <v>117.02274300000001</v>
      </c>
      <c r="AD129" s="62">
        <v>121.517937</v>
      </c>
      <c r="AE129" s="62">
        <v>126.114754</v>
      </c>
      <c r="AF129" s="62">
        <v>130.90275600000001</v>
      </c>
      <c r="AG129" s="62">
        <v>135.902039</v>
      </c>
      <c r="AH129" s="62">
        <v>141.10434000000001</v>
      </c>
      <c r="AI129" s="63">
        <v>3.9195000000000001E-2</v>
      </c>
      <c r="AJ129" s="7"/>
      <c r="AK129" s="4"/>
    </row>
    <row r="130" spans="1:37" ht="15" customHeight="1">
      <c r="A130" s="57" t="s">
        <v>230</v>
      </c>
      <c r="B130" s="61" t="s">
        <v>162</v>
      </c>
      <c r="C130" s="62">
        <v>15.369574</v>
      </c>
      <c r="D130" s="62">
        <v>15.985991</v>
      </c>
      <c r="E130" s="62">
        <v>16.633458999999998</v>
      </c>
      <c r="F130" s="62">
        <v>17.315943000000001</v>
      </c>
      <c r="G130" s="62">
        <v>18.034673999999999</v>
      </c>
      <c r="H130" s="62">
        <v>18.781241999999999</v>
      </c>
      <c r="I130" s="62">
        <v>19.547058</v>
      </c>
      <c r="J130" s="62">
        <v>20.329166000000001</v>
      </c>
      <c r="K130" s="62">
        <v>21.131526999999998</v>
      </c>
      <c r="L130" s="62">
        <v>21.958914</v>
      </c>
      <c r="M130" s="62">
        <v>22.818718000000001</v>
      </c>
      <c r="N130" s="62">
        <v>23.702919000000001</v>
      </c>
      <c r="O130" s="62">
        <v>24.626944999999999</v>
      </c>
      <c r="P130" s="62">
        <v>25.571117000000001</v>
      </c>
      <c r="Q130" s="62">
        <v>26.559757000000001</v>
      </c>
      <c r="R130" s="62">
        <v>27.598236</v>
      </c>
      <c r="S130" s="62">
        <v>28.680769000000002</v>
      </c>
      <c r="T130" s="62">
        <v>29.807289000000001</v>
      </c>
      <c r="U130" s="62">
        <v>30.974388000000001</v>
      </c>
      <c r="V130" s="62">
        <v>32.183219999999999</v>
      </c>
      <c r="W130" s="62">
        <v>33.440033</v>
      </c>
      <c r="X130" s="62">
        <v>34.745235000000001</v>
      </c>
      <c r="Y130" s="62">
        <v>36.094394999999999</v>
      </c>
      <c r="Z130" s="62">
        <v>37.483662000000002</v>
      </c>
      <c r="AA130" s="62">
        <v>38.924286000000002</v>
      </c>
      <c r="AB130" s="62">
        <v>40.420459999999999</v>
      </c>
      <c r="AC130" s="62">
        <v>41.975548000000003</v>
      </c>
      <c r="AD130" s="62">
        <v>43.587955000000001</v>
      </c>
      <c r="AE130" s="62">
        <v>45.236812999999998</v>
      </c>
      <c r="AF130" s="62">
        <v>46.954250000000002</v>
      </c>
      <c r="AG130" s="62">
        <v>48.747467</v>
      </c>
      <c r="AH130" s="62">
        <v>50.613514000000002</v>
      </c>
      <c r="AI130" s="63">
        <v>3.9195000000000001E-2</v>
      </c>
      <c r="AJ130" s="7"/>
      <c r="AK130" s="4"/>
    </row>
    <row r="131" spans="1:37" ht="15" customHeight="1">
      <c r="A131" s="57" t="s">
        <v>229</v>
      </c>
      <c r="B131" s="61" t="s">
        <v>160</v>
      </c>
      <c r="C131" s="62">
        <v>16.068192</v>
      </c>
      <c r="D131" s="62">
        <v>16.712627000000001</v>
      </c>
      <c r="E131" s="62">
        <v>17.389526</v>
      </c>
      <c r="F131" s="62">
        <v>18.103031000000001</v>
      </c>
      <c r="G131" s="62">
        <v>18.854433</v>
      </c>
      <c r="H131" s="62">
        <v>19.634934999999999</v>
      </c>
      <c r="I131" s="62">
        <v>20.435562000000001</v>
      </c>
      <c r="J131" s="62">
        <v>21.253219999999999</v>
      </c>
      <c r="K131" s="62">
        <v>22.092051999999999</v>
      </c>
      <c r="L131" s="62">
        <v>22.957046999999999</v>
      </c>
      <c r="M131" s="62">
        <v>23.855931999999999</v>
      </c>
      <c r="N131" s="62">
        <v>24.780325000000001</v>
      </c>
      <c r="O131" s="62">
        <v>25.746352999999999</v>
      </c>
      <c r="P131" s="62">
        <v>26.733440000000002</v>
      </c>
      <c r="Q131" s="62">
        <v>27.767021</v>
      </c>
      <c r="R131" s="62">
        <v>28.852701</v>
      </c>
      <c r="S131" s="62">
        <v>29.984442000000001</v>
      </c>
      <c r="T131" s="62">
        <v>31.162167</v>
      </c>
      <c r="U131" s="62">
        <v>32.382317</v>
      </c>
      <c r="V131" s="62">
        <v>33.646090999999998</v>
      </c>
      <c r="W131" s="62">
        <v>34.960037</v>
      </c>
      <c r="X131" s="62">
        <v>36.324565999999997</v>
      </c>
      <c r="Y131" s="62">
        <v>37.735050000000001</v>
      </c>
      <c r="Z131" s="62">
        <v>39.187466000000001</v>
      </c>
      <c r="AA131" s="62">
        <v>40.693573000000001</v>
      </c>
      <c r="AB131" s="62">
        <v>42.257755000000003</v>
      </c>
      <c r="AC131" s="62">
        <v>43.88353</v>
      </c>
      <c r="AD131" s="62">
        <v>45.569229</v>
      </c>
      <c r="AE131" s="62">
        <v>47.293033999999999</v>
      </c>
      <c r="AF131" s="62">
        <v>49.088535</v>
      </c>
      <c r="AG131" s="62">
        <v>50.963264000000002</v>
      </c>
      <c r="AH131" s="62">
        <v>52.914130999999998</v>
      </c>
      <c r="AI131" s="63">
        <v>3.9195000000000001E-2</v>
      </c>
      <c r="AJ131" s="7"/>
      <c r="AK131" s="4"/>
    </row>
    <row r="132" spans="1:37" ht="15" customHeight="1">
      <c r="A132" s="57" t="s">
        <v>228</v>
      </c>
      <c r="B132" s="61" t="s">
        <v>158</v>
      </c>
      <c r="C132" s="62">
        <v>11.410743999999999</v>
      </c>
      <c r="D132" s="62">
        <v>11.868387</v>
      </c>
      <c r="E132" s="62">
        <v>12.349083</v>
      </c>
      <c r="F132" s="62">
        <v>12.855776000000001</v>
      </c>
      <c r="G132" s="62">
        <v>13.389379</v>
      </c>
      <c r="H132" s="62">
        <v>13.94365</v>
      </c>
      <c r="I132" s="62">
        <v>14.51221</v>
      </c>
      <c r="J132" s="62">
        <v>15.092866000000001</v>
      </c>
      <c r="K132" s="62">
        <v>15.688558</v>
      </c>
      <c r="L132" s="62">
        <v>16.30283</v>
      </c>
      <c r="M132" s="62">
        <v>16.94117</v>
      </c>
      <c r="N132" s="62">
        <v>17.597622000000001</v>
      </c>
      <c r="O132" s="62">
        <v>18.283642</v>
      </c>
      <c r="P132" s="62">
        <v>18.984617</v>
      </c>
      <c r="Q132" s="62">
        <v>19.718609000000001</v>
      </c>
      <c r="R132" s="62">
        <v>20.489598999999998</v>
      </c>
      <c r="S132" s="62">
        <v>21.293299000000001</v>
      </c>
      <c r="T132" s="62">
        <v>22.129656000000001</v>
      </c>
      <c r="U132" s="62">
        <v>22.996136</v>
      </c>
      <c r="V132" s="62">
        <v>23.893599999999999</v>
      </c>
      <c r="W132" s="62">
        <v>24.826691</v>
      </c>
      <c r="X132" s="62">
        <v>25.795705999999999</v>
      </c>
      <c r="Y132" s="62">
        <v>26.797353999999999</v>
      </c>
      <c r="Z132" s="62">
        <v>27.828776999999999</v>
      </c>
      <c r="AA132" s="62">
        <v>28.898334999999999</v>
      </c>
      <c r="AB132" s="62">
        <v>30.009129000000001</v>
      </c>
      <c r="AC132" s="62">
        <v>31.163665999999999</v>
      </c>
      <c r="AD132" s="62">
        <v>32.360756000000002</v>
      </c>
      <c r="AE132" s="62">
        <v>33.584907999999999</v>
      </c>
      <c r="AF132" s="62">
        <v>34.859974000000001</v>
      </c>
      <c r="AG132" s="62">
        <v>36.191302999999998</v>
      </c>
      <c r="AH132" s="62">
        <v>37.576698</v>
      </c>
      <c r="AI132" s="63">
        <v>3.9195000000000001E-2</v>
      </c>
      <c r="AJ132" s="7"/>
      <c r="AK132" s="4"/>
    </row>
    <row r="133" spans="1:37" ht="15" customHeight="1">
      <c r="A133" s="57" t="s">
        <v>227</v>
      </c>
      <c r="B133" s="61" t="s">
        <v>226</v>
      </c>
      <c r="C133" s="62">
        <v>126.97663900000001</v>
      </c>
      <c r="D133" s="62">
        <v>132.81320199999999</v>
      </c>
      <c r="E133" s="62">
        <v>138.23413099999999</v>
      </c>
      <c r="F133" s="62">
        <v>143.407715</v>
      </c>
      <c r="G133" s="62">
        <v>148.63516200000001</v>
      </c>
      <c r="H133" s="62">
        <v>153.901917</v>
      </c>
      <c r="I133" s="62">
        <v>159.01019299999999</v>
      </c>
      <c r="J133" s="62">
        <v>164.03598</v>
      </c>
      <c r="K133" s="62">
        <v>169.388306</v>
      </c>
      <c r="L133" s="62">
        <v>174.19984400000001</v>
      </c>
      <c r="M133" s="62">
        <v>179.148956</v>
      </c>
      <c r="N133" s="62">
        <v>184.174744</v>
      </c>
      <c r="O133" s="62">
        <v>189.41433699999999</v>
      </c>
      <c r="P133" s="62">
        <v>194.609329</v>
      </c>
      <c r="Q133" s="62">
        <v>199.76327499999999</v>
      </c>
      <c r="R133" s="62">
        <v>205.08154300000001</v>
      </c>
      <c r="S133" s="62">
        <v>210.465408</v>
      </c>
      <c r="T133" s="62">
        <v>215.881821</v>
      </c>
      <c r="U133" s="62">
        <v>221.24684099999999</v>
      </c>
      <c r="V133" s="62">
        <v>226.354919</v>
      </c>
      <c r="W133" s="62">
        <v>231.50314299999999</v>
      </c>
      <c r="X133" s="62">
        <v>236.72659300000001</v>
      </c>
      <c r="Y133" s="62">
        <v>242.07914700000001</v>
      </c>
      <c r="Z133" s="62">
        <v>247.49255400000001</v>
      </c>
      <c r="AA133" s="62">
        <v>252.59259</v>
      </c>
      <c r="AB133" s="62">
        <v>257.74755900000002</v>
      </c>
      <c r="AC133" s="62">
        <v>263.039917</v>
      </c>
      <c r="AD133" s="62">
        <v>268.47018400000002</v>
      </c>
      <c r="AE133" s="62">
        <v>273.91110200000003</v>
      </c>
      <c r="AF133" s="62">
        <v>278.952789</v>
      </c>
      <c r="AG133" s="62">
        <v>284.130585</v>
      </c>
      <c r="AH133" s="62">
        <v>289.45251500000001</v>
      </c>
      <c r="AI133" s="63">
        <v>2.6936999999999999E-2</v>
      </c>
      <c r="AJ133" s="7"/>
      <c r="AK133" s="4"/>
    </row>
    <row r="134" spans="1:37" ht="15" customHeight="1">
      <c r="A134" s="57" t="s">
        <v>225</v>
      </c>
      <c r="B134" s="61" t="s">
        <v>162</v>
      </c>
      <c r="C134" s="62">
        <v>46.793242999999997</v>
      </c>
      <c r="D134" s="62">
        <v>48.944125999999997</v>
      </c>
      <c r="E134" s="62">
        <v>50.941837</v>
      </c>
      <c r="F134" s="62">
        <v>52.848396000000001</v>
      </c>
      <c r="G134" s="62">
        <v>54.774811</v>
      </c>
      <c r="H134" s="62">
        <v>56.715710000000001</v>
      </c>
      <c r="I134" s="62">
        <v>58.598202000000001</v>
      </c>
      <c r="J134" s="62">
        <v>60.450294</v>
      </c>
      <c r="K134" s="62">
        <v>62.422728999999997</v>
      </c>
      <c r="L134" s="62">
        <v>64.195869000000002</v>
      </c>
      <c r="M134" s="62">
        <v>66.019706999999997</v>
      </c>
      <c r="N134" s="62">
        <v>67.871803</v>
      </c>
      <c r="O134" s="62">
        <v>69.802689000000001</v>
      </c>
      <c r="P134" s="62">
        <v>71.717140000000001</v>
      </c>
      <c r="Q134" s="62">
        <v>73.616470000000007</v>
      </c>
      <c r="R134" s="62">
        <v>75.576346999999998</v>
      </c>
      <c r="S134" s="62">
        <v>77.560401999999996</v>
      </c>
      <c r="T134" s="62">
        <v>79.556449999999998</v>
      </c>
      <c r="U134" s="62">
        <v>81.533562000000003</v>
      </c>
      <c r="V134" s="62">
        <v>83.415976999999998</v>
      </c>
      <c r="W134" s="62">
        <v>85.313193999999996</v>
      </c>
      <c r="X134" s="62">
        <v>87.238129000000001</v>
      </c>
      <c r="Y134" s="62">
        <v>89.210639999999998</v>
      </c>
      <c r="Z134" s="62">
        <v>91.205582000000007</v>
      </c>
      <c r="AA134" s="62">
        <v>93.085044999999994</v>
      </c>
      <c r="AB134" s="62">
        <v>94.984748999999994</v>
      </c>
      <c r="AC134" s="62">
        <v>96.935074</v>
      </c>
      <c r="AD134" s="62">
        <v>98.936240999999995</v>
      </c>
      <c r="AE134" s="62">
        <v>100.941299</v>
      </c>
      <c r="AF134" s="62">
        <v>102.799271</v>
      </c>
      <c r="AG134" s="62">
        <v>104.707382</v>
      </c>
      <c r="AH134" s="62">
        <v>106.66861</v>
      </c>
      <c r="AI134" s="63">
        <v>2.6936999999999999E-2</v>
      </c>
      <c r="AJ134" s="7"/>
      <c r="AK134" s="4"/>
    </row>
    <row r="135" spans="1:37" ht="15" customHeight="1">
      <c r="A135" s="57" t="s">
        <v>224</v>
      </c>
      <c r="B135" s="61" t="s">
        <v>160</v>
      </c>
      <c r="C135" s="62">
        <v>75.480559999999997</v>
      </c>
      <c r="D135" s="62">
        <v>78.950073000000003</v>
      </c>
      <c r="E135" s="62">
        <v>82.172516000000002</v>
      </c>
      <c r="F135" s="62">
        <v>85.247917000000001</v>
      </c>
      <c r="G135" s="62">
        <v>88.355354000000005</v>
      </c>
      <c r="H135" s="62">
        <v>91.486136999999999</v>
      </c>
      <c r="I135" s="62">
        <v>94.522728000000001</v>
      </c>
      <c r="J135" s="62">
        <v>97.510277000000002</v>
      </c>
      <c r="K135" s="62">
        <v>100.69194</v>
      </c>
      <c r="L135" s="62">
        <v>103.552132</v>
      </c>
      <c r="M135" s="62">
        <v>106.494102</v>
      </c>
      <c r="N135" s="62">
        <v>109.481651</v>
      </c>
      <c r="O135" s="62">
        <v>112.596306</v>
      </c>
      <c r="P135" s="62">
        <v>115.684433</v>
      </c>
      <c r="Q135" s="62">
        <v>118.748169</v>
      </c>
      <c r="R135" s="62">
        <v>121.909592</v>
      </c>
      <c r="S135" s="62">
        <v>125.109993</v>
      </c>
      <c r="T135" s="62">
        <v>128.329758</v>
      </c>
      <c r="U135" s="62">
        <v>131.518967</v>
      </c>
      <c r="V135" s="62">
        <v>134.55543499999999</v>
      </c>
      <c r="W135" s="62">
        <v>137.61575300000001</v>
      </c>
      <c r="X135" s="62">
        <v>140.72081</v>
      </c>
      <c r="Y135" s="62">
        <v>143.902603</v>
      </c>
      <c r="Z135" s="62">
        <v>147.120575</v>
      </c>
      <c r="AA135" s="62">
        <v>150.15226699999999</v>
      </c>
      <c r="AB135" s="62">
        <v>153.21661399999999</v>
      </c>
      <c r="AC135" s="62">
        <v>156.36260999999999</v>
      </c>
      <c r="AD135" s="62">
        <v>159.590622</v>
      </c>
      <c r="AE135" s="62">
        <v>162.82492099999999</v>
      </c>
      <c r="AF135" s="62">
        <v>165.821945</v>
      </c>
      <c r="AG135" s="62">
        <v>168.899857</v>
      </c>
      <c r="AH135" s="62">
        <v>172.063446</v>
      </c>
      <c r="AI135" s="63">
        <v>2.6936999999999999E-2</v>
      </c>
      <c r="AJ135" s="7"/>
      <c r="AK135" s="4"/>
    </row>
    <row r="136" spans="1:37" ht="15" customHeight="1">
      <c r="A136" s="57" t="s">
        <v>223</v>
      </c>
      <c r="B136" s="61" t="s">
        <v>158</v>
      </c>
      <c r="C136" s="62">
        <v>4.7028379999999999</v>
      </c>
      <c r="D136" s="62">
        <v>4.9190069999999997</v>
      </c>
      <c r="E136" s="62">
        <v>5.1197819999999998</v>
      </c>
      <c r="F136" s="62">
        <v>5.3113960000000002</v>
      </c>
      <c r="G136" s="62">
        <v>5.5050059999999998</v>
      </c>
      <c r="H136" s="62">
        <v>5.7000719999999996</v>
      </c>
      <c r="I136" s="62">
        <v>5.8892660000000001</v>
      </c>
      <c r="J136" s="62">
        <v>6.0754070000000002</v>
      </c>
      <c r="K136" s="62">
        <v>6.2736409999999996</v>
      </c>
      <c r="L136" s="62">
        <v>6.4518459999999997</v>
      </c>
      <c r="M136" s="62">
        <v>6.6351459999999998</v>
      </c>
      <c r="N136" s="62">
        <v>6.8212869999999999</v>
      </c>
      <c r="O136" s="62">
        <v>7.0153460000000001</v>
      </c>
      <c r="P136" s="62">
        <v>7.2077530000000003</v>
      </c>
      <c r="Q136" s="62">
        <v>7.3986400000000003</v>
      </c>
      <c r="R136" s="62">
        <v>7.595612</v>
      </c>
      <c r="S136" s="62">
        <v>7.7950150000000002</v>
      </c>
      <c r="T136" s="62">
        <v>7.9956230000000001</v>
      </c>
      <c r="U136" s="62">
        <v>8.1943269999999995</v>
      </c>
      <c r="V136" s="62">
        <v>8.3835149999999992</v>
      </c>
      <c r="W136" s="62">
        <v>8.5741899999999998</v>
      </c>
      <c r="X136" s="62">
        <v>8.7676510000000007</v>
      </c>
      <c r="Y136" s="62">
        <v>8.9658940000000005</v>
      </c>
      <c r="Z136" s="62">
        <v>9.1663899999999998</v>
      </c>
      <c r="AA136" s="62">
        <v>9.3552809999999997</v>
      </c>
      <c r="AB136" s="62">
        <v>9.5462059999999997</v>
      </c>
      <c r="AC136" s="62">
        <v>9.7422179999999994</v>
      </c>
      <c r="AD136" s="62">
        <v>9.9433399999999992</v>
      </c>
      <c r="AE136" s="62">
        <v>10.144854</v>
      </c>
      <c r="AF136" s="62">
        <v>10.331585</v>
      </c>
      <c r="AG136" s="62">
        <v>10.523355</v>
      </c>
      <c r="AH136" s="62">
        <v>10.720463000000001</v>
      </c>
      <c r="AI136" s="63">
        <v>2.6936999999999999E-2</v>
      </c>
      <c r="AJ136" s="7"/>
      <c r="AK136" s="4"/>
    </row>
    <row r="137" spans="1:37" ht="15" customHeight="1">
      <c r="A137" s="57" t="s">
        <v>222</v>
      </c>
      <c r="B137" s="61" t="s">
        <v>221</v>
      </c>
      <c r="C137" s="62">
        <v>52.840949999999999</v>
      </c>
      <c r="D137" s="62">
        <v>54.028671000000003</v>
      </c>
      <c r="E137" s="62">
        <v>55.039017000000001</v>
      </c>
      <c r="F137" s="62">
        <v>55.948310999999997</v>
      </c>
      <c r="G137" s="62">
        <v>56.820518</v>
      </c>
      <c r="H137" s="62">
        <v>57.659934999999997</v>
      </c>
      <c r="I137" s="62">
        <v>58.467399999999998</v>
      </c>
      <c r="J137" s="62">
        <v>59.278503000000001</v>
      </c>
      <c r="K137" s="62">
        <v>60.150886999999997</v>
      </c>
      <c r="L137" s="62">
        <v>61.073639</v>
      </c>
      <c r="M137" s="62">
        <v>62.029819000000003</v>
      </c>
      <c r="N137" s="62">
        <v>63.065109</v>
      </c>
      <c r="O137" s="62">
        <v>64.203102000000001</v>
      </c>
      <c r="P137" s="62">
        <v>65.435349000000002</v>
      </c>
      <c r="Q137" s="62">
        <v>66.695258999999993</v>
      </c>
      <c r="R137" s="62">
        <v>67.941070999999994</v>
      </c>
      <c r="S137" s="62">
        <v>69.118561</v>
      </c>
      <c r="T137" s="62">
        <v>70.233406000000002</v>
      </c>
      <c r="U137" s="62">
        <v>71.339798000000002</v>
      </c>
      <c r="V137" s="62">
        <v>72.401641999999995</v>
      </c>
      <c r="W137" s="62">
        <v>73.453177999999994</v>
      </c>
      <c r="X137" s="62">
        <v>74.498183999999995</v>
      </c>
      <c r="Y137" s="62">
        <v>75.556640999999999</v>
      </c>
      <c r="Z137" s="62">
        <v>76.602363999999994</v>
      </c>
      <c r="AA137" s="62">
        <v>77.630463000000006</v>
      </c>
      <c r="AB137" s="62">
        <v>78.659813</v>
      </c>
      <c r="AC137" s="62">
        <v>79.680351000000002</v>
      </c>
      <c r="AD137" s="62">
        <v>80.690574999999995</v>
      </c>
      <c r="AE137" s="62">
        <v>81.671477999999993</v>
      </c>
      <c r="AF137" s="62">
        <v>82.661697000000004</v>
      </c>
      <c r="AG137" s="62">
        <v>83.687995999999998</v>
      </c>
      <c r="AH137" s="62">
        <v>84.780579000000003</v>
      </c>
      <c r="AI137" s="63">
        <v>1.5368E-2</v>
      </c>
      <c r="AJ137" s="7"/>
      <c r="AK137" s="4"/>
    </row>
    <row r="138" spans="1:37" ht="15" customHeight="1">
      <c r="A138" s="57" t="s">
        <v>220</v>
      </c>
      <c r="B138" s="61" t="s">
        <v>162</v>
      </c>
      <c r="C138" s="62">
        <v>29.793301</v>
      </c>
      <c r="D138" s="62">
        <v>30.462975</v>
      </c>
      <c r="E138" s="62">
        <v>31.032637000000001</v>
      </c>
      <c r="F138" s="62">
        <v>31.545324000000001</v>
      </c>
      <c r="G138" s="62">
        <v>32.037101999999997</v>
      </c>
      <c r="H138" s="62">
        <v>32.510387000000001</v>
      </c>
      <c r="I138" s="62">
        <v>32.96566</v>
      </c>
      <c r="J138" s="62">
        <v>33.422984999999997</v>
      </c>
      <c r="K138" s="62">
        <v>33.914864000000001</v>
      </c>
      <c r="L138" s="62">
        <v>34.435138999999999</v>
      </c>
      <c r="M138" s="62">
        <v>34.974257999999999</v>
      </c>
      <c r="N138" s="62">
        <v>35.557986999999997</v>
      </c>
      <c r="O138" s="62">
        <v>36.199618999999998</v>
      </c>
      <c r="P138" s="62">
        <v>36.894398000000002</v>
      </c>
      <c r="Q138" s="62">
        <v>37.604773999999999</v>
      </c>
      <c r="R138" s="62">
        <v>38.307198</v>
      </c>
      <c r="S138" s="62">
        <v>38.971103999999997</v>
      </c>
      <c r="T138" s="62">
        <v>39.599685999999998</v>
      </c>
      <c r="U138" s="62">
        <v>40.223503000000001</v>
      </c>
      <c r="V138" s="62">
        <v>40.822201</v>
      </c>
      <c r="W138" s="62">
        <v>41.415089000000002</v>
      </c>
      <c r="X138" s="62">
        <v>42.004294999999999</v>
      </c>
      <c r="Y138" s="62">
        <v>42.601086000000002</v>
      </c>
      <c r="Z138" s="62">
        <v>43.190697</v>
      </c>
      <c r="AA138" s="62">
        <v>43.770367</v>
      </c>
      <c r="AB138" s="62">
        <v>44.350746000000001</v>
      </c>
      <c r="AC138" s="62">
        <v>44.926155000000001</v>
      </c>
      <c r="AD138" s="62">
        <v>45.495750000000001</v>
      </c>
      <c r="AE138" s="62">
        <v>46.048808999999999</v>
      </c>
      <c r="AF138" s="62">
        <v>46.607128000000003</v>
      </c>
      <c r="AG138" s="62">
        <v>47.185786999999998</v>
      </c>
      <c r="AH138" s="62">
        <v>47.801814999999998</v>
      </c>
      <c r="AI138" s="63">
        <v>1.5368E-2</v>
      </c>
      <c r="AJ138" s="7"/>
      <c r="AK138" s="4"/>
    </row>
    <row r="139" spans="1:37" ht="15" customHeight="1">
      <c r="A139" s="57" t="s">
        <v>219</v>
      </c>
      <c r="B139" s="61" t="s">
        <v>160</v>
      </c>
      <c r="C139" s="62">
        <v>7.4202180000000002</v>
      </c>
      <c r="D139" s="62">
        <v>7.5870040000000003</v>
      </c>
      <c r="E139" s="62">
        <v>7.7288819999999996</v>
      </c>
      <c r="F139" s="62">
        <v>7.8565709999999997</v>
      </c>
      <c r="G139" s="62">
        <v>7.9790510000000001</v>
      </c>
      <c r="H139" s="62">
        <v>8.0969259999999998</v>
      </c>
      <c r="I139" s="62">
        <v>8.2103149999999996</v>
      </c>
      <c r="J139" s="62">
        <v>8.3242139999999996</v>
      </c>
      <c r="K139" s="62">
        <v>8.4467199999999991</v>
      </c>
      <c r="L139" s="62">
        <v>8.5762990000000006</v>
      </c>
      <c r="M139" s="62">
        <v>8.7105700000000006</v>
      </c>
      <c r="N139" s="62">
        <v>8.8559509999999992</v>
      </c>
      <c r="O139" s="62">
        <v>9.0157539999999994</v>
      </c>
      <c r="P139" s="62">
        <v>9.1887930000000004</v>
      </c>
      <c r="Q139" s="62">
        <v>9.3657170000000001</v>
      </c>
      <c r="R139" s="62">
        <v>9.5406600000000008</v>
      </c>
      <c r="S139" s="62">
        <v>9.7060099999999991</v>
      </c>
      <c r="T139" s="62">
        <v>9.8625629999999997</v>
      </c>
      <c r="U139" s="62">
        <v>10.017929000000001</v>
      </c>
      <c r="V139" s="62">
        <v>10.167038</v>
      </c>
      <c r="W139" s="62">
        <v>10.314700999999999</v>
      </c>
      <c r="X139" s="62">
        <v>10.461446</v>
      </c>
      <c r="Y139" s="62">
        <v>10.610080999999999</v>
      </c>
      <c r="Z139" s="62">
        <v>10.756926999999999</v>
      </c>
      <c r="AA139" s="62">
        <v>10.901299</v>
      </c>
      <c r="AB139" s="62">
        <v>11.045845</v>
      </c>
      <c r="AC139" s="62">
        <v>11.189155</v>
      </c>
      <c r="AD139" s="62">
        <v>11.331016</v>
      </c>
      <c r="AE139" s="62">
        <v>11.46876</v>
      </c>
      <c r="AF139" s="62">
        <v>11.607810000000001</v>
      </c>
      <c r="AG139" s="62">
        <v>11.751931000000001</v>
      </c>
      <c r="AH139" s="62">
        <v>11.905358</v>
      </c>
      <c r="AI139" s="63">
        <v>1.5368E-2</v>
      </c>
      <c r="AJ139" s="7"/>
      <c r="AK139" s="4"/>
    </row>
    <row r="140" spans="1:37" ht="15" customHeight="1">
      <c r="A140" s="57" t="s">
        <v>218</v>
      </c>
      <c r="B140" s="61" t="s">
        <v>158</v>
      </c>
      <c r="C140" s="62">
        <v>15.627428999999999</v>
      </c>
      <c r="D140" s="62">
        <v>15.978691</v>
      </c>
      <c r="E140" s="62">
        <v>16.277495999999999</v>
      </c>
      <c r="F140" s="62">
        <v>16.546415</v>
      </c>
      <c r="G140" s="62">
        <v>16.804366999999999</v>
      </c>
      <c r="H140" s="62">
        <v>17.052617999999999</v>
      </c>
      <c r="I140" s="62">
        <v>17.291422000000001</v>
      </c>
      <c r="J140" s="62">
        <v>17.531300999999999</v>
      </c>
      <c r="K140" s="62">
        <v>17.789304999999999</v>
      </c>
      <c r="L140" s="62">
        <v>18.062204000000001</v>
      </c>
      <c r="M140" s="62">
        <v>18.344989999999999</v>
      </c>
      <c r="N140" s="62">
        <v>18.651171000000001</v>
      </c>
      <c r="O140" s="62">
        <v>18.987725999999999</v>
      </c>
      <c r="P140" s="62">
        <v>19.352156000000001</v>
      </c>
      <c r="Q140" s="62">
        <v>19.724769999999999</v>
      </c>
      <c r="R140" s="62">
        <v>20.093209999999999</v>
      </c>
      <c r="S140" s="62">
        <v>20.44145</v>
      </c>
      <c r="T140" s="62">
        <v>20.771156000000001</v>
      </c>
      <c r="U140" s="62">
        <v>21.098365999999999</v>
      </c>
      <c r="V140" s="62">
        <v>21.412400999999999</v>
      </c>
      <c r="W140" s="62">
        <v>21.723386999999999</v>
      </c>
      <c r="X140" s="62">
        <v>22.032442</v>
      </c>
      <c r="Y140" s="62">
        <v>22.345473999999999</v>
      </c>
      <c r="Z140" s="62">
        <v>22.654741000000001</v>
      </c>
      <c r="AA140" s="62">
        <v>22.958797000000001</v>
      </c>
      <c r="AB140" s="62">
        <v>23.263221999999999</v>
      </c>
      <c r="AC140" s="62">
        <v>23.565041000000001</v>
      </c>
      <c r="AD140" s="62">
        <v>23.863810000000001</v>
      </c>
      <c r="AE140" s="62">
        <v>24.153904000000001</v>
      </c>
      <c r="AF140" s="62">
        <v>24.446753999999999</v>
      </c>
      <c r="AG140" s="62">
        <v>24.75028</v>
      </c>
      <c r="AH140" s="62">
        <v>25.073402000000002</v>
      </c>
      <c r="AI140" s="63">
        <v>1.5368E-2</v>
      </c>
      <c r="AJ140" s="7"/>
      <c r="AK140" s="4"/>
    </row>
    <row r="141" spans="1:37" ht="15" customHeight="1">
      <c r="A141" s="57" t="s">
        <v>217</v>
      </c>
      <c r="B141" s="61" t="s">
        <v>216</v>
      </c>
      <c r="C141" s="62">
        <v>443.83010899999999</v>
      </c>
      <c r="D141" s="62">
        <v>468.28250100000002</v>
      </c>
      <c r="E141" s="62">
        <v>492.74688700000002</v>
      </c>
      <c r="F141" s="62">
        <v>518.55249000000003</v>
      </c>
      <c r="G141" s="62">
        <v>543.49530000000004</v>
      </c>
      <c r="H141" s="62">
        <v>569.39154099999996</v>
      </c>
      <c r="I141" s="62">
        <v>595.05621299999996</v>
      </c>
      <c r="J141" s="62">
        <v>619.97357199999999</v>
      </c>
      <c r="K141" s="62">
        <v>646.02319299999999</v>
      </c>
      <c r="L141" s="62">
        <v>673.67242399999998</v>
      </c>
      <c r="M141" s="62">
        <v>701.83978300000001</v>
      </c>
      <c r="N141" s="62">
        <v>729.84271200000001</v>
      </c>
      <c r="O141" s="62">
        <v>758.13610800000004</v>
      </c>
      <c r="P141" s="62">
        <v>786.48413100000005</v>
      </c>
      <c r="Q141" s="62">
        <v>816.240723</v>
      </c>
      <c r="R141" s="62">
        <v>846.40393100000006</v>
      </c>
      <c r="S141" s="62">
        <v>876.59204099999999</v>
      </c>
      <c r="T141" s="62">
        <v>907.09362799999997</v>
      </c>
      <c r="U141" s="62">
        <v>937.78326400000003</v>
      </c>
      <c r="V141" s="62">
        <v>968.96948199999997</v>
      </c>
      <c r="W141" s="62">
        <v>1000.635254</v>
      </c>
      <c r="X141" s="62">
        <v>1032.0961910000001</v>
      </c>
      <c r="Y141" s="62">
        <v>1065.3498540000001</v>
      </c>
      <c r="Z141" s="62">
        <v>1099.325439</v>
      </c>
      <c r="AA141" s="62">
        <v>1133.5277100000001</v>
      </c>
      <c r="AB141" s="62">
        <v>1167.555664</v>
      </c>
      <c r="AC141" s="62">
        <v>1201.017578</v>
      </c>
      <c r="AD141" s="62">
        <v>1234.6035159999999</v>
      </c>
      <c r="AE141" s="62">
        <v>1267.289307</v>
      </c>
      <c r="AF141" s="62">
        <v>1300.572144</v>
      </c>
      <c r="AG141" s="62">
        <v>1333.350342</v>
      </c>
      <c r="AH141" s="62">
        <v>1364.8176269999999</v>
      </c>
      <c r="AI141" s="63">
        <v>3.6901000000000003E-2</v>
      </c>
      <c r="AJ141" s="7"/>
      <c r="AK141" s="4"/>
    </row>
    <row r="142" spans="1:37" ht="15" customHeight="1">
      <c r="A142" s="57" t="s">
        <v>215</v>
      </c>
      <c r="B142" s="61" t="s">
        <v>162</v>
      </c>
      <c r="C142" s="62">
        <v>345.80627399999997</v>
      </c>
      <c r="D142" s="62">
        <v>364.85812399999998</v>
      </c>
      <c r="E142" s="62">
        <v>383.91937300000001</v>
      </c>
      <c r="F142" s="62">
        <v>404.02554300000003</v>
      </c>
      <c r="G142" s="62">
        <v>423.45950299999998</v>
      </c>
      <c r="H142" s="62">
        <v>443.63635299999999</v>
      </c>
      <c r="I142" s="62">
        <v>463.632721</v>
      </c>
      <c r="J142" s="62">
        <v>483.04690599999998</v>
      </c>
      <c r="K142" s="62">
        <v>503.34320100000002</v>
      </c>
      <c r="L142" s="62">
        <v>524.88586399999997</v>
      </c>
      <c r="M142" s="62">
        <v>546.83221400000002</v>
      </c>
      <c r="N142" s="62">
        <v>568.65045199999997</v>
      </c>
      <c r="O142" s="62">
        <v>590.69500700000003</v>
      </c>
      <c r="P142" s="62">
        <v>612.782104</v>
      </c>
      <c r="Q142" s="62">
        <v>635.96667500000001</v>
      </c>
      <c r="R142" s="62">
        <v>659.46807899999999</v>
      </c>
      <c r="S142" s="62">
        <v>682.98889199999996</v>
      </c>
      <c r="T142" s="62">
        <v>706.75390600000003</v>
      </c>
      <c r="U142" s="62">
        <v>730.66546600000004</v>
      </c>
      <c r="V142" s="62">
        <v>754.96392800000001</v>
      </c>
      <c r="W142" s="62">
        <v>779.63604699999996</v>
      </c>
      <c r="X142" s="62">
        <v>804.14855999999997</v>
      </c>
      <c r="Y142" s="62">
        <v>830.057861</v>
      </c>
      <c r="Z142" s="62">
        <v>856.52966300000003</v>
      </c>
      <c r="AA142" s="62">
        <v>883.17797900000005</v>
      </c>
      <c r="AB142" s="62">
        <v>909.69061299999998</v>
      </c>
      <c r="AC142" s="62">
        <v>935.76214600000003</v>
      </c>
      <c r="AD142" s="62">
        <v>961.93035899999995</v>
      </c>
      <c r="AE142" s="62">
        <v>987.39709500000004</v>
      </c>
      <c r="AF142" s="62">
        <v>1013.329224</v>
      </c>
      <c r="AG142" s="62">
        <v>1038.8680420000001</v>
      </c>
      <c r="AH142" s="62">
        <v>1063.3854980000001</v>
      </c>
      <c r="AI142" s="63">
        <v>3.6901000000000003E-2</v>
      </c>
      <c r="AJ142" s="7"/>
      <c r="AK142" s="4"/>
    </row>
    <row r="143" spans="1:37" ht="15" customHeight="1">
      <c r="A143" s="57" t="s">
        <v>214</v>
      </c>
      <c r="B143" s="61" t="s">
        <v>160</v>
      </c>
      <c r="C143" s="62">
        <v>74.607024999999993</v>
      </c>
      <c r="D143" s="62">
        <v>78.717421999999999</v>
      </c>
      <c r="E143" s="62">
        <v>82.829848999999996</v>
      </c>
      <c r="F143" s="62">
        <v>87.167716999999996</v>
      </c>
      <c r="G143" s="62">
        <v>91.360557999999997</v>
      </c>
      <c r="H143" s="62">
        <v>95.713684000000001</v>
      </c>
      <c r="I143" s="62">
        <v>100.027855</v>
      </c>
      <c r="J143" s="62">
        <v>104.21642300000001</v>
      </c>
      <c r="K143" s="62">
        <v>108.595314</v>
      </c>
      <c r="L143" s="62">
        <v>113.243095</v>
      </c>
      <c r="M143" s="62">
        <v>117.977982</v>
      </c>
      <c r="N143" s="62">
        <v>122.685219</v>
      </c>
      <c r="O143" s="62">
        <v>127.441292</v>
      </c>
      <c r="P143" s="62">
        <v>132.20654300000001</v>
      </c>
      <c r="Q143" s="62">
        <v>137.20855700000001</v>
      </c>
      <c r="R143" s="62">
        <v>142.27894599999999</v>
      </c>
      <c r="S143" s="62">
        <v>147.35351600000001</v>
      </c>
      <c r="T143" s="62">
        <v>152.480774</v>
      </c>
      <c r="U143" s="62">
        <v>157.63964799999999</v>
      </c>
      <c r="V143" s="62">
        <v>162.881989</v>
      </c>
      <c r="W143" s="62">
        <v>168.20494099999999</v>
      </c>
      <c r="X143" s="62">
        <v>173.493469</v>
      </c>
      <c r="Y143" s="62">
        <v>179.083359</v>
      </c>
      <c r="Z143" s="62">
        <v>184.794601</v>
      </c>
      <c r="AA143" s="62">
        <v>190.543915</v>
      </c>
      <c r="AB143" s="62">
        <v>196.26397700000001</v>
      </c>
      <c r="AC143" s="62">
        <v>201.88885500000001</v>
      </c>
      <c r="AD143" s="62">
        <v>207.534592</v>
      </c>
      <c r="AE143" s="62">
        <v>213.02900700000001</v>
      </c>
      <c r="AF143" s="62">
        <v>218.62380999999999</v>
      </c>
      <c r="AG143" s="62">
        <v>224.13377399999999</v>
      </c>
      <c r="AH143" s="62">
        <v>229.42334</v>
      </c>
      <c r="AI143" s="63">
        <v>3.6901000000000003E-2</v>
      </c>
      <c r="AJ143" s="7"/>
      <c r="AK143" s="4"/>
    </row>
    <row r="144" spans="1:37" ht="15" customHeight="1">
      <c r="A144" s="57" t="s">
        <v>213</v>
      </c>
      <c r="B144" s="61" t="s">
        <v>158</v>
      </c>
      <c r="C144" s="62">
        <v>23.416801</v>
      </c>
      <c r="D144" s="62">
        <v>24.706925999999999</v>
      </c>
      <c r="E144" s="62">
        <v>25.997689999999999</v>
      </c>
      <c r="F144" s="62">
        <v>27.359209</v>
      </c>
      <c r="G144" s="62">
        <v>28.675208999999999</v>
      </c>
      <c r="H144" s="62">
        <v>30.041519000000001</v>
      </c>
      <c r="I144" s="62">
        <v>31.395603000000001</v>
      </c>
      <c r="J144" s="62">
        <v>32.710262</v>
      </c>
      <c r="K144" s="62">
        <v>34.084656000000003</v>
      </c>
      <c r="L144" s="62">
        <v>35.543453</v>
      </c>
      <c r="M144" s="62">
        <v>37.029583000000002</v>
      </c>
      <c r="N144" s="62">
        <v>38.507038000000001</v>
      </c>
      <c r="O144" s="62">
        <v>39.999820999999997</v>
      </c>
      <c r="P144" s="62">
        <v>41.495480000000001</v>
      </c>
      <c r="Q144" s="62">
        <v>43.065460000000002</v>
      </c>
      <c r="R144" s="62">
        <v>44.656894999999999</v>
      </c>
      <c r="S144" s="62">
        <v>46.249640999999997</v>
      </c>
      <c r="T144" s="62">
        <v>47.858924999999999</v>
      </c>
      <c r="U144" s="62">
        <v>49.478133999999997</v>
      </c>
      <c r="V144" s="62">
        <v>51.123542999999998</v>
      </c>
      <c r="W144" s="62">
        <v>52.794249999999998</v>
      </c>
      <c r="X144" s="62">
        <v>54.454155</v>
      </c>
      <c r="Y144" s="62">
        <v>56.208641</v>
      </c>
      <c r="Z144" s="62">
        <v>58.001221000000001</v>
      </c>
      <c r="AA144" s="62">
        <v>59.805751999999998</v>
      </c>
      <c r="AB144" s="62">
        <v>61.601092999999999</v>
      </c>
      <c r="AC144" s="62">
        <v>63.366570000000003</v>
      </c>
      <c r="AD144" s="62">
        <v>65.138587999999999</v>
      </c>
      <c r="AE144" s="62">
        <v>66.863112999999998</v>
      </c>
      <c r="AF144" s="62">
        <v>68.619147999999996</v>
      </c>
      <c r="AG144" s="62">
        <v>70.348549000000006</v>
      </c>
      <c r="AH144" s="62">
        <v>72.008780999999999</v>
      </c>
      <c r="AI144" s="63">
        <v>3.6901000000000003E-2</v>
      </c>
      <c r="AJ144" s="7"/>
      <c r="AK144" s="4"/>
    </row>
    <row r="145" spans="1:37" ht="15" customHeight="1">
      <c r="A145" s="57" t="s">
        <v>212</v>
      </c>
      <c r="B145" s="61" t="s">
        <v>211</v>
      </c>
      <c r="C145" s="62">
        <v>72.628142999999994</v>
      </c>
      <c r="D145" s="62">
        <v>73.109634</v>
      </c>
      <c r="E145" s="62">
        <v>73.988631999999996</v>
      </c>
      <c r="F145" s="62">
        <v>74.764770999999996</v>
      </c>
      <c r="G145" s="62">
        <v>75.529678000000004</v>
      </c>
      <c r="H145" s="62">
        <v>76.339309999999998</v>
      </c>
      <c r="I145" s="62">
        <v>77.097106999999994</v>
      </c>
      <c r="J145" s="62">
        <v>77.785781999999998</v>
      </c>
      <c r="K145" s="62">
        <v>78.487846000000005</v>
      </c>
      <c r="L145" s="62">
        <v>79.230216999999996</v>
      </c>
      <c r="M145" s="62">
        <v>79.918777000000006</v>
      </c>
      <c r="N145" s="62">
        <v>80.478401000000005</v>
      </c>
      <c r="O145" s="62">
        <v>80.925858000000005</v>
      </c>
      <c r="P145" s="62">
        <v>81.326569000000006</v>
      </c>
      <c r="Q145" s="62">
        <v>81.775283999999999</v>
      </c>
      <c r="R145" s="62">
        <v>82.294235</v>
      </c>
      <c r="S145" s="62">
        <v>82.824036000000007</v>
      </c>
      <c r="T145" s="62">
        <v>83.283630000000002</v>
      </c>
      <c r="U145" s="62">
        <v>83.654983999999999</v>
      </c>
      <c r="V145" s="62">
        <v>83.987235999999996</v>
      </c>
      <c r="W145" s="62">
        <v>84.279670999999993</v>
      </c>
      <c r="X145" s="62">
        <v>84.591682000000006</v>
      </c>
      <c r="Y145" s="62">
        <v>84.980339000000001</v>
      </c>
      <c r="Z145" s="62">
        <v>85.438118000000003</v>
      </c>
      <c r="AA145" s="62">
        <v>85.934273000000005</v>
      </c>
      <c r="AB145" s="62">
        <v>86.421509</v>
      </c>
      <c r="AC145" s="62">
        <v>86.888260000000002</v>
      </c>
      <c r="AD145" s="62">
        <v>87.356346000000002</v>
      </c>
      <c r="AE145" s="62">
        <v>87.820114000000004</v>
      </c>
      <c r="AF145" s="62">
        <v>88.306976000000006</v>
      </c>
      <c r="AG145" s="62">
        <v>88.852363999999994</v>
      </c>
      <c r="AH145" s="62">
        <v>89.458281999999997</v>
      </c>
      <c r="AI145" s="63">
        <v>6.7460000000000003E-3</v>
      </c>
      <c r="AJ145" s="7"/>
      <c r="AK145" s="4"/>
    </row>
    <row r="146" spans="1:37" ht="15" customHeight="1">
      <c r="A146" s="57" t="s">
        <v>210</v>
      </c>
      <c r="B146" s="61" t="s">
        <v>162</v>
      </c>
      <c r="C146" s="62">
        <v>34.574471000000003</v>
      </c>
      <c r="D146" s="62">
        <v>34.803688000000001</v>
      </c>
      <c r="E146" s="62">
        <v>35.222133999999997</v>
      </c>
      <c r="F146" s="62">
        <v>35.591610000000003</v>
      </c>
      <c r="G146" s="62">
        <v>35.955742000000001</v>
      </c>
      <c r="H146" s="62">
        <v>36.341166999999999</v>
      </c>
      <c r="I146" s="62">
        <v>36.701915999999997</v>
      </c>
      <c r="J146" s="62">
        <v>37.029758000000001</v>
      </c>
      <c r="K146" s="62">
        <v>37.363971999999997</v>
      </c>
      <c r="L146" s="62">
        <v>37.717376999999999</v>
      </c>
      <c r="M146" s="62">
        <v>38.045161999999998</v>
      </c>
      <c r="N146" s="62">
        <v>38.311573000000003</v>
      </c>
      <c r="O146" s="62">
        <v>38.524582000000002</v>
      </c>
      <c r="P146" s="62">
        <v>38.715342999999997</v>
      </c>
      <c r="Q146" s="62">
        <v>38.928950999999998</v>
      </c>
      <c r="R146" s="62">
        <v>39.175995</v>
      </c>
      <c r="S146" s="62">
        <v>39.428207</v>
      </c>
      <c r="T146" s="62">
        <v>39.646996000000001</v>
      </c>
      <c r="U146" s="62">
        <v>39.823779999999999</v>
      </c>
      <c r="V146" s="62">
        <v>39.981949</v>
      </c>
      <c r="W146" s="62">
        <v>40.121161999999998</v>
      </c>
      <c r="X146" s="62">
        <v>40.269691000000002</v>
      </c>
      <c r="Y146" s="62">
        <v>40.454712000000001</v>
      </c>
      <c r="Z146" s="62">
        <v>40.672634000000002</v>
      </c>
      <c r="AA146" s="62">
        <v>40.908833000000001</v>
      </c>
      <c r="AB146" s="62">
        <v>41.140780999999997</v>
      </c>
      <c r="AC146" s="62">
        <v>41.362971999999999</v>
      </c>
      <c r="AD146" s="62">
        <v>41.585804000000003</v>
      </c>
      <c r="AE146" s="62">
        <v>41.806579999999997</v>
      </c>
      <c r="AF146" s="62">
        <v>42.038348999999997</v>
      </c>
      <c r="AG146" s="62">
        <v>42.297977000000003</v>
      </c>
      <c r="AH146" s="62">
        <v>42.586426000000003</v>
      </c>
      <c r="AI146" s="63">
        <v>6.7460000000000003E-3</v>
      </c>
      <c r="AJ146" s="7"/>
      <c r="AK146" s="4"/>
    </row>
    <row r="147" spans="1:37" ht="15" customHeight="1">
      <c r="A147" s="57" t="s">
        <v>209</v>
      </c>
      <c r="B147" s="61" t="s">
        <v>160</v>
      </c>
      <c r="C147" s="62">
        <v>31.747633</v>
      </c>
      <c r="D147" s="62">
        <v>31.958106999999998</v>
      </c>
      <c r="E147" s="62">
        <v>32.342339000000003</v>
      </c>
      <c r="F147" s="62">
        <v>32.681606000000002</v>
      </c>
      <c r="G147" s="62">
        <v>33.015968000000001</v>
      </c>
      <c r="H147" s="62">
        <v>33.369880999999999</v>
      </c>
      <c r="I147" s="62">
        <v>33.701134000000003</v>
      </c>
      <c r="J147" s="62">
        <v>34.002170999999997</v>
      </c>
      <c r="K147" s="62">
        <v>34.309058999999998</v>
      </c>
      <c r="L147" s="62">
        <v>34.633567999999997</v>
      </c>
      <c r="M147" s="62">
        <v>34.934555000000003</v>
      </c>
      <c r="N147" s="62">
        <v>35.179183999999999</v>
      </c>
      <c r="O147" s="62">
        <v>35.374778999999997</v>
      </c>
      <c r="P147" s="62">
        <v>35.549937999999997</v>
      </c>
      <c r="Q147" s="62">
        <v>35.746082000000001</v>
      </c>
      <c r="R147" s="62">
        <v>35.972926999999999</v>
      </c>
      <c r="S147" s="62">
        <v>36.204521</v>
      </c>
      <c r="T147" s="62">
        <v>36.405417999999997</v>
      </c>
      <c r="U147" s="62">
        <v>36.567748999999999</v>
      </c>
      <c r="V147" s="62">
        <v>36.712986000000001</v>
      </c>
      <c r="W147" s="62">
        <v>36.840815999999997</v>
      </c>
      <c r="X147" s="62">
        <v>36.977203000000003</v>
      </c>
      <c r="Y147" s="62">
        <v>37.147095</v>
      </c>
      <c r="Z147" s="62">
        <v>37.347202000000003</v>
      </c>
      <c r="AA147" s="62">
        <v>37.564087000000001</v>
      </c>
      <c r="AB147" s="62">
        <v>37.777068999999997</v>
      </c>
      <c r="AC147" s="62">
        <v>37.981093999999999</v>
      </c>
      <c r="AD147" s="62">
        <v>38.185707000000001</v>
      </c>
      <c r="AE147" s="62">
        <v>38.388435000000001</v>
      </c>
      <c r="AF147" s="62">
        <v>38.601253999999997</v>
      </c>
      <c r="AG147" s="62">
        <v>38.839652999999998</v>
      </c>
      <c r="AH147" s="62">
        <v>39.104519000000003</v>
      </c>
      <c r="AI147" s="63">
        <v>6.7460000000000003E-3</v>
      </c>
      <c r="AJ147" s="7"/>
      <c r="AK147" s="4"/>
    </row>
    <row r="148" spans="1:37" ht="15" customHeight="1">
      <c r="A148" s="57" t="s">
        <v>208</v>
      </c>
      <c r="B148" s="61" t="s">
        <v>158</v>
      </c>
      <c r="C148" s="62">
        <v>6.3060359999999998</v>
      </c>
      <c r="D148" s="62">
        <v>6.3478430000000001</v>
      </c>
      <c r="E148" s="62">
        <v>6.4241630000000001</v>
      </c>
      <c r="F148" s="62">
        <v>6.4915520000000004</v>
      </c>
      <c r="G148" s="62">
        <v>6.5579669999999997</v>
      </c>
      <c r="H148" s="62">
        <v>6.6282639999999997</v>
      </c>
      <c r="I148" s="62">
        <v>6.6940609999999996</v>
      </c>
      <c r="J148" s="62">
        <v>6.7538559999999999</v>
      </c>
      <c r="K148" s="62">
        <v>6.814813</v>
      </c>
      <c r="L148" s="62">
        <v>6.87927</v>
      </c>
      <c r="M148" s="62">
        <v>6.9390549999999998</v>
      </c>
      <c r="N148" s="62">
        <v>6.9876459999999998</v>
      </c>
      <c r="O148" s="62">
        <v>7.026497</v>
      </c>
      <c r="P148" s="62">
        <v>7.0612890000000004</v>
      </c>
      <c r="Q148" s="62">
        <v>7.1002489999999998</v>
      </c>
      <c r="R148" s="62">
        <v>7.145308</v>
      </c>
      <c r="S148" s="62">
        <v>7.1913090000000004</v>
      </c>
      <c r="T148" s="62">
        <v>7.2312139999999996</v>
      </c>
      <c r="U148" s="62">
        <v>7.2634569999999998</v>
      </c>
      <c r="V148" s="62">
        <v>7.2923049999999998</v>
      </c>
      <c r="W148" s="62">
        <v>7.3176969999999999</v>
      </c>
      <c r="X148" s="62">
        <v>7.3447870000000002</v>
      </c>
      <c r="Y148" s="62">
        <v>7.3785319999999999</v>
      </c>
      <c r="Z148" s="62">
        <v>7.4182800000000002</v>
      </c>
      <c r="AA148" s="62">
        <v>7.46136</v>
      </c>
      <c r="AB148" s="62">
        <v>7.5036649999999998</v>
      </c>
      <c r="AC148" s="62">
        <v>7.5441900000000004</v>
      </c>
      <c r="AD148" s="62">
        <v>7.5848319999999996</v>
      </c>
      <c r="AE148" s="62">
        <v>7.6250999999999998</v>
      </c>
      <c r="AF148" s="62">
        <v>7.6673730000000004</v>
      </c>
      <c r="AG148" s="62">
        <v>7.7147259999999998</v>
      </c>
      <c r="AH148" s="62">
        <v>7.7673360000000002</v>
      </c>
      <c r="AI148" s="63">
        <v>6.7460000000000003E-3</v>
      </c>
      <c r="AJ148" s="7"/>
      <c r="AK148" s="4"/>
    </row>
    <row r="149" spans="1:37" ht="15" customHeight="1">
      <c r="A149" s="57" t="s">
        <v>207</v>
      </c>
      <c r="B149" s="61" t="s">
        <v>206</v>
      </c>
      <c r="C149" s="62">
        <v>247.455612</v>
      </c>
      <c r="D149" s="62">
        <v>258.73767099999998</v>
      </c>
      <c r="E149" s="62">
        <v>270.37478599999997</v>
      </c>
      <c r="F149" s="62">
        <v>282.69927999999999</v>
      </c>
      <c r="G149" s="62">
        <v>295.657196</v>
      </c>
      <c r="H149" s="62">
        <v>309.11077899999998</v>
      </c>
      <c r="I149" s="62">
        <v>322.798248</v>
      </c>
      <c r="J149" s="62">
        <v>336.60000600000001</v>
      </c>
      <c r="K149" s="62">
        <v>350.98336799999998</v>
      </c>
      <c r="L149" s="62">
        <v>365.98098800000002</v>
      </c>
      <c r="M149" s="62">
        <v>381.221405</v>
      </c>
      <c r="N149" s="62">
        <v>396.72869900000001</v>
      </c>
      <c r="O149" s="62">
        <v>412.496399</v>
      </c>
      <c r="P149" s="62">
        <v>428.514343</v>
      </c>
      <c r="Q149" s="62">
        <v>445.13445999999999</v>
      </c>
      <c r="R149" s="62">
        <v>462.35125699999998</v>
      </c>
      <c r="S149" s="62">
        <v>479.925995</v>
      </c>
      <c r="T149" s="62">
        <v>497.88192700000002</v>
      </c>
      <c r="U149" s="62">
        <v>516.25817900000004</v>
      </c>
      <c r="V149" s="62">
        <v>535.24230999999997</v>
      </c>
      <c r="W149" s="62">
        <v>554.55902100000003</v>
      </c>
      <c r="X149" s="62">
        <v>574.38983199999996</v>
      </c>
      <c r="Y149" s="62">
        <v>594.85827600000005</v>
      </c>
      <c r="Z149" s="62">
        <v>615.67114300000003</v>
      </c>
      <c r="AA149" s="62">
        <v>636.96783400000004</v>
      </c>
      <c r="AB149" s="62">
        <v>658.66699200000005</v>
      </c>
      <c r="AC149" s="62">
        <v>680.97070299999996</v>
      </c>
      <c r="AD149" s="62">
        <v>703.61224400000003</v>
      </c>
      <c r="AE149" s="62">
        <v>726.25390600000003</v>
      </c>
      <c r="AF149" s="62">
        <v>749.59570299999996</v>
      </c>
      <c r="AG149" s="62">
        <v>774.02710000000002</v>
      </c>
      <c r="AH149" s="62">
        <v>798.98309300000005</v>
      </c>
      <c r="AI149" s="63">
        <v>3.8533999999999999E-2</v>
      </c>
      <c r="AJ149" s="7"/>
      <c r="AK149" s="4"/>
    </row>
    <row r="150" spans="1:37" ht="15" customHeight="1">
      <c r="A150" s="57" t="s">
        <v>205</v>
      </c>
      <c r="B150" s="61" t="s">
        <v>162</v>
      </c>
      <c r="C150" s="62">
        <v>148.12129200000001</v>
      </c>
      <c r="D150" s="62">
        <v>154.874481</v>
      </c>
      <c r="E150" s="62">
        <v>161.84019499999999</v>
      </c>
      <c r="F150" s="62">
        <v>169.21734599999999</v>
      </c>
      <c r="G150" s="62">
        <v>176.97366299999999</v>
      </c>
      <c r="H150" s="62">
        <v>185.02668800000001</v>
      </c>
      <c r="I150" s="62">
        <v>193.21966599999999</v>
      </c>
      <c r="J150" s="62">
        <v>201.48109400000001</v>
      </c>
      <c r="K150" s="62">
        <v>210.09065200000001</v>
      </c>
      <c r="L150" s="62">
        <v>219.06788599999999</v>
      </c>
      <c r="M150" s="62">
        <v>228.19044500000001</v>
      </c>
      <c r="N150" s="62">
        <v>237.47277800000001</v>
      </c>
      <c r="O150" s="62">
        <v>246.910965</v>
      </c>
      <c r="P150" s="62">
        <v>256.49893200000002</v>
      </c>
      <c r="Q150" s="62">
        <v>266.44735700000001</v>
      </c>
      <c r="R150" s="62">
        <v>276.75292999999999</v>
      </c>
      <c r="S150" s="62">
        <v>287.27276599999999</v>
      </c>
      <c r="T150" s="62">
        <v>298.020782</v>
      </c>
      <c r="U150" s="62">
        <v>309.02038599999997</v>
      </c>
      <c r="V150" s="62">
        <v>320.38388099999997</v>
      </c>
      <c r="W150" s="62">
        <v>331.94641100000001</v>
      </c>
      <c r="X150" s="62">
        <v>343.81664999999998</v>
      </c>
      <c r="Y150" s="62">
        <v>356.06863399999997</v>
      </c>
      <c r="Z150" s="62">
        <v>368.52673299999998</v>
      </c>
      <c r="AA150" s="62">
        <v>381.274475</v>
      </c>
      <c r="AB150" s="62">
        <v>394.26309199999997</v>
      </c>
      <c r="AC150" s="62">
        <v>407.61352499999998</v>
      </c>
      <c r="AD150" s="62">
        <v>421.16626000000002</v>
      </c>
      <c r="AE150" s="62">
        <v>434.719086</v>
      </c>
      <c r="AF150" s="62">
        <v>448.69091800000001</v>
      </c>
      <c r="AG150" s="62">
        <v>463.31497200000001</v>
      </c>
      <c r="AH150" s="62">
        <v>478.25308200000001</v>
      </c>
      <c r="AI150" s="63">
        <v>3.8533999999999999E-2</v>
      </c>
      <c r="AJ150" s="7"/>
      <c r="AK150" s="4"/>
    </row>
    <row r="151" spans="1:37" ht="15" customHeight="1">
      <c r="A151" s="57" t="s">
        <v>204</v>
      </c>
      <c r="B151" s="61" t="s">
        <v>160</v>
      </c>
      <c r="C151" s="62">
        <v>57.588757000000001</v>
      </c>
      <c r="D151" s="62">
        <v>60.214362999999999</v>
      </c>
      <c r="E151" s="62">
        <v>62.922592000000002</v>
      </c>
      <c r="F151" s="62">
        <v>65.790786999999995</v>
      </c>
      <c r="G151" s="62">
        <v>68.806404000000001</v>
      </c>
      <c r="H151" s="62">
        <v>71.937377999999995</v>
      </c>
      <c r="I151" s="62">
        <v>75.122765000000001</v>
      </c>
      <c r="J151" s="62">
        <v>78.334762999999995</v>
      </c>
      <c r="K151" s="62">
        <v>81.682097999999996</v>
      </c>
      <c r="L151" s="62">
        <v>85.172400999999994</v>
      </c>
      <c r="M151" s="62">
        <v>88.719207999999995</v>
      </c>
      <c r="N151" s="62">
        <v>92.328125</v>
      </c>
      <c r="O151" s="62">
        <v>95.997642999999997</v>
      </c>
      <c r="P151" s="62">
        <v>99.725395000000006</v>
      </c>
      <c r="Q151" s="62">
        <v>103.59328499999999</v>
      </c>
      <c r="R151" s="62">
        <v>107.600037</v>
      </c>
      <c r="S151" s="62">
        <v>111.690102</v>
      </c>
      <c r="T151" s="62">
        <v>115.868866</v>
      </c>
      <c r="U151" s="62">
        <v>120.145454</v>
      </c>
      <c r="V151" s="62">
        <v>124.563515</v>
      </c>
      <c r="W151" s="62">
        <v>129.058975</v>
      </c>
      <c r="X151" s="62">
        <v>133.674057</v>
      </c>
      <c r="Y151" s="62">
        <v>138.437546</v>
      </c>
      <c r="Z151" s="62">
        <v>143.28118900000001</v>
      </c>
      <c r="AA151" s="62">
        <v>148.23744199999999</v>
      </c>
      <c r="AB151" s="62">
        <v>153.28735399999999</v>
      </c>
      <c r="AC151" s="62">
        <v>158.47795099999999</v>
      </c>
      <c r="AD151" s="62">
        <v>163.747162</v>
      </c>
      <c r="AE151" s="62">
        <v>169.01641799999999</v>
      </c>
      <c r="AF151" s="62">
        <v>174.44859299999999</v>
      </c>
      <c r="AG151" s="62">
        <v>180.134354</v>
      </c>
      <c r="AH151" s="62">
        <v>185.94220000000001</v>
      </c>
      <c r="AI151" s="63">
        <v>3.8533999999999999E-2</v>
      </c>
      <c r="AJ151" s="7"/>
      <c r="AK151" s="4"/>
    </row>
    <row r="152" spans="1:37" ht="15" customHeight="1">
      <c r="A152" s="57" t="s">
        <v>203</v>
      </c>
      <c r="B152" s="61" t="s">
        <v>158</v>
      </c>
      <c r="C152" s="62">
        <v>41.745559999999998</v>
      </c>
      <c r="D152" s="62">
        <v>43.648837999999998</v>
      </c>
      <c r="E152" s="62">
        <v>45.612006999999998</v>
      </c>
      <c r="F152" s="62">
        <v>47.691135000000003</v>
      </c>
      <c r="G152" s="62">
        <v>49.877128999999996</v>
      </c>
      <c r="H152" s="62">
        <v>52.146740000000001</v>
      </c>
      <c r="I152" s="62">
        <v>54.455798999999999</v>
      </c>
      <c r="J152" s="62">
        <v>56.784142000000003</v>
      </c>
      <c r="K152" s="62">
        <v>59.210597999999997</v>
      </c>
      <c r="L152" s="62">
        <v>61.740692000000003</v>
      </c>
      <c r="M152" s="62">
        <v>64.311736999999994</v>
      </c>
      <c r="N152" s="62">
        <v>66.927811000000005</v>
      </c>
      <c r="O152" s="62">
        <v>69.587806999999998</v>
      </c>
      <c r="P152" s="62">
        <v>72.290024000000003</v>
      </c>
      <c r="Q152" s="62">
        <v>75.093818999999996</v>
      </c>
      <c r="R152" s="62">
        <v>77.998276000000004</v>
      </c>
      <c r="S152" s="62">
        <v>80.963127</v>
      </c>
      <c r="T152" s="62">
        <v>83.992271000000002</v>
      </c>
      <c r="U152" s="62">
        <v>87.092331000000001</v>
      </c>
      <c r="V152" s="62">
        <v>90.294944999999998</v>
      </c>
      <c r="W152" s="62">
        <v>93.553657999999999</v>
      </c>
      <c r="X152" s="62">
        <v>96.899085999999997</v>
      </c>
      <c r="Y152" s="62">
        <v>100.352104</v>
      </c>
      <c r="Z152" s="62">
        <v>103.86322</v>
      </c>
      <c r="AA152" s="62">
        <v>107.455956</v>
      </c>
      <c r="AB152" s="62">
        <v>111.116585</v>
      </c>
      <c r="AC152" s="62">
        <v>114.879204</v>
      </c>
      <c r="AD152" s="62">
        <v>118.698807</v>
      </c>
      <c r="AE152" s="62">
        <v>122.518433</v>
      </c>
      <c r="AF152" s="62">
        <v>126.456192</v>
      </c>
      <c r="AG152" s="62">
        <v>130.57772800000001</v>
      </c>
      <c r="AH152" s="62">
        <v>134.78779599999999</v>
      </c>
      <c r="AI152" s="63">
        <v>3.8533999999999999E-2</v>
      </c>
      <c r="AJ152" s="7"/>
      <c r="AK152" s="4"/>
    </row>
    <row r="153" spans="1:37" ht="15" customHeight="1">
      <c r="A153" s="57" t="s">
        <v>202</v>
      </c>
      <c r="B153" s="61" t="s">
        <v>201</v>
      </c>
      <c r="C153" s="62">
        <v>62.789172999999998</v>
      </c>
      <c r="D153" s="62">
        <v>66.758041000000006</v>
      </c>
      <c r="E153" s="62">
        <v>70.778075999999999</v>
      </c>
      <c r="F153" s="62">
        <v>74.987656000000001</v>
      </c>
      <c r="G153" s="62">
        <v>79.527237</v>
      </c>
      <c r="H153" s="62">
        <v>84.399590000000003</v>
      </c>
      <c r="I153" s="62">
        <v>89.486664000000005</v>
      </c>
      <c r="J153" s="62">
        <v>94.798332000000002</v>
      </c>
      <c r="K153" s="62">
        <v>100.394485</v>
      </c>
      <c r="L153" s="62">
        <v>106.23336</v>
      </c>
      <c r="M153" s="62">
        <v>112.25758399999999</v>
      </c>
      <c r="N153" s="62">
        <v>118.47949199999999</v>
      </c>
      <c r="O153" s="62">
        <v>124.92057</v>
      </c>
      <c r="P153" s="62">
        <v>131.633026</v>
      </c>
      <c r="Q153" s="62">
        <v>138.669693</v>
      </c>
      <c r="R153" s="62">
        <v>145.99121099999999</v>
      </c>
      <c r="S153" s="62">
        <v>153.56544500000001</v>
      </c>
      <c r="T153" s="62">
        <v>161.44944799999999</v>
      </c>
      <c r="U153" s="62">
        <v>169.63758899999999</v>
      </c>
      <c r="V153" s="62">
        <v>178.12756300000001</v>
      </c>
      <c r="W153" s="62">
        <v>186.85192900000001</v>
      </c>
      <c r="X153" s="62">
        <v>195.90733299999999</v>
      </c>
      <c r="Y153" s="62">
        <v>205.31163000000001</v>
      </c>
      <c r="Z153" s="62">
        <v>214.96975699999999</v>
      </c>
      <c r="AA153" s="62">
        <v>224.913239</v>
      </c>
      <c r="AB153" s="62">
        <v>235.10389699999999</v>
      </c>
      <c r="AC153" s="62">
        <v>245.611008</v>
      </c>
      <c r="AD153" s="62">
        <v>256.37222300000002</v>
      </c>
      <c r="AE153" s="62">
        <v>267.331726</v>
      </c>
      <c r="AF153" s="62">
        <v>278.59997600000003</v>
      </c>
      <c r="AG153" s="62">
        <v>290.28976399999999</v>
      </c>
      <c r="AH153" s="62">
        <v>302.27984600000002</v>
      </c>
      <c r="AI153" s="63">
        <v>5.2003000000000001E-2</v>
      </c>
      <c r="AJ153" s="7"/>
      <c r="AK153" s="4"/>
    </row>
    <row r="154" spans="1:37" ht="15" customHeight="1">
      <c r="A154" s="57" t="s">
        <v>200</v>
      </c>
      <c r="B154" s="61" t="s">
        <v>162</v>
      </c>
      <c r="C154" s="62">
        <v>45.389763000000002</v>
      </c>
      <c r="D154" s="62">
        <v>48.258823</v>
      </c>
      <c r="E154" s="62">
        <v>51.164875000000002</v>
      </c>
      <c r="F154" s="62">
        <v>54.207946999999997</v>
      </c>
      <c r="G154" s="62">
        <v>57.489570999999998</v>
      </c>
      <c r="H154" s="62">
        <v>61.011752999999999</v>
      </c>
      <c r="I154" s="62">
        <v>64.689155999999997</v>
      </c>
      <c r="J154" s="62">
        <v>68.528914999999998</v>
      </c>
      <c r="K154" s="62">
        <v>72.574325999999999</v>
      </c>
      <c r="L154" s="62">
        <v>76.795197000000002</v>
      </c>
      <c r="M154" s="62">
        <v>81.150063000000003</v>
      </c>
      <c r="N154" s="62">
        <v>85.647827000000007</v>
      </c>
      <c r="O154" s="62">
        <v>90.304023999999998</v>
      </c>
      <c r="P154" s="62">
        <v>95.156402999999997</v>
      </c>
      <c r="Q154" s="62">
        <v>100.243149</v>
      </c>
      <c r="R154" s="62">
        <v>105.53581200000001</v>
      </c>
      <c r="S154" s="62">
        <v>111.011177</v>
      </c>
      <c r="T154" s="62">
        <v>116.710442</v>
      </c>
      <c r="U154" s="62">
        <v>122.629593</v>
      </c>
      <c r="V154" s="62">
        <v>128.766907</v>
      </c>
      <c r="W154" s="62">
        <v>135.07368500000001</v>
      </c>
      <c r="X154" s="62">
        <v>141.61975100000001</v>
      </c>
      <c r="Y154" s="62">
        <v>148.41804500000001</v>
      </c>
      <c r="Z154" s="62">
        <v>155.39982599999999</v>
      </c>
      <c r="AA154" s="62">
        <v>162.58789100000001</v>
      </c>
      <c r="AB154" s="62">
        <v>169.95463599999999</v>
      </c>
      <c r="AC154" s="62">
        <v>177.55012500000001</v>
      </c>
      <c r="AD154" s="62">
        <v>185.32933</v>
      </c>
      <c r="AE154" s="62">
        <v>193.251846</v>
      </c>
      <c r="AF154" s="62">
        <v>201.397583</v>
      </c>
      <c r="AG154" s="62">
        <v>209.848038</v>
      </c>
      <c r="AH154" s="62">
        <v>218.51554899999999</v>
      </c>
      <c r="AI154" s="63">
        <v>5.2003000000000001E-2</v>
      </c>
      <c r="AJ154" s="7"/>
      <c r="AK154" s="4"/>
    </row>
    <row r="155" spans="1:37" ht="15" customHeight="1">
      <c r="A155" s="57" t="s">
        <v>199</v>
      </c>
      <c r="B155" s="61" t="s">
        <v>160</v>
      </c>
      <c r="C155" s="62">
        <v>8.8888280000000002</v>
      </c>
      <c r="D155" s="62">
        <v>9.4506859999999993</v>
      </c>
      <c r="E155" s="62">
        <v>10.019787000000001</v>
      </c>
      <c r="F155" s="62">
        <v>10.615724</v>
      </c>
      <c r="G155" s="62">
        <v>11.258373000000001</v>
      </c>
      <c r="H155" s="62">
        <v>11.948134</v>
      </c>
      <c r="I155" s="62">
        <v>12.668291999999999</v>
      </c>
      <c r="J155" s="62">
        <v>13.420245</v>
      </c>
      <c r="K155" s="62">
        <v>14.212471000000001</v>
      </c>
      <c r="L155" s="62">
        <v>15.039059</v>
      </c>
      <c r="M155" s="62">
        <v>15.891887000000001</v>
      </c>
      <c r="N155" s="62">
        <v>16.772698999999999</v>
      </c>
      <c r="O155" s="62">
        <v>17.684538</v>
      </c>
      <c r="P155" s="62">
        <v>18.634792000000001</v>
      </c>
      <c r="Q155" s="62">
        <v>19.630949000000001</v>
      </c>
      <c r="R155" s="62">
        <v>20.667431000000001</v>
      </c>
      <c r="S155" s="62">
        <v>21.739685000000001</v>
      </c>
      <c r="T155" s="62">
        <v>22.855795000000001</v>
      </c>
      <c r="U155" s="62">
        <v>24.014959000000001</v>
      </c>
      <c r="V155" s="62">
        <v>25.216851999999999</v>
      </c>
      <c r="W155" s="62">
        <v>26.451929</v>
      </c>
      <c r="X155" s="62">
        <v>27.733865999999999</v>
      </c>
      <c r="Y155" s="62">
        <v>29.065197000000001</v>
      </c>
      <c r="Z155" s="62">
        <v>30.432465000000001</v>
      </c>
      <c r="AA155" s="62">
        <v>31.840126000000001</v>
      </c>
      <c r="AB155" s="62">
        <v>33.282780000000002</v>
      </c>
      <c r="AC155" s="62">
        <v>34.770229</v>
      </c>
      <c r="AD155" s="62">
        <v>36.293658999999998</v>
      </c>
      <c r="AE155" s="62">
        <v>37.845149999999997</v>
      </c>
      <c r="AF155" s="62">
        <v>39.440356999999999</v>
      </c>
      <c r="AG155" s="62">
        <v>41.095238000000002</v>
      </c>
      <c r="AH155" s="62">
        <v>42.792622000000001</v>
      </c>
      <c r="AI155" s="63">
        <v>5.2003000000000001E-2</v>
      </c>
      <c r="AJ155" s="7"/>
      <c r="AK155" s="4"/>
    </row>
    <row r="156" spans="1:37" ht="15" customHeight="1">
      <c r="A156" s="57" t="s">
        <v>198</v>
      </c>
      <c r="B156" s="61" t="s">
        <v>158</v>
      </c>
      <c r="C156" s="62">
        <v>8.5105810000000002</v>
      </c>
      <c r="D156" s="62">
        <v>9.0485299999999995</v>
      </c>
      <c r="E156" s="62">
        <v>9.593413</v>
      </c>
      <c r="F156" s="62">
        <v>10.163989000000001</v>
      </c>
      <c r="G156" s="62">
        <v>10.779294999999999</v>
      </c>
      <c r="H156" s="62">
        <v>11.439703</v>
      </c>
      <c r="I156" s="62">
        <v>12.129216</v>
      </c>
      <c r="J156" s="62">
        <v>12.849171999999999</v>
      </c>
      <c r="K156" s="62">
        <v>13.607685999999999</v>
      </c>
      <c r="L156" s="62">
        <v>14.399099</v>
      </c>
      <c r="M156" s="62">
        <v>15.215636</v>
      </c>
      <c r="N156" s="62">
        <v>16.058968</v>
      </c>
      <c r="O156" s="62">
        <v>16.932005</v>
      </c>
      <c r="P156" s="62">
        <v>17.841825</v>
      </c>
      <c r="Q156" s="62">
        <v>18.795591000000002</v>
      </c>
      <c r="R156" s="62">
        <v>19.787966000000001</v>
      </c>
      <c r="S156" s="62">
        <v>20.814594</v>
      </c>
      <c r="T156" s="62">
        <v>21.883209000000001</v>
      </c>
      <c r="U156" s="62">
        <v>22.993046</v>
      </c>
      <c r="V156" s="62">
        <v>24.143795000000001</v>
      </c>
      <c r="W156" s="62">
        <v>25.326315000000001</v>
      </c>
      <c r="X156" s="62">
        <v>26.553705000000001</v>
      </c>
      <c r="Y156" s="62">
        <v>27.828382000000001</v>
      </c>
      <c r="Z156" s="62">
        <v>29.137466</v>
      </c>
      <c r="AA156" s="62">
        <v>30.485227999999999</v>
      </c>
      <c r="AB156" s="62">
        <v>31.866491</v>
      </c>
      <c r="AC156" s="62">
        <v>33.290646000000002</v>
      </c>
      <c r="AD156" s="62">
        <v>34.749248999999999</v>
      </c>
      <c r="AE156" s="62">
        <v>36.234721999999998</v>
      </c>
      <c r="AF156" s="62">
        <v>37.762047000000003</v>
      </c>
      <c r="AG156" s="62">
        <v>39.346504000000003</v>
      </c>
      <c r="AH156" s="62">
        <v>40.971668000000001</v>
      </c>
      <c r="AI156" s="63">
        <v>5.2003000000000001E-2</v>
      </c>
      <c r="AJ156" s="7"/>
      <c r="AK156" s="4"/>
    </row>
    <row r="157" spans="1:37" ht="15" customHeight="1">
      <c r="A157" s="57" t="s">
        <v>197</v>
      </c>
      <c r="B157" s="61" t="s">
        <v>196</v>
      </c>
      <c r="C157" s="62">
        <v>34.255257</v>
      </c>
      <c r="D157" s="62">
        <v>35.199181000000003</v>
      </c>
      <c r="E157" s="62">
        <v>36.249946999999999</v>
      </c>
      <c r="F157" s="62">
        <v>37.342125000000003</v>
      </c>
      <c r="G157" s="62">
        <v>38.369132999999998</v>
      </c>
      <c r="H157" s="62">
        <v>39.364657999999999</v>
      </c>
      <c r="I157" s="62">
        <v>40.317588999999998</v>
      </c>
      <c r="J157" s="62">
        <v>41.248534999999997</v>
      </c>
      <c r="K157" s="62">
        <v>42.190047999999997</v>
      </c>
      <c r="L157" s="62">
        <v>43.165565000000001</v>
      </c>
      <c r="M157" s="62">
        <v>44.157950999999997</v>
      </c>
      <c r="N157" s="62">
        <v>45.160736</v>
      </c>
      <c r="O157" s="62">
        <v>46.148220000000002</v>
      </c>
      <c r="P157" s="62">
        <v>47.133316000000001</v>
      </c>
      <c r="Q157" s="62">
        <v>48.182361999999998</v>
      </c>
      <c r="R157" s="62">
        <v>49.265166999999998</v>
      </c>
      <c r="S157" s="62">
        <v>50.353119</v>
      </c>
      <c r="T157" s="62">
        <v>51.444755999999998</v>
      </c>
      <c r="U157" s="62">
        <v>52.559902000000001</v>
      </c>
      <c r="V157" s="62">
        <v>53.692047000000002</v>
      </c>
      <c r="W157" s="62">
        <v>54.834460999999997</v>
      </c>
      <c r="X157" s="62">
        <v>55.996811000000001</v>
      </c>
      <c r="Y157" s="62">
        <v>57.193092</v>
      </c>
      <c r="Z157" s="62">
        <v>58.420707999999998</v>
      </c>
      <c r="AA157" s="62">
        <v>59.669243000000002</v>
      </c>
      <c r="AB157" s="62">
        <v>60.932785000000003</v>
      </c>
      <c r="AC157" s="62">
        <v>62.213478000000002</v>
      </c>
      <c r="AD157" s="62">
        <v>63.518089000000003</v>
      </c>
      <c r="AE157" s="62">
        <v>64.812195000000003</v>
      </c>
      <c r="AF157" s="62">
        <v>66.112030000000004</v>
      </c>
      <c r="AG157" s="62">
        <v>67.406265000000005</v>
      </c>
      <c r="AH157" s="62">
        <v>68.681128999999999</v>
      </c>
      <c r="AI157" s="63">
        <v>2.2693999999999999E-2</v>
      </c>
      <c r="AJ157" s="7"/>
      <c r="AK157" s="4"/>
    </row>
    <row r="158" spans="1:37" ht="15" customHeight="1">
      <c r="A158" s="57" t="s">
        <v>195</v>
      </c>
      <c r="B158" s="61" t="s">
        <v>162</v>
      </c>
      <c r="C158" s="62">
        <v>16.451537999999999</v>
      </c>
      <c r="D158" s="62">
        <v>16.904869000000001</v>
      </c>
      <c r="E158" s="62">
        <v>17.409513</v>
      </c>
      <c r="F158" s="62">
        <v>17.934048000000001</v>
      </c>
      <c r="G158" s="62">
        <v>18.42728</v>
      </c>
      <c r="H158" s="62">
        <v>18.905396</v>
      </c>
      <c r="I158" s="62">
        <v>19.363054000000002</v>
      </c>
      <c r="J158" s="62">
        <v>19.81015</v>
      </c>
      <c r="K158" s="62">
        <v>20.262325000000001</v>
      </c>
      <c r="L158" s="62">
        <v>20.730830999999998</v>
      </c>
      <c r="M158" s="62">
        <v>21.207438</v>
      </c>
      <c r="N158" s="62">
        <v>21.689036999999999</v>
      </c>
      <c r="O158" s="62">
        <v>22.16329</v>
      </c>
      <c r="P158" s="62">
        <v>22.636396000000001</v>
      </c>
      <c r="Q158" s="62">
        <v>23.140215000000001</v>
      </c>
      <c r="R158" s="62">
        <v>23.660246000000001</v>
      </c>
      <c r="S158" s="62">
        <v>24.182749000000001</v>
      </c>
      <c r="T158" s="62">
        <v>24.707021999999998</v>
      </c>
      <c r="U158" s="62">
        <v>25.242584000000001</v>
      </c>
      <c r="V158" s="62">
        <v>25.786311999999999</v>
      </c>
      <c r="W158" s="62">
        <v>26.334972</v>
      </c>
      <c r="X158" s="62">
        <v>26.893205999999999</v>
      </c>
      <c r="Y158" s="62">
        <v>27.467732999999999</v>
      </c>
      <c r="Z158" s="62">
        <v>28.057314000000002</v>
      </c>
      <c r="AA158" s="62">
        <v>28.656939000000001</v>
      </c>
      <c r="AB158" s="62">
        <v>29.263773</v>
      </c>
      <c r="AC158" s="62">
        <v>29.878841000000001</v>
      </c>
      <c r="AD158" s="62">
        <v>30.505398</v>
      </c>
      <c r="AE158" s="62">
        <v>31.126906999999999</v>
      </c>
      <c r="AF158" s="62">
        <v>31.751169000000001</v>
      </c>
      <c r="AG158" s="62">
        <v>32.372745999999999</v>
      </c>
      <c r="AH158" s="62">
        <v>32.985016000000002</v>
      </c>
      <c r="AI158" s="63">
        <v>2.2693999999999999E-2</v>
      </c>
      <c r="AJ158" s="7"/>
      <c r="AK158" s="4"/>
    </row>
    <row r="159" spans="1:37" ht="15" customHeight="1">
      <c r="A159" s="57" t="s">
        <v>194</v>
      </c>
      <c r="B159" s="61" t="s">
        <v>160</v>
      </c>
      <c r="C159" s="62">
        <v>7.6623609999999998</v>
      </c>
      <c r="D159" s="62">
        <v>7.8735010000000001</v>
      </c>
      <c r="E159" s="62">
        <v>8.1085410000000007</v>
      </c>
      <c r="F159" s="62">
        <v>8.3528439999999993</v>
      </c>
      <c r="G159" s="62">
        <v>8.5825689999999994</v>
      </c>
      <c r="H159" s="62">
        <v>8.8052530000000004</v>
      </c>
      <c r="I159" s="62">
        <v>9.0184090000000001</v>
      </c>
      <c r="J159" s="62">
        <v>9.2266449999999995</v>
      </c>
      <c r="K159" s="62">
        <v>9.4372469999999993</v>
      </c>
      <c r="L159" s="62">
        <v>9.6554559999999992</v>
      </c>
      <c r="M159" s="62">
        <v>9.8774370000000005</v>
      </c>
      <c r="N159" s="62">
        <v>10.101744</v>
      </c>
      <c r="O159" s="62">
        <v>10.322628</v>
      </c>
      <c r="P159" s="62">
        <v>10.542979000000001</v>
      </c>
      <c r="Q159" s="62">
        <v>10.777634000000001</v>
      </c>
      <c r="R159" s="62">
        <v>11.01984</v>
      </c>
      <c r="S159" s="62">
        <v>11.263197999999999</v>
      </c>
      <c r="T159" s="62">
        <v>11.507379999999999</v>
      </c>
      <c r="U159" s="62">
        <v>11.756819999999999</v>
      </c>
      <c r="V159" s="62">
        <v>12.010063000000001</v>
      </c>
      <c r="W159" s="62">
        <v>12.265603</v>
      </c>
      <c r="X159" s="62">
        <v>12.525601999999999</v>
      </c>
      <c r="Y159" s="62">
        <v>12.793191</v>
      </c>
      <c r="Z159" s="62">
        <v>13.06779</v>
      </c>
      <c r="AA159" s="62">
        <v>13.347066999999999</v>
      </c>
      <c r="AB159" s="62">
        <v>13.629702999999999</v>
      </c>
      <c r="AC159" s="62">
        <v>13.916173000000001</v>
      </c>
      <c r="AD159" s="62">
        <v>14.207993999999999</v>
      </c>
      <c r="AE159" s="62">
        <v>14.497463</v>
      </c>
      <c r="AF159" s="62">
        <v>14.788217</v>
      </c>
      <c r="AG159" s="62">
        <v>15.077717</v>
      </c>
      <c r="AH159" s="62">
        <v>15.362883999999999</v>
      </c>
      <c r="AI159" s="63">
        <v>2.2693999999999999E-2</v>
      </c>
      <c r="AJ159" s="7"/>
      <c r="AK159" s="4"/>
    </row>
    <row r="160" spans="1:37" ht="15" customHeight="1">
      <c r="A160" s="57" t="s">
        <v>193</v>
      </c>
      <c r="B160" s="61" t="s">
        <v>158</v>
      </c>
      <c r="C160" s="62">
        <v>10.141359</v>
      </c>
      <c r="D160" s="62">
        <v>10.420812</v>
      </c>
      <c r="E160" s="62">
        <v>10.731890999999999</v>
      </c>
      <c r="F160" s="62">
        <v>11.055235</v>
      </c>
      <c r="G160" s="62">
        <v>11.359282</v>
      </c>
      <c r="H160" s="62">
        <v>11.654012</v>
      </c>
      <c r="I160" s="62">
        <v>11.936128999999999</v>
      </c>
      <c r="J160" s="62">
        <v>12.211738</v>
      </c>
      <c r="K160" s="62">
        <v>12.490475</v>
      </c>
      <c r="L160" s="62">
        <v>12.77928</v>
      </c>
      <c r="M160" s="62">
        <v>13.073078000000001</v>
      </c>
      <c r="N160" s="62">
        <v>13.369954999999999</v>
      </c>
      <c r="O160" s="62">
        <v>13.662304000000001</v>
      </c>
      <c r="P160" s="62">
        <v>13.953943000000001</v>
      </c>
      <c r="Q160" s="62">
        <v>14.264516</v>
      </c>
      <c r="R160" s="62">
        <v>14.585084</v>
      </c>
      <c r="S160" s="62">
        <v>14.907173</v>
      </c>
      <c r="T160" s="62">
        <v>15.230356</v>
      </c>
      <c r="U160" s="62">
        <v>15.560497</v>
      </c>
      <c r="V160" s="62">
        <v>15.895673</v>
      </c>
      <c r="W160" s="62">
        <v>16.233886999999999</v>
      </c>
      <c r="X160" s="62">
        <v>16.578002999999999</v>
      </c>
      <c r="Y160" s="62">
        <v>16.932165000000001</v>
      </c>
      <c r="Z160" s="62">
        <v>17.295604999999998</v>
      </c>
      <c r="AA160" s="62">
        <v>17.665236</v>
      </c>
      <c r="AB160" s="62">
        <v>18.039311999999999</v>
      </c>
      <c r="AC160" s="62">
        <v>18.418465000000001</v>
      </c>
      <c r="AD160" s="62">
        <v>18.804697000000001</v>
      </c>
      <c r="AE160" s="62">
        <v>19.187819999999999</v>
      </c>
      <c r="AF160" s="62">
        <v>19.572638999999999</v>
      </c>
      <c r="AG160" s="62">
        <v>19.955801000000001</v>
      </c>
      <c r="AH160" s="62">
        <v>20.333228999999999</v>
      </c>
      <c r="AI160" s="63">
        <v>2.2693999999999999E-2</v>
      </c>
      <c r="AJ160" s="7"/>
      <c r="AK160" s="4"/>
    </row>
    <row r="161" spans="1:37" ht="15" customHeight="1">
      <c r="A161" s="57" t="s">
        <v>192</v>
      </c>
      <c r="B161" s="60" t="s">
        <v>191</v>
      </c>
      <c r="C161" s="64">
        <v>1881.0153809999999</v>
      </c>
      <c r="D161" s="64">
        <v>1947.80835</v>
      </c>
      <c r="E161" s="64">
        <v>2011.6507570000001</v>
      </c>
      <c r="F161" s="64">
        <v>2076.579346</v>
      </c>
      <c r="G161" s="64">
        <v>2141.3171390000002</v>
      </c>
      <c r="H161" s="64">
        <v>2207.108643</v>
      </c>
      <c r="I161" s="64">
        <v>2274.0969239999999</v>
      </c>
      <c r="J161" s="64">
        <v>2340.8298340000001</v>
      </c>
      <c r="K161" s="64">
        <v>2410.0405270000001</v>
      </c>
      <c r="L161" s="64">
        <v>2481.663818</v>
      </c>
      <c r="M161" s="64">
        <v>2554.7697750000002</v>
      </c>
      <c r="N161" s="64">
        <v>2628.4235840000001</v>
      </c>
      <c r="O161" s="64">
        <v>2703.0988769999999</v>
      </c>
      <c r="P161" s="64">
        <v>2777.888672</v>
      </c>
      <c r="Q161" s="64">
        <v>2855.2346189999998</v>
      </c>
      <c r="R161" s="64">
        <v>2933.8937989999999</v>
      </c>
      <c r="S161" s="64">
        <v>3012.9433589999999</v>
      </c>
      <c r="T161" s="64">
        <v>3092.6103520000001</v>
      </c>
      <c r="U161" s="64">
        <v>3172.9643550000001</v>
      </c>
      <c r="V161" s="64">
        <v>3254.5744629999999</v>
      </c>
      <c r="W161" s="64">
        <v>3337.0278320000002</v>
      </c>
      <c r="X161" s="64">
        <v>3420.5009770000001</v>
      </c>
      <c r="Y161" s="64">
        <v>3507.6459960000002</v>
      </c>
      <c r="Z161" s="64">
        <v>3596.1938479999999</v>
      </c>
      <c r="AA161" s="64">
        <v>3685.4020999999998</v>
      </c>
      <c r="AB161" s="64">
        <v>3775.2390140000002</v>
      </c>
      <c r="AC161" s="64">
        <v>3865.453857</v>
      </c>
      <c r="AD161" s="64">
        <v>3956.6520999999998</v>
      </c>
      <c r="AE161" s="64">
        <v>4046.9311520000001</v>
      </c>
      <c r="AF161" s="64">
        <v>4138.9326170000004</v>
      </c>
      <c r="AG161" s="64">
        <v>4232.7377930000002</v>
      </c>
      <c r="AH161" s="64">
        <v>4326.6083980000003</v>
      </c>
      <c r="AI161" s="65">
        <v>2.7234000000000001E-2</v>
      </c>
      <c r="AJ161" s="49"/>
      <c r="AK161" s="50"/>
    </row>
    <row r="163" spans="1:37" ht="15" customHeight="1">
      <c r="A163" s="54"/>
      <c r="B163" s="60" t="s">
        <v>190</v>
      </c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</row>
    <row r="164" spans="1:37" ht="15" customHeight="1">
      <c r="A164" s="57" t="s">
        <v>189</v>
      </c>
      <c r="B164" s="61" t="s">
        <v>188</v>
      </c>
      <c r="C164" s="69">
        <v>1</v>
      </c>
      <c r="D164" s="69">
        <v>0</v>
      </c>
      <c r="E164" s="69">
        <v>0</v>
      </c>
      <c r="F164" s="69">
        <v>0</v>
      </c>
      <c r="G164" s="69">
        <v>0</v>
      </c>
      <c r="H164" s="69">
        <v>0</v>
      </c>
      <c r="I164" s="69">
        <v>0</v>
      </c>
      <c r="J164" s="69">
        <v>0</v>
      </c>
      <c r="K164" s="69">
        <v>0</v>
      </c>
      <c r="L164" s="69">
        <v>0</v>
      </c>
      <c r="M164" s="69">
        <v>0</v>
      </c>
      <c r="N164" s="69">
        <v>0</v>
      </c>
      <c r="O164" s="69">
        <v>0</v>
      </c>
      <c r="P164" s="69">
        <v>0</v>
      </c>
      <c r="Q164" s="69">
        <v>0</v>
      </c>
      <c r="R164" s="69">
        <v>0</v>
      </c>
      <c r="S164" s="69">
        <v>0</v>
      </c>
      <c r="T164" s="69">
        <v>0</v>
      </c>
      <c r="U164" s="69">
        <v>0</v>
      </c>
      <c r="V164" s="69">
        <v>0</v>
      </c>
      <c r="W164" s="69">
        <v>0</v>
      </c>
      <c r="X164" s="69">
        <v>0</v>
      </c>
      <c r="Y164" s="69">
        <v>0</v>
      </c>
      <c r="Z164" s="69">
        <v>0</v>
      </c>
      <c r="AA164" s="69">
        <v>0</v>
      </c>
      <c r="AB164" s="69">
        <v>0</v>
      </c>
      <c r="AC164" s="69">
        <v>0</v>
      </c>
      <c r="AD164" s="69">
        <v>0</v>
      </c>
      <c r="AE164" s="69">
        <v>0</v>
      </c>
      <c r="AF164" s="69">
        <v>0</v>
      </c>
      <c r="AG164" s="69">
        <v>0</v>
      </c>
      <c r="AH164" s="69">
        <v>0</v>
      </c>
      <c r="AI164" s="63" t="s">
        <v>179</v>
      </c>
      <c r="AJ164" s="5"/>
      <c r="AK164" s="4"/>
    </row>
    <row r="165" spans="1:37" ht="15" customHeight="1">
      <c r="A165" s="57" t="s">
        <v>187</v>
      </c>
      <c r="B165" s="61" t="s">
        <v>186</v>
      </c>
      <c r="C165" s="69">
        <v>0</v>
      </c>
      <c r="D165" s="69">
        <v>0.41699999999999998</v>
      </c>
      <c r="E165" s="69">
        <v>0.56299999999999994</v>
      </c>
      <c r="F165" s="69">
        <v>0.70799999999999996</v>
      </c>
      <c r="G165" s="69">
        <v>0.85399999999999998</v>
      </c>
      <c r="H165" s="69">
        <v>1</v>
      </c>
      <c r="I165" s="69">
        <v>0</v>
      </c>
      <c r="J165" s="69">
        <v>0</v>
      </c>
      <c r="K165" s="69">
        <v>0</v>
      </c>
      <c r="L165" s="69">
        <v>0</v>
      </c>
      <c r="M165" s="69">
        <v>0</v>
      </c>
      <c r="N165" s="69">
        <v>0</v>
      </c>
      <c r="O165" s="69">
        <v>0</v>
      </c>
      <c r="P165" s="69">
        <v>0</v>
      </c>
      <c r="Q165" s="69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69">
        <v>0</v>
      </c>
      <c r="AB165" s="69">
        <v>0</v>
      </c>
      <c r="AC165" s="69">
        <v>0</v>
      </c>
      <c r="AD165" s="69">
        <v>0</v>
      </c>
      <c r="AE165" s="69">
        <v>0</v>
      </c>
      <c r="AF165" s="69">
        <v>0</v>
      </c>
      <c r="AG165" s="69">
        <v>0</v>
      </c>
      <c r="AH165" s="69">
        <v>0</v>
      </c>
      <c r="AI165" s="63" t="s">
        <v>179</v>
      </c>
      <c r="AJ165" s="5"/>
      <c r="AK165" s="4"/>
    </row>
    <row r="166" spans="1:37" ht="15" customHeight="1">
      <c r="A166" s="57" t="s">
        <v>185</v>
      </c>
      <c r="B166" s="61" t="s">
        <v>184</v>
      </c>
      <c r="C166" s="69">
        <v>0</v>
      </c>
      <c r="D166" s="69">
        <v>0</v>
      </c>
      <c r="E166" s="69">
        <v>0</v>
      </c>
      <c r="F166" s="69">
        <v>0</v>
      </c>
      <c r="G166" s="69">
        <v>0</v>
      </c>
      <c r="H166" s="69">
        <v>0</v>
      </c>
      <c r="I166" s="69">
        <v>0.5</v>
      </c>
      <c r="J166" s="69">
        <v>0.625</v>
      </c>
      <c r="K166" s="69">
        <v>0.75</v>
      </c>
      <c r="L166" s="69">
        <v>0.875</v>
      </c>
      <c r="M166" s="69">
        <v>1</v>
      </c>
      <c r="N166" s="69">
        <v>0</v>
      </c>
      <c r="O166" s="69">
        <v>0</v>
      </c>
      <c r="P166" s="69">
        <v>0</v>
      </c>
      <c r="Q166" s="69">
        <v>0</v>
      </c>
      <c r="R166" s="69">
        <v>0</v>
      </c>
      <c r="S166" s="69">
        <v>0</v>
      </c>
      <c r="T166" s="69">
        <v>0</v>
      </c>
      <c r="U166" s="69">
        <v>0</v>
      </c>
      <c r="V166" s="69">
        <v>0</v>
      </c>
      <c r="W166" s="69">
        <v>0</v>
      </c>
      <c r="X166" s="69">
        <v>0</v>
      </c>
      <c r="Y166" s="69">
        <v>0</v>
      </c>
      <c r="Z166" s="69">
        <v>0</v>
      </c>
      <c r="AA166" s="69">
        <v>0</v>
      </c>
      <c r="AB166" s="69">
        <v>0</v>
      </c>
      <c r="AC166" s="69">
        <v>0</v>
      </c>
      <c r="AD166" s="69">
        <v>0</v>
      </c>
      <c r="AE166" s="69">
        <v>0</v>
      </c>
      <c r="AF166" s="69">
        <v>0</v>
      </c>
      <c r="AG166" s="69">
        <v>0</v>
      </c>
      <c r="AH166" s="69">
        <v>0</v>
      </c>
      <c r="AI166" s="63" t="s">
        <v>179</v>
      </c>
      <c r="AJ166" s="5"/>
      <c r="AK166" s="4"/>
    </row>
    <row r="167" spans="1:37" ht="15" customHeight="1">
      <c r="A167" s="57" t="s">
        <v>183</v>
      </c>
      <c r="B167" s="61" t="s">
        <v>182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0</v>
      </c>
      <c r="K167" s="69">
        <v>0</v>
      </c>
      <c r="L167" s="69">
        <v>0</v>
      </c>
      <c r="M167" s="69">
        <v>0</v>
      </c>
      <c r="N167" s="69">
        <v>0.85699999999999998</v>
      </c>
      <c r="O167" s="69">
        <v>0.89300000000000002</v>
      </c>
      <c r="P167" s="69">
        <v>0.92900000000000005</v>
      </c>
      <c r="Q167" s="69">
        <v>0.96399999999999997</v>
      </c>
      <c r="R167" s="69">
        <v>1</v>
      </c>
      <c r="S167" s="69">
        <v>0</v>
      </c>
      <c r="T167" s="69">
        <v>0</v>
      </c>
      <c r="U167" s="69">
        <v>0</v>
      </c>
      <c r="V167" s="69">
        <v>0</v>
      </c>
      <c r="W167" s="69">
        <v>0</v>
      </c>
      <c r="X167" s="69">
        <v>0</v>
      </c>
      <c r="Y167" s="69">
        <v>0</v>
      </c>
      <c r="Z167" s="69">
        <v>0</v>
      </c>
      <c r="AA167" s="69">
        <v>0</v>
      </c>
      <c r="AB167" s="69">
        <v>0</v>
      </c>
      <c r="AC167" s="69">
        <v>0</v>
      </c>
      <c r="AD167" s="69">
        <v>0</v>
      </c>
      <c r="AE167" s="69">
        <v>0</v>
      </c>
      <c r="AF167" s="69">
        <v>0</v>
      </c>
      <c r="AG167" s="69">
        <v>0</v>
      </c>
      <c r="AH167" s="69">
        <v>0</v>
      </c>
      <c r="AI167" s="63" t="s">
        <v>179</v>
      </c>
      <c r="AJ167" s="5"/>
      <c r="AK167" s="4"/>
    </row>
    <row r="168" spans="1:37" ht="15" customHeight="1">
      <c r="A168" s="57" t="s">
        <v>181</v>
      </c>
      <c r="B168" s="61" t="s">
        <v>180</v>
      </c>
      <c r="C168" s="69">
        <v>0</v>
      </c>
      <c r="D168" s="69">
        <v>0</v>
      </c>
      <c r="E168" s="69">
        <v>0</v>
      </c>
      <c r="F168" s="69">
        <v>0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v>0</v>
      </c>
      <c r="M168" s="69">
        <v>0</v>
      </c>
      <c r="N168" s="69">
        <v>0</v>
      </c>
      <c r="O168" s="69">
        <v>0</v>
      </c>
      <c r="P168" s="69">
        <v>0</v>
      </c>
      <c r="Q168" s="69">
        <v>0</v>
      </c>
      <c r="R168" s="69">
        <v>0</v>
      </c>
      <c r="S168" s="69">
        <v>0.82399999999999995</v>
      </c>
      <c r="T168" s="69">
        <v>0.85899999999999999</v>
      </c>
      <c r="U168" s="69">
        <v>0.89400000000000002</v>
      </c>
      <c r="V168" s="69">
        <v>0.92900000000000005</v>
      </c>
      <c r="W168" s="69">
        <v>0.96499999999999997</v>
      </c>
      <c r="X168" s="69">
        <v>1</v>
      </c>
      <c r="Y168" s="69">
        <v>1</v>
      </c>
      <c r="Z168" s="69">
        <v>1</v>
      </c>
      <c r="AA168" s="69">
        <v>1</v>
      </c>
      <c r="AB168" s="69">
        <v>1</v>
      </c>
      <c r="AC168" s="69">
        <v>1</v>
      </c>
      <c r="AD168" s="69">
        <v>1</v>
      </c>
      <c r="AE168" s="69">
        <v>1</v>
      </c>
      <c r="AF168" s="69">
        <v>1</v>
      </c>
      <c r="AG168" s="69">
        <v>1</v>
      </c>
      <c r="AH168" s="69">
        <v>1</v>
      </c>
      <c r="AI168" s="63" t="s">
        <v>179</v>
      </c>
      <c r="AJ168" s="5"/>
      <c r="AK168" s="4"/>
    </row>
    <row r="169" spans="1:37" ht="15" customHeight="1">
      <c r="A169" s="57" t="s">
        <v>178</v>
      </c>
      <c r="B169" s="61" t="s">
        <v>177</v>
      </c>
      <c r="C169" s="69">
        <v>7.4999999999999993E-5</v>
      </c>
      <c r="D169" s="69">
        <v>7.4999999999999993E-5</v>
      </c>
      <c r="E169" s="69">
        <v>7.4999999999999993E-5</v>
      </c>
      <c r="F169" s="69">
        <v>7.4999999999999993E-5</v>
      </c>
      <c r="G169" s="69">
        <v>7.4999999999999993E-5</v>
      </c>
      <c r="H169" s="69">
        <v>7.4999999999999993E-5</v>
      </c>
      <c r="I169" s="69">
        <v>7.4999999999999993E-5</v>
      </c>
      <c r="J169" s="69">
        <v>7.4999999999999993E-5</v>
      </c>
      <c r="K169" s="69">
        <v>7.4999999999999993E-5</v>
      </c>
      <c r="L169" s="69">
        <v>7.4999999999999993E-5</v>
      </c>
      <c r="M169" s="69">
        <v>7.4999999999999993E-5</v>
      </c>
      <c r="N169" s="69">
        <v>7.4999999999999993E-5</v>
      </c>
      <c r="O169" s="69">
        <v>7.4999999999999993E-5</v>
      </c>
      <c r="P169" s="69">
        <v>7.4999999999999993E-5</v>
      </c>
      <c r="Q169" s="69">
        <v>7.4999999999999993E-5</v>
      </c>
      <c r="R169" s="69">
        <v>7.4999999999999993E-5</v>
      </c>
      <c r="S169" s="69">
        <v>7.4999999999999993E-5</v>
      </c>
      <c r="T169" s="69">
        <v>7.4999999999999993E-5</v>
      </c>
      <c r="U169" s="69">
        <v>7.4999999999999993E-5</v>
      </c>
      <c r="V169" s="69">
        <v>7.4999999999999993E-5</v>
      </c>
      <c r="W169" s="69">
        <v>7.4999999999999993E-5</v>
      </c>
      <c r="X169" s="69">
        <v>7.4999999999999993E-5</v>
      </c>
      <c r="Y169" s="69">
        <v>7.4999999999999993E-5</v>
      </c>
      <c r="Z169" s="69">
        <v>1.2E-4</v>
      </c>
      <c r="AA169" s="69">
        <v>1.84E-4</v>
      </c>
      <c r="AB169" s="69">
        <v>2.8499999999999999E-4</v>
      </c>
      <c r="AC169" s="69">
        <v>4.8099999999999998E-4</v>
      </c>
      <c r="AD169" s="69">
        <v>6.8000000000000005E-4</v>
      </c>
      <c r="AE169" s="69">
        <v>1.1379999999999999E-3</v>
      </c>
      <c r="AF169" s="69">
        <v>1.8240000000000001E-3</v>
      </c>
      <c r="AG169" s="69">
        <v>2.794E-3</v>
      </c>
      <c r="AH169" s="69">
        <v>4.0130000000000001E-3</v>
      </c>
      <c r="AI169" s="63">
        <v>0.13705800000000001</v>
      </c>
      <c r="AJ169" s="5"/>
      <c r="AK169" s="4"/>
    </row>
    <row r="170" spans="1:37" ht="15" customHeight="1">
      <c r="A170" s="57" t="s">
        <v>176</v>
      </c>
      <c r="B170" s="61" t="s">
        <v>175</v>
      </c>
      <c r="C170" s="69">
        <v>7.4999999999999993E-5</v>
      </c>
      <c r="D170" s="69">
        <v>7.4999999999999993E-5</v>
      </c>
      <c r="E170" s="69">
        <v>7.4999999999999993E-5</v>
      </c>
      <c r="F170" s="69">
        <v>7.4999999999999993E-5</v>
      </c>
      <c r="G170" s="69">
        <v>7.4999999999999993E-5</v>
      </c>
      <c r="H170" s="69">
        <v>7.4999999999999993E-5</v>
      </c>
      <c r="I170" s="69">
        <v>1.6100000000000001E-4</v>
      </c>
      <c r="J170" s="69">
        <v>2.9399999999999999E-4</v>
      </c>
      <c r="K170" s="69">
        <v>4.1399999999999998E-4</v>
      </c>
      <c r="L170" s="69">
        <v>7.5000000000000002E-4</v>
      </c>
      <c r="M170" s="69">
        <v>1.1659999999999999E-3</v>
      </c>
      <c r="N170" s="69">
        <v>1.8289999999999999E-3</v>
      </c>
      <c r="O170" s="69">
        <v>3.029E-3</v>
      </c>
      <c r="P170" s="69">
        <v>4.5620000000000001E-3</v>
      </c>
      <c r="Q170" s="69">
        <v>7.6340000000000002E-3</v>
      </c>
      <c r="R170" s="69">
        <v>1.2012999999999999E-2</v>
      </c>
      <c r="S170" s="69">
        <v>1.8683000000000002E-2</v>
      </c>
      <c r="T170" s="69">
        <v>2.8405E-2</v>
      </c>
      <c r="U170" s="69">
        <v>4.2839000000000002E-2</v>
      </c>
      <c r="V170" s="69">
        <v>6.2924999999999995E-2</v>
      </c>
      <c r="W170" s="69">
        <v>9.4593999999999998E-2</v>
      </c>
      <c r="X170" s="69">
        <v>0.13037599999999999</v>
      </c>
      <c r="Y170" s="69">
        <v>0.186833</v>
      </c>
      <c r="Z170" s="69">
        <v>0.26857999999999999</v>
      </c>
      <c r="AA170" s="69">
        <v>0.35444999999999999</v>
      </c>
      <c r="AB170" s="69">
        <v>0.45175799999999999</v>
      </c>
      <c r="AC170" s="69">
        <v>0.569658</v>
      </c>
      <c r="AD170" s="69">
        <v>0.65073199999999998</v>
      </c>
      <c r="AE170" s="69">
        <v>0.748143</v>
      </c>
      <c r="AF170" s="69">
        <v>0.82111900000000004</v>
      </c>
      <c r="AG170" s="69">
        <v>0.87275199999999997</v>
      </c>
      <c r="AH170" s="69">
        <v>0.90711299999999995</v>
      </c>
      <c r="AI170" s="63">
        <v>0.35433300000000001</v>
      </c>
      <c r="AJ170" s="5"/>
      <c r="AK170" s="4"/>
    </row>
    <row r="171" spans="1:37" ht="15" customHeight="1">
      <c r="A171" s="57" t="s">
        <v>174</v>
      </c>
      <c r="B171" s="61" t="s">
        <v>173</v>
      </c>
      <c r="C171" s="69">
        <v>7.4999999999999993E-5</v>
      </c>
      <c r="D171" s="69">
        <v>7.4999999999999993E-5</v>
      </c>
      <c r="E171" s="69">
        <v>7.4999999999999993E-5</v>
      </c>
      <c r="F171" s="69">
        <v>7.4999999999999993E-5</v>
      </c>
      <c r="G171" s="69">
        <v>7.4999999999999993E-5</v>
      </c>
      <c r="H171" s="69">
        <v>7.4999999999999993E-5</v>
      </c>
      <c r="I171" s="69">
        <v>7.4999999999999993E-5</v>
      </c>
      <c r="J171" s="69">
        <v>7.4999999999999993E-5</v>
      </c>
      <c r="K171" s="69">
        <v>7.4999999999999993E-5</v>
      </c>
      <c r="L171" s="69">
        <v>7.4999999999999993E-5</v>
      </c>
      <c r="M171" s="69">
        <v>7.4999999999999993E-5</v>
      </c>
      <c r="N171" s="69">
        <v>7.4999999999999993E-5</v>
      </c>
      <c r="O171" s="69">
        <v>7.4999999999999993E-5</v>
      </c>
      <c r="P171" s="69">
        <v>7.4999999999999993E-5</v>
      </c>
      <c r="Q171" s="69">
        <v>7.4999999999999993E-5</v>
      </c>
      <c r="R171" s="69">
        <v>7.4999999999999993E-5</v>
      </c>
      <c r="S171" s="69">
        <v>7.4999999999999993E-5</v>
      </c>
      <c r="T171" s="69">
        <v>7.4999999999999993E-5</v>
      </c>
      <c r="U171" s="69">
        <v>7.4999999999999993E-5</v>
      </c>
      <c r="V171" s="69">
        <v>7.4999999999999993E-5</v>
      </c>
      <c r="W171" s="69">
        <v>7.4999999999999993E-5</v>
      </c>
      <c r="X171" s="69">
        <v>7.4999999999999993E-5</v>
      </c>
      <c r="Y171" s="69">
        <v>7.4999999999999993E-5</v>
      </c>
      <c r="Z171" s="69">
        <v>7.4999999999999993E-5</v>
      </c>
      <c r="AA171" s="69">
        <v>7.4999999999999993E-5</v>
      </c>
      <c r="AB171" s="69">
        <v>7.4999999999999993E-5</v>
      </c>
      <c r="AC171" s="69">
        <v>7.4999999999999993E-5</v>
      </c>
      <c r="AD171" s="69">
        <v>7.4999999999999993E-5</v>
      </c>
      <c r="AE171" s="69">
        <v>7.4999999999999993E-5</v>
      </c>
      <c r="AF171" s="69">
        <v>7.4999999999999993E-5</v>
      </c>
      <c r="AG171" s="69">
        <v>7.4999999999999993E-5</v>
      </c>
      <c r="AH171" s="69">
        <v>7.4999999999999993E-5</v>
      </c>
      <c r="AI171" s="63">
        <v>0</v>
      </c>
      <c r="AJ171" s="5"/>
      <c r="AK171" s="4"/>
    </row>
    <row r="172" spans="1:37" ht="15" customHeight="1">
      <c r="A172" s="57" t="s">
        <v>172</v>
      </c>
      <c r="B172" s="61" t="s">
        <v>171</v>
      </c>
      <c r="C172" s="69">
        <v>7.4999999999999993E-5</v>
      </c>
      <c r="D172" s="69">
        <v>7.4999999999999993E-5</v>
      </c>
      <c r="E172" s="69">
        <v>7.4999999999999993E-5</v>
      </c>
      <c r="F172" s="69">
        <v>7.4999999999999993E-5</v>
      </c>
      <c r="G172" s="69">
        <v>7.4999999999999993E-5</v>
      </c>
      <c r="H172" s="69">
        <v>7.4999999999999993E-5</v>
      </c>
      <c r="I172" s="69">
        <v>7.4999999999999993E-5</v>
      </c>
      <c r="J172" s="69">
        <v>7.4999999999999993E-5</v>
      </c>
      <c r="K172" s="69">
        <v>7.4999999999999993E-5</v>
      </c>
      <c r="L172" s="69">
        <v>7.4999999999999993E-5</v>
      </c>
      <c r="M172" s="69">
        <v>7.4999999999999993E-5</v>
      </c>
      <c r="N172" s="69">
        <v>7.4999999999999993E-5</v>
      </c>
      <c r="O172" s="69">
        <v>7.4999999999999993E-5</v>
      </c>
      <c r="P172" s="69">
        <v>7.4999999999999993E-5</v>
      </c>
      <c r="Q172" s="69">
        <v>7.4999999999999993E-5</v>
      </c>
      <c r="R172" s="69">
        <v>7.4999999999999993E-5</v>
      </c>
      <c r="S172" s="69">
        <v>7.4999999999999993E-5</v>
      </c>
      <c r="T172" s="69">
        <v>7.4999999999999993E-5</v>
      </c>
      <c r="U172" s="69">
        <v>7.4999999999999993E-5</v>
      </c>
      <c r="V172" s="69">
        <v>7.4999999999999993E-5</v>
      </c>
      <c r="W172" s="69">
        <v>7.4999999999999993E-5</v>
      </c>
      <c r="X172" s="69">
        <v>7.4999999999999993E-5</v>
      </c>
      <c r="Y172" s="69">
        <v>7.4999999999999993E-5</v>
      </c>
      <c r="Z172" s="69">
        <v>7.4999999999999993E-5</v>
      </c>
      <c r="AA172" s="69">
        <v>7.4999999999999993E-5</v>
      </c>
      <c r="AB172" s="69">
        <v>7.4999999999999993E-5</v>
      </c>
      <c r="AC172" s="69">
        <v>7.4999999999999993E-5</v>
      </c>
      <c r="AD172" s="69">
        <v>7.4999999999999993E-5</v>
      </c>
      <c r="AE172" s="69">
        <v>7.4999999999999993E-5</v>
      </c>
      <c r="AF172" s="69">
        <v>7.4999999999999993E-5</v>
      </c>
      <c r="AG172" s="69">
        <v>7.4999999999999993E-5</v>
      </c>
      <c r="AH172" s="69">
        <v>7.4999999999999993E-5</v>
      </c>
      <c r="AI172" s="63">
        <v>0</v>
      </c>
      <c r="AJ172" s="5"/>
      <c r="AK172" s="4"/>
    </row>
    <row r="174" spans="1:37" ht="15" customHeight="1">
      <c r="A174" s="54"/>
      <c r="B174" s="60" t="s">
        <v>170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</row>
    <row r="175" spans="1:37" ht="15" customHeight="1">
      <c r="A175" s="54"/>
      <c r="B175" s="60" t="s">
        <v>169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</row>
    <row r="176" spans="1:37" ht="15" customHeight="1">
      <c r="A176" s="57" t="s">
        <v>168</v>
      </c>
      <c r="B176" s="61" t="s">
        <v>162</v>
      </c>
      <c r="C176" s="67">
        <v>78.050338999999994</v>
      </c>
      <c r="D176" s="67">
        <v>78.051865000000006</v>
      </c>
      <c r="E176" s="67">
        <v>78.718902999999997</v>
      </c>
      <c r="F176" s="67">
        <v>79.381377999999998</v>
      </c>
      <c r="G176" s="67">
        <v>80.048409000000007</v>
      </c>
      <c r="H176" s="67">
        <v>80.715462000000002</v>
      </c>
      <c r="I176" s="67">
        <v>80.715591000000003</v>
      </c>
      <c r="J176" s="67">
        <v>81.857994000000005</v>
      </c>
      <c r="K176" s="67">
        <v>83.000359000000003</v>
      </c>
      <c r="L176" s="67">
        <v>84.143073999999999</v>
      </c>
      <c r="M176" s="67">
        <v>85.285904000000002</v>
      </c>
      <c r="N176" s="67">
        <v>85.285385000000005</v>
      </c>
      <c r="O176" s="67">
        <v>85.670990000000003</v>
      </c>
      <c r="P176" s="67">
        <v>86.057083000000006</v>
      </c>
      <c r="Q176" s="67">
        <v>86.434890999999993</v>
      </c>
      <c r="R176" s="67">
        <v>86.825339999999997</v>
      </c>
      <c r="S176" s="67">
        <v>86.841583</v>
      </c>
      <c r="T176" s="67">
        <v>87.309471000000002</v>
      </c>
      <c r="U176" s="67">
        <v>87.784522999999993</v>
      </c>
      <c r="V176" s="67">
        <v>88.268180999999998</v>
      </c>
      <c r="W176" s="67">
        <v>88.782425000000003</v>
      </c>
      <c r="X176" s="67">
        <v>89.289992999999996</v>
      </c>
      <c r="Y176" s="67">
        <v>89.375968999999998</v>
      </c>
      <c r="Z176" s="67">
        <v>89.500632999999993</v>
      </c>
      <c r="AA176" s="67">
        <v>89.631659999999997</v>
      </c>
      <c r="AB176" s="67">
        <v>89.780212000000006</v>
      </c>
      <c r="AC176" s="67">
        <v>89.960526000000002</v>
      </c>
      <c r="AD176" s="67">
        <v>90.084755000000001</v>
      </c>
      <c r="AE176" s="67">
        <v>90.234855999999994</v>
      </c>
      <c r="AF176" s="67">
        <v>90.348602</v>
      </c>
      <c r="AG176" s="67">
        <v>90.430931000000001</v>
      </c>
      <c r="AH176" s="67">
        <v>90.487885000000006</v>
      </c>
      <c r="AI176" s="63">
        <v>4.7809999999999997E-3</v>
      </c>
      <c r="AJ176" s="6"/>
      <c r="AK176" s="4"/>
    </row>
    <row r="177" spans="1:37" ht="15" customHeight="1">
      <c r="A177" s="57" t="s">
        <v>167</v>
      </c>
      <c r="B177" s="61" t="s">
        <v>160</v>
      </c>
      <c r="C177" s="67">
        <v>76.175803999999999</v>
      </c>
      <c r="D177" s="67">
        <v>76.177299000000005</v>
      </c>
      <c r="E177" s="67">
        <v>76.828322999999997</v>
      </c>
      <c r="F177" s="67">
        <v>77.474884000000003</v>
      </c>
      <c r="G177" s="67">
        <v>78.125907999999995</v>
      </c>
      <c r="H177" s="67">
        <v>78.776923999999994</v>
      </c>
      <c r="I177" s="67">
        <v>78.777045999999999</v>
      </c>
      <c r="J177" s="67">
        <v>79.892014000000003</v>
      </c>
      <c r="K177" s="67">
        <v>81.006950000000003</v>
      </c>
      <c r="L177" s="67">
        <v>82.122214999999997</v>
      </c>
      <c r="M177" s="67">
        <v>83.237601999999995</v>
      </c>
      <c r="N177" s="67">
        <v>83.237099000000001</v>
      </c>
      <c r="O177" s="67">
        <v>83.613440999999995</v>
      </c>
      <c r="P177" s="67">
        <v>83.990264999999994</v>
      </c>
      <c r="Q177" s="67">
        <v>84.358993999999996</v>
      </c>
      <c r="R177" s="67">
        <v>84.740074000000007</v>
      </c>
      <c r="S177" s="67">
        <v>84.755920000000003</v>
      </c>
      <c r="T177" s="67">
        <v>85.212569999999999</v>
      </c>
      <c r="U177" s="67">
        <v>85.676208000000003</v>
      </c>
      <c r="V177" s="67">
        <v>86.148253999999994</v>
      </c>
      <c r="W177" s="67">
        <v>86.650146000000007</v>
      </c>
      <c r="X177" s="67">
        <v>87.145522999999997</v>
      </c>
      <c r="Y177" s="67">
        <v>87.229423999999995</v>
      </c>
      <c r="Z177" s="67">
        <v>87.351105000000004</v>
      </c>
      <c r="AA177" s="67">
        <v>87.478981000000005</v>
      </c>
      <c r="AB177" s="67">
        <v>87.623977999999994</v>
      </c>
      <c r="AC177" s="67">
        <v>87.799972999999994</v>
      </c>
      <c r="AD177" s="67">
        <v>87.921204000000003</v>
      </c>
      <c r="AE177" s="67">
        <v>88.067688000000004</v>
      </c>
      <c r="AF177" s="67">
        <v>88.178711000000007</v>
      </c>
      <c r="AG177" s="67">
        <v>88.259071000000006</v>
      </c>
      <c r="AH177" s="67">
        <v>88.314650999999998</v>
      </c>
      <c r="AI177" s="63">
        <v>4.7809999999999997E-3</v>
      </c>
      <c r="AJ177" s="6"/>
      <c r="AK177" s="4"/>
    </row>
    <row r="178" spans="1:37" ht="15" customHeight="1">
      <c r="A178" s="57" t="s">
        <v>166</v>
      </c>
      <c r="B178" s="61" t="s">
        <v>158</v>
      </c>
      <c r="C178" s="67">
        <v>49.841014999999999</v>
      </c>
      <c r="D178" s="67">
        <v>49.841994999999997</v>
      </c>
      <c r="E178" s="67">
        <v>50.267944</v>
      </c>
      <c r="F178" s="67">
        <v>50.690983000000003</v>
      </c>
      <c r="G178" s="67">
        <v>51.11694</v>
      </c>
      <c r="H178" s="67">
        <v>51.542895999999999</v>
      </c>
      <c r="I178" s="67">
        <v>51.542983999999997</v>
      </c>
      <c r="J178" s="67">
        <v>52.272483999999999</v>
      </c>
      <c r="K178" s="67">
        <v>53.001980000000003</v>
      </c>
      <c r="L178" s="67">
        <v>53.731689000000003</v>
      </c>
      <c r="M178" s="67">
        <v>54.461472000000001</v>
      </c>
      <c r="N178" s="67">
        <v>54.461136000000003</v>
      </c>
      <c r="O178" s="67">
        <v>54.707374999999999</v>
      </c>
      <c r="P178" s="67">
        <v>54.953933999999997</v>
      </c>
      <c r="Q178" s="67">
        <v>55.195186999999997</v>
      </c>
      <c r="R178" s="67">
        <v>55.444515000000003</v>
      </c>
      <c r="S178" s="67">
        <v>55.454895</v>
      </c>
      <c r="T178" s="67">
        <v>55.75367</v>
      </c>
      <c r="U178" s="67">
        <v>56.057026</v>
      </c>
      <c r="V178" s="67">
        <v>56.365879</v>
      </c>
      <c r="W178" s="67">
        <v>56.69426</v>
      </c>
      <c r="X178" s="67">
        <v>57.018386999999997</v>
      </c>
      <c r="Y178" s="67">
        <v>57.073279999999997</v>
      </c>
      <c r="Z178" s="67">
        <v>57.152892999999999</v>
      </c>
      <c r="AA178" s="67">
        <v>57.236561000000002</v>
      </c>
      <c r="AB178" s="67">
        <v>57.331432</v>
      </c>
      <c r="AC178" s="67">
        <v>57.446575000000003</v>
      </c>
      <c r="AD178" s="67">
        <v>57.525902000000002</v>
      </c>
      <c r="AE178" s="67">
        <v>57.621741999999998</v>
      </c>
      <c r="AF178" s="67">
        <v>57.694381999999997</v>
      </c>
      <c r="AG178" s="67">
        <v>57.746960000000001</v>
      </c>
      <c r="AH178" s="67">
        <v>57.783337000000003</v>
      </c>
      <c r="AI178" s="63">
        <v>4.7809999999999997E-3</v>
      </c>
      <c r="AJ178" s="6"/>
      <c r="AK178" s="4"/>
    </row>
    <row r="179" spans="1:37" ht="15" customHeight="1">
      <c r="A179" s="57" t="s">
        <v>165</v>
      </c>
      <c r="B179" s="61" t="s">
        <v>156</v>
      </c>
      <c r="C179" s="67">
        <v>73.842483999999999</v>
      </c>
      <c r="D179" s="67">
        <v>73.923134000000005</v>
      </c>
      <c r="E179" s="67">
        <v>74.632996000000006</v>
      </c>
      <c r="F179" s="67">
        <v>75.338004999999995</v>
      </c>
      <c r="G179" s="67">
        <v>76.046927999999994</v>
      </c>
      <c r="H179" s="67">
        <v>76.755699000000007</v>
      </c>
      <c r="I179" s="67">
        <v>76.829421999999994</v>
      </c>
      <c r="J179" s="67">
        <v>77.989943999999994</v>
      </c>
      <c r="K179" s="67">
        <v>79.151009000000002</v>
      </c>
      <c r="L179" s="67">
        <v>80.312957999999995</v>
      </c>
      <c r="M179" s="67">
        <v>81.475539999999995</v>
      </c>
      <c r="N179" s="67">
        <v>81.545379999999994</v>
      </c>
      <c r="O179" s="67">
        <v>81.983345</v>
      </c>
      <c r="P179" s="67">
        <v>82.421028000000007</v>
      </c>
      <c r="Q179" s="67">
        <v>82.850014000000002</v>
      </c>
      <c r="R179" s="67">
        <v>83.290374999999997</v>
      </c>
      <c r="S179" s="67">
        <v>83.370757999999995</v>
      </c>
      <c r="T179" s="67">
        <v>83.883835000000005</v>
      </c>
      <c r="U179" s="67">
        <v>84.403205999999997</v>
      </c>
      <c r="V179" s="67">
        <v>84.930312999999998</v>
      </c>
      <c r="W179" s="67">
        <v>85.486358999999993</v>
      </c>
      <c r="X179" s="67">
        <v>86.035492000000005</v>
      </c>
      <c r="Y179" s="67">
        <v>86.172439999999995</v>
      </c>
      <c r="Z179" s="67">
        <v>86.345612000000003</v>
      </c>
      <c r="AA179" s="67">
        <v>86.523871999999997</v>
      </c>
      <c r="AB179" s="67">
        <v>86.718047999999996</v>
      </c>
      <c r="AC179" s="67">
        <v>86.941917000000004</v>
      </c>
      <c r="AD179" s="67">
        <v>87.110588000000007</v>
      </c>
      <c r="AE179" s="67">
        <v>87.303307000000004</v>
      </c>
      <c r="AF179" s="67">
        <v>87.459868999999998</v>
      </c>
      <c r="AG179" s="67">
        <v>87.585014000000001</v>
      </c>
      <c r="AH179" s="67">
        <v>87.684441000000007</v>
      </c>
      <c r="AI179" s="63">
        <v>5.5579999999999996E-3</v>
      </c>
      <c r="AJ179" s="6"/>
      <c r="AK179" s="4"/>
    </row>
    <row r="180" spans="1:37" ht="15" customHeight="1">
      <c r="A180" s="54"/>
      <c r="B180" s="60" t="s">
        <v>164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</row>
    <row r="181" spans="1:37" ht="15" customHeight="1">
      <c r="A181" s="57" t="s">
        <v>163</v>
      </c>
      <c r="B181" s="61" t="s">
        <v>162</v>
      </c>
      <c r="C181" s="67">
        <v>74.640236000000002</v>
      </c>
      <c r="D181" s="67">
        <v>74.901649000000006</v>
      </c>
      <c r="E181" s="67">
        <v>75.152466000000004</v>
      </c>
      <c r="F181" s="67">
        <v>75.404708999999997</v>
      </c>
      <c r="G181" s="67">
        <v>75.673850999999999</v>
      </c>
      <c r="H181" s="67">
        <v>75.951697999999993</v>
      </c>
      <c r="I181" s="67">
        <v>76.227149999999995</v>
      </c>
      <c r="J181" s="67">
        <v>76.538757000000004</v>
      </c>
      <c r="K181" s="67">
        <v>76.891211999999996</v>
      </c>
      <c r="L181" s="67">
        <v>77.276900999999995</v>
      </c>
      <c r="M181" s="67">
        <v>77.691543999999993</v>
      </c>
      <c r="N181" s="67">
        <v>78.100318999999999</v>
      </c>
      <c r="O181" s="67">
        <v>78.512787000000003</v>
      </c>
      <c r="P181" s="67">
        <v>78.935112000000004</v>
      </c>
      <c r="Q181" s="67">
        <v>79.363892000000007</v>
      </c>
      <c r="R181" s="67">
        <v>79.798378</v>
      </c>
      <c r="S181" s="67">
        <v>80.236748000000006</v>
      </c>
      <c r="T181" s="67">
        <v>80.673050000000003</v>
      </c>
      <c r="U181" s="67">
        <v>81.120705000000001</v>
      </c>
      <c r="V181" s="67">
        <v>81.579909999999998</v>
      </c>
      <c r="W181" s="67">
        <v>82.050597999999994</v>
      </c>
      <c r="X181" s="67">
        <v>82.527237</v>
      </c>
      <c r="Y181" s="67">
        <v>82.988861</v>
      </c>
      <c r="Z181" s="67">
        <v>83.434348999999997</v>
      </c>
      <c r="AA181" s="67">
        <v>83.863913999999994</v>
      </c>
      <c r="AB181" s="67">
        <v>84.272568000000007</v>
      </c>
      <c r="AC181" s="67">
        <v>84.668662999999995</v>
      </c>
      <c r="AD181" s="67">
        <v>85.046233999999998</v>
      </c>
      <c r="AE181" s="67">
        <v>85.416297999999998</v>
      </c>
      <c r="AF181" s="67">
        <v>85.774947999999995</v>
      </c>
      <c r="AG181" s="67">
        <v>86.124404999999996</v>
      </c>
      <c r="AH181" s="67">
        <v>86.466910999999996</v>
      </c>
      <c r="AI181" s="63">
        <v>4.7559999999999998E-3</v>
      </c>
      <c r="AJ181" s="6"/>
      <c r="AK181" s="4"/>
    </row>
    <row r="182" spans="1:37" ht="15" customHeight="1">
      <c r="A182" s="57" t="s">
        <v>161</v>
      </c>
      <c r="B182" s="61" t="s">
        <v>160</v>
      </c>
      <c r="C182" s="67">
        <v>72.538398999999998</v>
      </c>
      <c r="D182" s="67">
        <v>72.830687999999995</v>
      </c>
      <c r="E182" s="67">
        <v>73.134833999999998</v>
      </c>
      <c r="F182" s="67">
        <v>73.462813999999995</v>
      </c>
      <c r="G182" s="67">
        <v>73.766959999999997</v>
      </c>
      <c r="H182" s="67">
        <v>74.112662999999998</v>
      </c>
      <c r="I182" s="67">
        <v>74.442513000000005</v>
      </c>
      <c r="J182" s="67">
        <v>74.853110999999998</v>
      </c>
      <c r="K182" s="67">
        <v>75.240677000000005</v>
      </c>
      <c r="L182" s="67">
        <v>75.701401000000004</v>
      </c>
      <c r="M182" s="67">
        <v>76.168509999999998</v>
      </c>
      <c r="N182" s="67">
        <v>76.621971000000002</v>
      </c>
      <c r="O182" s="67">
        <v>77.038032999999999</v>
      </c>
      <c r="P182" s="67">
        <v>77.455437000000003</v>
      </c>
      <c r="Q182" s="67">
        <v>77.892257999999998</v>
      </c>
      <c r="R182" s="67">
        <v>78.275283999999999</v>
      </c>
      <c r="S182" s="67">
        <v>78.697540000000004</v>
      </c>
      <c r="T182" s="67">
        <v>79.148658999999995</v>
      </c>
      <c r="U182" s="67">
        <v>79.571274000000003</v>
      </c>
      <c r="V182" s="67">
        <v>79.983574000000004</v>
      </c>
      <c r="W182" s="67">
        <v>80.406302999999994</v>
      </c>
      <c r="X182" s="67">
        <v>80.830169999999995</v>
      </c>
      <c r="Y182" s="67">
        <v>81.193129999999996</v>
      </c>
      <c r="Z182" s="67">
        <v>81.616646000000003</v>
      </c>
      <c r="AA182" s="67">
        <v>82.055869999999999</v>
      </c>
      <c r="AB182" s="67">
        <v>82.449860000000001</v>
      </c>
      <c r="AC182" s="67">
        <v>82.876602000000005</v>
      </c>
      <c r="AD182" s="67">
        <v>83.314896000000005</v>
      </c>
      <c r="AE182" s="67">
        <v>83.777321000000001</v>
      </c>
      <c r="AF182" s="67">
        <v>84.245261999999997</v>
      </c>
      <c r="AG182" s="67">
        <v>84.677895000000007</v>
      </c>
      <c r="AH182" s="67">
        <v>85.057175000000001</v>
      </c>
      <c r="AI182" s="63">
        <v>5.1489999999999999E-3</v>
      </c>
      <c r="AJ182" s="6"/>
      <c r="AK182" s="4"/>
    </row>
    <row r="183" spans="1:37" ht="15" customHeight="1">
      <c r="A183" s="57" t="s">
        <v>159</v>
      </c>
      <c r="B183" s="61" t="s">
        <v>158</v>
      </c>
      <c r="C183" s="67">
        <v>49.146701999999998</v>
      </c>
      <c r="D183" s="67">
        <v>49.270938999999998</v>
      </c>
      <c r="E183" s="67">
        <v>49.410969000000001</v>
      </c>
      <c r="F183" s="67">
        <v>49.570515</v>
      </c>
      <c r="G183" s="67">
        <v>49.757866</v>
      </c>
      <c r="H183" s="67">
        <v>49.942684</v>
      </c>
      <c r="I183" s="67">
        <v>50.108314999999997</v>
      </c>
      <c r="J183" s="67">
        <v>50.296557999999997</v>
      </c>
      <c r="K183" s="67">
        <v>50.510860000000001</v>
      </c>
      <c r="L183" s="67">
        <v>50.729785999999997</v>
      </c>
      <c r="M183" s="67">
        <v>50.964756000000001</v>
      </c>
      <c r="N183" s="67">
        <v>51.205761000000003</v>
      </c>
      <c r="O183" s="67">
        <v>51.468665999999999</v>
      </c>
      <c r="P183" s="67">
        <v>51.749164999999998</v>
      </c>
      <c r="Q183" s="67">
        <v>52.042973000000003</v>
      </c>
      <c r="R183" s="67">
        <v>52.331992999999997</v>
      </c>
      <c r="S183" s="67">
        <v>52.609127000000001</v>
      </c>
      <c r="T183" s="67">
        <v>52.894218000000002</v>
      </c>
      <c r="U183" s="67">
        <v>53.188381</v>
      </c>
      <c r="V183" s="67">
        <v>53.482039999999998</v>
      </c>
      <c r="W183" s="67">
        <v>53.784636999999996</v>
      </c>
      <c r="X183" s="67">
        <v>54.09919</v>
      </c>
      <c r="Y183" s="67">
        <v>54.412284999999997</v>
      </c>
      <c r="Z183" s="67">
        <v>54.728973000000003</v>
      </c>
      <c r="AA183" s="67">
        <v>55.048008000000003</v>
      </c>
      <c r="AB183" s="67">
        <v>55.357666000000002</v>
      </c>
      <c r="AC183" s="67">
        <v>55.675037000000003</v>
      </c>
      <c r="AD183" s="67">
        <v>55.988888000000003</v>
      </c>
      <c r="AE183" s="67">
        <v>56.289558</v>
      </c>
      <c r="AF183" s="67">
        <v>56.624423999999998</v>
      </c>
      <c r="AG183" s="67">
        <v>56.966206</v>
      </c>
      <c r="AH183" s="67">
        <v>57.293655000000001</v>
      </c>
      <c r="AI183" s="63">
        <v>4.96E-3</v>
      </c>
      <c r="AJ183" s="6"/>
      <c r="AK183" s="4"/>
    </row>
    <row r="184" spans="1:37" ht="15" customHeight="1">
      <c r="A184" s="57" t="s">
        <v>157</v>
      </c>
      <c r="B184" s="61" t="s">
        <v>156</v>
      </c>
      <c r="C184" s="67">
        <v>69.061408999999998</v>
      </c>
      <c r="D184" s="67">
        <v>69.384665999999996</v>
      </c>
      <c r="E184" s="67">
        <v>69.707061999999993</v>
      </c>
      <c r="F184" s="67">
        <v>70.039107999999999</v>
      </c>
      <c r="G184" s="67">
        <v>70.379417000000004</v>
      </c>
      <c r="H184" s="67">
        <v>70.734290999999999</v>
      </c>
      <c r="I184" s="67">
        <v>71.079811000000007</v>
      </c>
      <c r="J184" s="67">
        <v>71.470993000000007</v>
      </c>
      <c r="K184" s="67">
        <v>71.884406999999996</v>
      </c>
      <c r="L184" s="67">
        <v>72.337226999999999</v>
      </c>
      <c r="M184" s="67">
        <v>72.811431999999996</v>
      </c>
      <c r="N184" s="67">
        <v>73.279289000000006</v>
      </c>
      <c r="O184" s="67">
        <v>73.742278999999996</v>
      </c>
      <c r="P184" s="67">
        <v>74.213570000000004</v>
      </c>
      <c r="Q184" s="67">
        <v>74.695380999999998</v>
      </c>
      <c r="R184" s="67">
        <v>75.164246000000006</v>
      </c>
      <c r="S184" s="67">
        <v>75.643981999999994</v>
      </c>
      <c r="T184" s="67">
        <v>76.131247999999999</v>
      </c>
      <c r="U184" s="67">
        <v>76.617844000000005</v>
      </c>
      <c r="V184" s="67">
        <v>77.107628000000005</v>
      </c>
      <c r="W184" s="67">
        <v>77.607787999999999</v>
      </c>
      <c r="X184" s="67">
        <v>78.112679</v>
      </c>
      <c r="Y184" s="67">
        <v>78.584655999999995</v>
      </c>
      <c r="Z184" s="67">
        <v>79.064521999999997</v>
      </c>
      <c r="AA184" s="67">
        <v>79.539078000000003</v>
      </c>
      <c r="AB184" s="67">
        <v>79.985573000000002</v>
      </c>
      <c r="AC184" s="67">
        <v>80.434517</v>
      </c>
      <c r="AD184" s="67">
        <v>80.874779000000004</v>
      </c>
      <c r="AE184" s="67">
        <v>81.315910000000002</v>
      </c>
      <c r="AF184" s="67">
        <v>81.754776000000007</v>
      </c>
      <c r="AG184" s="67">
        <v>82.177031999999997</v>
      </c>
      <c r="AH184" s="67">
        <v>82.575928000000005</v>
      </c>
      <c r="AI184" s="63">
        <v>5.7819999999999998E-3</v>
      </c>
      <c r="AJ184" s="6"/>
      <c r="AK184" s="4"/>
    </row>
    <row r="186" spans="1:37" ht="15" customHeight="1">
      <c r="A186" s="54"/>
      <c r="B186" s="60" t="s">
        <v>155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</row>
    <row r="187" spans="1:37" ht="15" customHeight="1">
      <c r="A187" s="54"/>
      <c r="B187" s="60" t="s">
        <v>154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</row>
    <row r="188" spans="1:37" ht="15" customHeight="1">
      <c r="A188" s="57" t="s">
        <v>153</v>
      </c>
      <c r="B188" s="61" t="s">
        <v>152</v>
      </c>
      <c r="C188" s="62">
        <v>2618.4736330000001</v>
      </c>
      <c r="D188" s="62">
        <v>2646.2607419999999</v>
      </c>
      <c r="E188" s="62">
        <v>2669.9228520000001</v>
      </c>
      <c r="F188" s="62">
        <v>2687.4853520000001</v>
      </c>
      <c r="G188" s="62">
        <v>2701.4604490000002</v>
      </c>
      <c r="H188" s="62">
        <v>2724.719971</v>
      </c>
      <c r="I188" s="62">
        <v>2752.3554690000001</v>
      </c>
      <c r="J188" s="62">
        <v>2779.1437989999999</v>
      </c>
      <c r="K188" s="62">
        <v>2806.5053710000002</v>
      </c>
      <c r="L188" s="62">
        <v>2834.8576659999999</v>
      </c>
      <c r="M188" s="62">
        <v>2864.9221189999998</v>
      </c>
      <c r="N188" s="62">
        <v>2895.4277339999999</v>
      </c>
      <c r="O188" s="62">
        <v>2924.9885250000002</v>
      </c>
      <c r="P188" s="62">
        <v>2955.9020999999998</v>
      </c>
      <c r="Q188" s="62">
        <v>2985.7387699999999</v>
      </c>
      <c r="R188" s="62">
        <v>3015.2434079999998</v>
      </c>
      <c r="S188" s="62">
        <v>3043.1247560000002</v>
      </c>
      <c r="T188" s="62">
        <v>3070.6450199999999</v>
      </c>
      <c r="U188" s="62">
        <v>3098.9572750000002</v>
      </c>
      <c r="V188" s="62">
        <v>3126.5429690000001</v>
      </c>
      <c r="W188" s="62">
        <v>3154.873779</v>
      </c>
      <c r="X188" s="62">
        <v>3185.4096679999998</v>
      </c>
      <c r="Y188" s="62">
        <v>3216.7014159999999</v>
      </c>
      <c r="Z188" s="62">
        <v>3248.1926269999999</v>
      </c>
      <c r="AA188" s="62">
        <v>3281.9182129999999</v>
      </c>
      <c r="AB188" s="62">
        <v>3317.133789</v>
      </c>
      <c r="AC188" s="62">
        <v>3354.3310550000001</v>
      </c>
      <c r="AD188" s="62">
        <v>3392.6914059999999</v>
      </c>
      <c r="AE188" s="62">
        <v>3432.7719729999999</v>
      </c>
      <c r="AF188" s="62">
        <v>3473.4567870000001</v>
      </c>
      <c r="AG188" s="62">
        <v>3514.639893</v>
      </c>
      <c r="AH188" s="62">
        <v>3556.4738769999999</v>
      </c>
      <c r="AI188" s="63">
        <v>9.9260000000000008E-3</v>
      </c>
      <c r="AJ188" s="7"/>
      <c r="AK188" s="4"/>
    </row>
    <row r="189" spans="1:37" ht="15" customHeight="1">
      <c r="A189" s="57" t="s">
        <v>151</v>
      </c>
      <c r="B189" s="61" t="s">
        <v>150</v>
      </c>
      <c r="C189" s="62">
        <v>316.73870799999997</v>
      </c>
      <c r="D189" s="62">
        <v>321.76913500000001</v>
      </c>
      <c r="E189" s="62">
        <v>326.67791699999998</v>
      </c>
      <c r="F189" s="62">
        <v>331.57180799999998</v>
      </c>
      <c r="G189" s="62">
        <v>336.624908</v>
      </c>
      <c r="H189" s="62">
        <v>341.94613600000002</v>
      </c>
      <c r="I189" s="62">
        <v>347.17517099999998</v>
      </c>
      <c r="J189" s="62">
        <v>352.04666099999997</v>
      </c>
      <c r="K189" s="62">
        <v>357.279785</v>
      </c>
      <c r="L189" s="62">
        <v>362.52496300000001</v>
      </c>
      <c r="M189" s="62">
        <v>367.782532</v>
      </c>
      <c r="N189" s="62">
        <v>373.29666099999997</v>
      </c>
      <c r="O189" s="62">
        <v>378.85201999999998</v>
      </c>
      <c r="P189" s="62">
        <v>384.68817100000001</v>
      </c>
      <c r="Q189" s="62">
        <v>390.98349000000002</v>
      </c>
      <c r="R189" s="62">
        <v>397.718414</v>
      </c>
      <c r="S189" s="62">
        <v>404.52710000000002</v>
      </c>
      <c r="T189" s="62">
        <v>411.32076999999998</v>
      </c>
      <c r="U189" s="62">
        <v>418.40689099999997</v>
      </c>
      <c r="V189" s="62">
        <v>425.838348</v>
      </c>
      <c r="W189" s="62">
        <v>433.129456</v>
      </c>
      <c r="X189" s="62">
        <v>440.47467</v>
      </c>
      <c r="Y189" s="62">
        <v>448.30444299999999</v>
      </c>
      <c r="Z189" s="62">
        <v>456.27639799999997</v>
      </c>
      <c r="AA189" s="62">
        <v>464.44082600000002</v>
      </c>
      <c r="AB189" s="62">
        <v>472.86025999999998</v>
      </c>
      <c r="AC189" s="62">
        <v>481.52084400000001</v>
      </c>
      <c r="AD189" s="62">
        <v>490.45040899999998</v>
      </c>
      <c r="AE189" s="62">
        <v>499.45376599999997</v>
      </c>
      <c r="AF189" s="62">
        <v>508.66507000000001</v>
      </c>
      <c r="AG189" s="62">
        <v>518.29638699999998</v>
      </c>
      <c r="AH189" s="62">
        <v>528.20288100000005</v>
      </c>
      <c r="AI189" s="63">
        <v>1.6633999999999999E-2</v>
      </c>
      <c r="AJ189" s="7"/>
      <c r="AK189" s="4"/>
    </row>
    <row r="190" spans="1:37" ht="15" customHeight="1">
      <c r="A190" s="57" t="s">
        <v>149</v>
      </c>
      <c r="B190" s="61" t="s">
        <v>148</v>
      </c>
      <c r="C190" s="62">
        <v>228.778122</v>
      </c>
      <c r="D190" s="62">
        <v>236.83909600000001</v>
      </c>
      <c r="E190" s="62">
        <v>245.14683500000001</v>
      </c>
      <c r="F190" s="62">
        <v>253.815201</v>
      </c>
      <c r="G190" s="62">
        <v>262.455444</v>
      </c>
      <c r="H190" s="62">
        <v>271.206909</v>
      </c>
      <c r="I190" s="62">
        <v>279.51574699999998</v>
      </c>
      <c r="J190" s="62">
        <v>287.31549100000001</v>
      </c>
      <c r="K190" s="62">
        <v>295.24987800000002</v>
      </c>
      <c r="L190" s="62">
        <v>303.31274400000001</v>
      </c>
      <c r="M190" s="62">
        <v>311.596924</v>
      </c>
      <c r="N190" s="62">
        <v>320.098389</v>
      </c>
      <c r="O190" s="62">
        <v>328.874573</v>
      </c>
      <c r="P190" s="62">
        <v>337.67974900000002</v>
      </c>
      <c r="Q190" s="62">
        <v>347.04522700000001</v>
      </c>
      <c r="R190" s="62">
        <v>356.96283</v>
      </c>
      <c r="S190" s="62">
        <v>366.78393599999998</v>
      </c>
      <c r="T190" s="62">
        <v>376.55810500000001</v>
      </c>
      <c r="U190" s="62">
        <v>386.44775399999997</v>
      </c>
      <c r="V190" s="62">
        <v>396.65185500000001</v>
      </c>
      <c r="W190" s="62">
        <v>406.42138699999998</v>
      </c>
      <c r="X190" s="62">
        <v>422.44695999999999</v>
      </c>
      <c r="Y190" s="62">
        <v>434.66479500000003</v>
      </c>
      <c r="Z190" s="62">
        <v>446.87420700000001</v>
      </c>
      <c r="AA190" s="62">
        <v>459.26800500000002</v>
      </c>
      <c r="AB190" s="62">
        <v>471.77301</v>
      </c>
      <c r="AC190" s="62">
        <v>484.44238300000001</v>
      </c>
      <c r="AD190" s="62">
        <v>497.27710000000002</v>
      </c>
      <c r="AE190" s="62">
        <v>509.82690400000001</v>
      </c>
      <c r="AF190" s="62">
        <v>522.62066700000003</v>
      </c>
      <c r="AG190" s="62">
        <v>536.07074</v>
      </c>
      <c r="AH190" s="62">
        <v>549.88488800000005</v>
      </c>
      <c r="AI190" s="63">
        <v>2.8693E-2</v>
      </c>
      <c r="AJ190" s="7"/>
      <c r="AK190" s="4"/>
    </row>
    <row r="191" spans="1:37" ht="15" customHeight="1">
      <c r="A191" s="57" t="s">
        <v>147</v>
      </c>
      <c r="B191" s="61" t="s">
        <v>146</v>
      </c>
      <c r="C191" s="62">
        <v>577.35485800000004</v>
      </c>
      <c r="D191" s="62">
        <v>594.89074700000003</v>
      </c>
      <c r="E191" s="62">
        <v>611.92492700000003</v>
      </c>
      <c r="F191" s="62">
        <v>629.04711899999995</v>
      </c>
      <c r="G191" s="62">
        <v>646.54089399999998</v>
      </c>
      <c r="H191" s="62">
        <v>664.28991699999995</v>
      </c>
      <c r="I191" s="62">
        <v>681.90344200000004</v>
      </c>
      <c r="J191" s="62">
        <v>698.86206100000004</v>
      </c>
      <c r="K191" s="62">
        <v>715.29614300000003</v>
      </c>
      <c r="L191" s="62">
        <v>731.77868699999999</v>
      </c>
      <c r="M191" s="62">
        <v>748.63574200000005</v>
      </c>
      <c r="N191" s="62">
        <v>765.94177200000001</v>
      </c>
      <c r="O191" s="62">
        <v>783.57763699999998</v>
      </c>
      <c r="P191" s="62">
        <v>801.23022500000002</v>
      </c>
      <c r="Q191" s="62">
        <v>819.65795900000001</v>
      </c>
      <c r="R191" s="62">
        <v>838.97680700000001</v>
      </c>
      <c r="S191" s="62">
        <v>858.567993</v>
      </c>
      <c r="T191" s="62">
        <v>878.63464399999998</v>
      </c>
      <c r="U191" s="62">
        <v>899.10461399999997</v>
      </c>
      <c r="V191" s="62">
        <v>920.30419900000004</v>
      </c>
      <c r="W191" s="62">
        <v>941.85803199999998</v>
      </c>
      <c r="X191" s="62">
        <v>962.91235400000005</v>
      </c>
      <c r="Y191" s="62">
        <v>987.47595200000001</v>
      </c>
      <c r="Z191" s="62">
        <v>1012.157837</v>
      </c>
      <c r="AA191" s="62">
        <v>1037.4389650000001</v>
      </c>
      <c r="AB191" s="62">
        <v>1063.6773679999999</v>
      </c>
      <c r="AC191" s="62">
        <v>1090.643677</v>
      </c>
      <c r="AD191" s="62">
        <v>1118.5192870000001</v>
      </c>
      <c r="AE191" s="62">
        <v>1146.4453120000001</v>
      </c>
      <c r="AF191" s="62">
        <v>1175.3452150000001</v>
      </c>
      <c r="AG191" s="62">
        <v>1205.6967770000001</v>
      </c>
      <c r="AH191" s="62">
        <v>1237.0665280000001</v>
      </c>
      <c r="AI191" s="63">
        <v>2.4886999999999999E-2</v>
      </c>
      <c r="AJ191" s="7"/>
      <c r="AK191" s="4"/>
    </row>
    <row r="192" spans="1:37" ht="15" customHeight="1">
      <c r="A192" s="57" t="s">
        <v>145</v>
      </c>
      <c r="B192" s="61" t="s">
        <v>144</v>
      </c>
      <c r="C192" s="62">
        <v>2922.6499020000001</v>
      </c>
      <c r="D192" s="62">
        <v>2976.0739749999998</v>
      </c>
      <c r="E192" s="62">
        <v>3027.1049800000001</v>
      </c>
      <c r="F192" s="62">
        <v>3078.3527829999998</v>
      </c>
      <c r="G192" s="62">
        <v>3130.1945799999999</v>
      </c>
      <c r="H192" s="62">
        <v>3184.0109859999998</v>
      </c>
      <c r="I192" s="62">
        <v>3238.578125</v>
      </c>
      <c r="J192" s="62">
        <v>3290.0927729999999</v>
      </c>
      <c r="K192" s="62">
        <v>3342.7163089999999</v>
      </c>
      <c r="L192" s="62">
        <v>3394.7478030000002</v>
      </c>
      <c r="M192" s="62">
        <v>3445.8615719999998</v>
      </c>
      <c r="N192" s="62">
        <v>3497.4128420000002</v>
      </c>
      <c r="O192" s="62">
        <v>3550.2497560000002</v>
      </c>
      <c r="P192" s="62">
        <v>3603.3066410000001</v>
      </c>
      <c r="Q192" s="62">
        <v>3657.623779</v>
      </c>
      <c r="R192" s="62">
        <v>3713.8442380000001</v>
      </c>
      <c r="S192" s="62">
        <v>3769.959961</v>
      </c>
      <c r="T192" s="62">
        <v>3826.8935550000001</v>
      </c>
      <c r="U192" s="62">
        <v>3884.6967770000001</v>
      </c>
      <c r="V192" s="62">
        <v>3943.7250979999999</v>
      </c>
      <c r="W192" s="62">
        <v>4001.9821780000002</v>
      </c>
      <c r="X192" s="62">
        <v>4058.1796880000002</v>
      </c>
      <c r="Y192" s="62">
        <v>4120.3081050000001</v>
      </c>
      <c r="Z192" s="62">
        <v>4182.7001950000003</v>
      </c>
      <c r="AA192" s="62">
        <v>4245.4487300000001</v>
      </c>
      <c r="AB192" s="62">
        <v>4309.6870120000003</v>
      </c>
      <c r="AC192" s="62">
        <v>4375.0703119999998</v>
      </c>
      <c r="AD192" s="62">
        <v>4442.8530270000001</v>
      </c>
      <c r="AE192" s="62">
        <v>4512.4663090000004</v>
      </c>
      <c r="AF192" s="62">
        <v>4586.4887699999999</v>
      </c>
      <c r="AG192" s="62">
        <v>4667.5400390000004</v>
      </c>
      <c r="AH192" s="62">
        <v>4754.4033200000003</v>
      </c>
      <c r="AI192" s="63">
        <v>1.5820000000000001E-2</v>
      </c>
      <c r="AJ192" s="7"/>
      <c r="AK192" s="4"/>
    </row>
    <row r="193" spans="1:37" ht="15" customHeight="1">
      <c r="A193" s="57" t="s">
        <v>143</v>
      </c>
      <c r="B193" s="61" t="s">
        <v>142</v>
      </c>
      <c r="C193" s="62">
        <v>454.85046399999999</v>
      </c>
      <c r="D193" s="62">
        <v>469.46365400000002</v>
      </c>
      <c r="E193" s="62">
        <v>484.81774899999999</v>
      </c>
      <c r="F193" s="62">
        <v>500.94979899999998</v>
      </c>
      <c r="G193" s="62">
        <v>517.89111300000002</v>
      </c>
      <c r="H193" s="62">
        <v>535.39196800000002</v>
      </c>
      <c r="I193" s="62">
        <v>553.39306599999998</v>
      </c>
      <c r="J193" s="62">
        <v>571.45135500000004</v>
      </c>
      <c r="K193" s="62">
        <v>589.80071999999996</v>
      </c>
      <c r="L193" s="62">
        <v>608.41613800000005</v>
      </c>
      <c r="M193" s="62">
        <v>627.58178699999996</v>
      </c>
      <c r="N193" s="62">
        <v>647.30261199999995</v>
      </c>
      <c r="O193" s="62">
        <v>667.93408199999999</v>
      </c>
      <c r="P193" s="62">
        <v>688.90441899999996</v>
      </c>
      <c r="Q193" s="62">
        <v>710.76440400000001</v>
      </c>
      <c r="R193" s="62">
        <v>733.83105499999999</v>
      </c>
      <c r="S193" s="62">
        <v>757.76110800000004</v>
      </c>
      <c r="T193" s="62">
        <v>782.56982400000004</v>
      </c>
      <c r="U193" s="62">
        <v>808.24682600000006</v>
      </c>
      <c r="V193" s="62">
        <v>834.77893100000006</v>
      </c>
      <c r="W193" s="62">
        <v>862.23449700000003</v>
      </c>
      <c r="X193" s="62">
        <v>893.489868</v>
      </c>
      <c r="Y193" s="62">
        <v>924.93676800000003</v>
      </c>
      <c r="Z193" s="62">
        <v>957.26904300000001</v>
      </c>
      <c r="AA193" s="62">
        <v>990.89550799999995</v>
      </c>
      <c r="AB193" s="62">
        <v>1026.1914059999999</v>
      </c>
      <c r="AC193" s="62">
        <v>1062.9013669999999</v>
      </c>
      <c r="AD193" s="62">
        <v>1101.130615</v>
      </c>
      <c r="AE193" s="62">
        <v>1140.2861330000001</v>
      </c>
      <c r="AF193" s="62">
        <v>1181.1649170000001</v>
      </c>
      <c r="AG193" s="62">
        <v>1224.1451420000001</v>
      </c>
      <c r="AH193" s="62">
        <v>1269.2863769999999</v>
      </c>
      <c r="AI193" s="63">
        <v>3.3659000000000001E-2</v>
      </c>
      <c r="AJ193" s="7"/>
      <c r="AK193" s="4"/>
    </row>
    <row r="194" spans="1:37" ht="15" customHeight="1">
      <c r="A194" s="57" t="s">
        <v>141</v>
      </c>
      <c r="B194" s="61" t="s">
        <v>140</v>
      </c>
      <c r="C194" s="62">
        <v>895.19146699999999</v>
      </c>
      <c r="D194" s="62">
        <v>926.42504899999994</v>
      </c>
      <c r="E194" s="62">
        <v>955.59655799999996</v>
      </c>
      <c r="F194" s="62">
        <v>983.82659899999999</v>
      </c>
      <c r="G194" s="62">
        <v>1012.7339480000001</v>
      </c>
      <c r="H194" s="62">
        <v>1042.172607</v>
      </c>
      <c r="I194" s="62">
        <v>1071.43335</v>
      </c>
      <c r="J194" s="62">
        <v>1099.8610839999999</v>
      </c>
      <c r="K194" s="62">
        <v>1130.294189</v>
      </c>
      <c r="L194" s="62">
        <v>1157.678711</v>
      </c>
      <c r="M194" s="62">
        <v>1186.01001</v>
      </c>
      <c r="N194" s="62">
        <v>1215.4099120000001</v>
      </c>
      <c r="O194" s="62">
        <v>1246.5424800000001</v>
      </c>
      <c r="P194" s="62">
        <v>1277.8908690000001</v>
      </c>
      <c r="Q194" s="62">
        <v>1309.439697</v>
      </c>
      <c r="R194" s="62">
        <v>1342.8032229999999</v>
      </c>
      <c r="S194" s="62">
        <v>1377.0217290000001</v>
      </c>
      <c r="T194" s="62">
        <v>1411.915039</v>
      </c>
      <c r="U194" s="62">
        <v>1447.2204589999999</v>
      </c>
      <c r="V194" s="62">
        <v>1481.6320800000001</v>
      </c>
      <c r="W194" s="62">
        <v>1516.794189</v>
      </c>
      <c r="X194" s="62">
        <v>1549.161621</v>
      </c>
      <c r="Y194" s="62">
        <v>1588.6870120000001</v>
      </c>
      <c r="Z194" s="62">
        <v>1629.3000489999999</v>
      </c>
      <c r="AA194" s="62">
        <v>1668.939697</v>
      </c>
      <c r="AB194" s="62">
        <v>1710.3999020000001</v>
      </c>
      <c r="AC194" s="62">
        <v>1753.6171879999999</v>
      </c>
      <c r="AD194" s="62">
        <v>1798.860596</v>
      </c>
      <c r="AE194" s="62">
        <v>1845.1789550000001</v>
      </c>
      <c r="AF194" s="62">
        <v>1889.950439</v>
      </c>
      <c r="AG194" s="62">
        <v>1937.042725</v>
      </c>
      <c r="AH194" s="62">
        <v>1986.7468260000001</v>
      </c>
      <c r="AI194" s="63">
        <v>2.605E-2</v>
      </c>
      <c r="AJ194" s="7"/>
      <c r="AK194" s="4"/>
    </row>
    <row r="195" spans="1:37" ht="15" customHeight="1">
      <c r="A195" s="57" t="s">
        <v>139</v>
      </c>
      <c r="B195" s="61" t="s">
        <v>138</v>
      </c>
      <c r="C195" s="62">
        <v>611.58343500000001</v>
      </c>
      <c r="D195" s="62">
        <v>620.98724400000003</v>
      </c>
      <c r="E195" s="62">
        <v>629.06573500000002</v>
      </c>
      <c r="F195" s="62">
        <v>636.38476600000001</v>
      </c>
      <c r="G195" s="62">
        <v>643.51556400000004</v>
      </c>
      <c r="H195" s="62">
        <v>650.42852800000003</v>
      </c>
      <c r="I195" s="62">
        <v>657.33953899999995</v>
      </c>
      <c r="J195" s="62">
        <v>664.081726</v>
      </c>
      <c r="K195" s="62">
        <v>671.37994400000002</v>
      </c>
      <c r="L195" s="62">
        <v>679.00518799999998</v>
      </c>
      <c r="M195" s="62">
        <v>686.96368399999994</v>
      </c>
      <c r="N195" s="62">
        <v>695.91394000000003</v>
      </c>
      <c r="O195" s="62">
        <v>706.053223</v>
      </c>
      <c r="P195" s="62">
        <v>717.22003199999995</v>
      </c>
      <c r="Q195" s="62">
        <v>728.80267300000003</v>
      </c>
      <c r="R195" s="62">
        <v>740.63171399999999</v>
      </c>
      <c r="S195" s="62">
        <v>752.00006099999996</v>
      </c>
      <c r="T195" s="62">
        <v>762.97717299999999</v>
      </c>
      <c r="U195" s="62">
        <v>774.13763400000005</v>
      </c>
      <c r="V195" s="62">
        <v>785.10906999999997</v>
      </c>
      <c r="W195" s="62">
        <v>796.14483600000005</v>
      </c>
      <c r="X195" s="62">
        <v>800.43292199999996</v>
      </c>
      <c r="Y195" s="62">
        <v>813.43774399999995</v>
      </c>
      <c r="Z195" s="62">
        <v>826.53985599999999</v>
      </c>
      <c r="AA195" s="62">
        <v>839.81256099999996</v>
      </c>
      <c r="AB195" s="62">
        <v>853.66424600000005</v>
      </c>
      <c r="AC195" s="62">
        <v>867.71087599999998</v>
      </c>
      <c r="AD195" s="62">
        <v>882.04681400000004</v>
      </c>
      <c r="AE195" s="62">
        <v>896.39550799999995</v>
      </c>
      <c r="AF195" s="62">
        <v>911.17193599999996</v>
      </c>
      <c r="AG195" s="62">
        <v>926.80487100000005</v>
      </c>
      <c r="AH195" s="62">
        <v>943.69445800000005</v>
      </c>
      <c r="AI195" s="63">
        <v>1.409E-2</v>
      </c>
      <c r="AJ195" s="7"/>
      <c r="AK195" s="4"/>
    </row>
    <row r="196" spans="1:37" ht="15" customHeight="1">
      <c r="A196" s="57" t="s">
        <v>137</v>
      </c>
      <c r="B196" s="61" t="s">
        <v>136</v>
      </c>
      <c r="C196" s="62">
        <v>1830.705688</v>
      </c>
      <c r="D196" s="62">
        <v>1927.728394</v>
      </c>
      <c r="E196" s="62">
        <v>2026.184814</v>
      </c>
      <c r="F196" s="62">
        <v>2130.748047</v>
      </c>
      <c r="G196" s="62">
        <v>2233.3125</v>
      </c>
      <c r="H196" s="62">
        <v>2340.4567870000001</v>
      </c>
      <c r="I196" s="62">
        <v>2448.5283199999999</v>
      </c>
      <c r="J196" s="62">
        <v>2553.7045899999998</v>
      </c>
      <c r="K196" s="62">
        <v>2663.844971</v>
      </c>
      <c r="L196" s="62">
        <v>2780.1411130000001</v>
      </c>
      <c r="M196" s="62">
        <v>2899.0664059999999</v>
      </c>
      <c r="N196" s="62">
        <v>3019.0446780000002</v>
      </c>
      <c r="O196" s="62">
        <v>3141.8522950000001</v>
      </c>
      <c r="P196" s="62">
        <v>3266.063232</v>
      </c>
      <c r="Q196" s="62">
        <v>3396.9636230000001</v>
      </c>
      <c r="R196" s="62">
        <v>3531.7124020000001</v>
      </c>
      <c r="S196" s="62">
        <v>3667.7714839999999</v>
      </c>
      <c r="T196" s="62">
        <v>3806.4597170000002</v>
      </c>
      <c r="U196" s="62">
        <v>3947.703857</v>
      </c>
      <c r="V196" s="62">
        <v>4092.6206050000001</v>
      </c>
      <c r="W196" s="62">
        <v>4240.8134769999997</v>
      </c>
      <c r="X196" s="62">
        <v>4352.9370120000003</v>
      </c>
      <c r="Y196" s="62">
        <v>4500.1889650000003</v>
      </c>
      <c r="Z196" s="62">
        <v>4651.2353519999997</v>
      </c>
      <c r="AA196" s="62">
        <v>4804.8286129999997</v>
      </c>
      <c r="AB196" s="62">
        <v>4960.7490230000003</v>
      </c>
      <c r="AC196" s="62">
        <v>5115.6054690000001</v>
      </c>
      <c r="AD196" s="62">
        <v>5272.9868159999996</v>
      </c>
      <c r="AE196" s="62">
        <v>5428.0273440000001</v>
      </c>
      <c r="AF196" s="62">
        <v>5587.2377930000002</v>
      </c>
      <c r="AG196" s="62">
        <v>5747</v>
      </c>
      <c r="AH196" s="62">
        <v>5904.4257809999999</v>
      </c>
      <c r="AI196" s="63">
        <v>3.8497000000000003E-2</v>
      </c>
      <c r="AJ196" s="7"/>
      <c r="AK196" s="4"/>
    </row>
    <row r="197" spans="1:37" ht="15" customHeight="1">
      <c r="A197" s="57" t="s">
        <v>135</v>
      </c>
      <c r="B197" s="61" t="s">
        <v>134</v>
      </c>
      <c r="C197" s="62">
        <v>781.57739300000003</v>
      </c>
      <c r="D197" s="62">
        <v>786.94744900000001</v>
      </c>
      <c r="E197" s="62">
        <v>795.82733199999996</v>
      </c>
      <c r="F197" s="62">
        <v>803.87060499999995</v>
      </c>
      <c r="G197" s="62">
        <v>811.87017800000001</v>
      </c>
      <c r="H197" s="62">
        <v>820.24877900000001</v>
      </c>
      <c r="I197" s="62">
        <v>828.40966800000001</v>
      </c>
      <c r="J197" s="62">
        <v>835.64434800000004</v>
      </c>
      <c r="K197" s="62">
        <v>842.90234399999997</v>
      </c>
      <c r="L197" s="62">
        <v>850.24835199999995</v>
      </c>
      <c r="M197" s="62">
        <v>857.03265399999998</v>
      </c>
      <c r="N197" s="62">
        <v>862.86499000000003</v>
      </c>
      <c r="O197" s="62">
        <v>867.86834699999997</v>
      </c>
      <c r="P197" s="62">
        <v>872.485229</v>
      </c>
      <c r="Q197" s="62">
        <v>877.54205300000001</v>
      </c>
      <c r="R197" s="62">
        <v>883.48486300000002</v>
      </c>
      <c r="S197" s="62">
        <v>889.54125999999997</v>
      </c>
      <c r="T197" s="62">
        <v>895.00842299999999</v>
      </c>
      <c r="U197" s="62">
        <v>899.79980499999999</v>
      </c>
      <c r="V197" s="62">
        <v>904.31872599999997</v>
      </c>
      <c r="W197" s="62">
        <v>908.48290999999995</v>
      </c>
      <c r="X197" s="62">
        <v>910.25347899999997</v>
      </c>
      <c r="Y197" s="62">
        <v>915.82867399999998</v>
      </c>
      <c r="Z197" s="62">
        <v>922.08557099999996</v>
      </c>
      <c r="AA197" s="62">
        <v>928.881348</v>
      </c>
      <c r="AB197" s="62">
        <v>936.01190199999996</v>
      </c>
      <c r="AC197" s="62">
        <v>943.05694600000004</v>
      </c>
      <c r="AD197" s="62">
        <v>950.33581500000003</v>
      </c>
      <c r="AE197" s="62">
        <v>957.69769299999996</v>
      </c>
      <c r="AF197" s="62">
        <v>965.43786599999999</v>
      </c>
      <c r="AG197" s="62">
        <v>974.05175799999995</v>
      </c>
      <c r="AH197" s="62">
        <v>983.64215100000001</v>
      </c>
      <c r="AI197" s="63">
        <v>7.4450000000000002E-3</v>
      </c>
      <c r="AJ197" s="7"/>
      <c r="AK197" s="4"/>
    </row>
    <row r="198" spans="1:37" ht="15" customHeight="1">
      <c r="A198" s="57" t="s">
        <v>133</v>
      </c>
      <c r="B198" s="61" t="s">
        <v>132</v>
      </c>
      <c r="C198" s="62">
        <v>1337.0045170000001</v>
      </c>
      <c r="D198" s="62">
        <v>1394.5749510000001</v>
      </c>
      <c r="E198" s="62">
        <v>1454.6170649999999</v>
      </c>
      <c r="F198" s="62">
        <v>1518.465942</v>
      </c>
      <c r="G198" s="62">
        <v>1585.974731</v>
      </c>
      <c r="H198" s="62">
        <v>1656.4724120000001</v>
      </c>
      <c r="I198" s="62">
        <v>1729.299072</v>
      </c>
      <c r="J198" s="62">
        <v>1802.8242190000001</v>
      </c>
      <c r="K198" s="62">
        <v>1879.605225</v>
      </c>
      <c r="L198" s="62">
        <v>1959.4125979999999</v>
      </c>
      <c r="M198" s="62">
        <v>2040.929077</v>
      </c>
      <c r="N198" s="62">
        <v>2124.9489749999998</v>
      </c>
      <c r="O198" s="62">
        <v>2211.4760740000002</v>
      </c>
      <c r="P198" s="62">
        <v>2300.1689449999999</v>
      </c>
      <c r="Q198" s="62">
        <v>2392.6640619999998</v>
      </c>
      <c r="R198" s="62">
        <v>2489.6750489999999</v>
      </c>
      <c r="S198" s="62">
        <v>2589.4614259999998</v>
      </c>
      <c r="T198" s="62">
        <v>2692.273193</v>
      </c>
      <c r="U198" s="62">
        <v>2798.6135250000002</v>
      </c>
      <c r="V198" s="62">
        <v>2909.3530270000001</v>
      </c>
      <c r="W198" s="62">
        <v>3022.9628910000001</v>
      </c>
      <c r="X198" s="62">
        <v>3168.3374020000001</v>
      </c>
      <c r="Y198" s="62">
        <v>3297.2448730000001</v>
      </c>
      <c r="Z198" s="62">
        <v>3429.8188479999999</v>
      </c>
      <c r="AA198" s="62">
        <v>3567.3845209999999</v>
      </c>
      <c r="AB198" s="62">
        <v>3710.6364749999998</v>
      </c>
      <c r="AC198" s="62">
        <v>3859.5253910000001</v>
      </c>
      <c r="AD198" s="62">
        <v>4013.288086</v>
      </c>
      <c r="AE198" s="62">
        <v>4169.8154299999997</v>
      </c>
      <c r="AF198" s="62">
        <v>4333.1025390000004</v>
      </c>
      <c r="AG198" s="62">
        <v>4506.1938479999999</v>
      </c>
      <c r="AH198" s="62">
        <v>4686.6748049999997</v>
      </c>
      <c r="AI198" s="63">
        <v>4.1291000000000001E-2</v>
      </c>
      <c r="AJ198" s="7"/>
      <c r="AK198" s="4"/>
    </row>
    <row r="199" spans="1:37" ht="15" customHeight="1">
      <c r="A199" s="57" t="s">
        <v>131</v>
      </c>
      <c r="B199" s="61" t="s">
        <v>130</v>
      </c>
      <c r="C199" s="62">
        <v>475.94064300000002</v>
      </c>
      <c r="D199" s="62">
        <v>507.26995799999997</v>
      </c>
      <c r="E199" s="62">
        <v>539.32226600000001</v>
      </c>
      <c r="F199" s="62">
        <v>573.08715800000004</v>
      </c>
      <c r="G199" s="62">
        <v>609.67730700000004</v>
      </c>
      <c r="H199" s="62">
        <v>649.09173599999997</v>
      </c>
      <c r="I199" s="62">
        <v>690.68713400000001</v>
      </c>
      <c r="J199" s="62">
        <v>734.00695800000005</v>
      </c>
      <c r="K199" s="62">
        <v>779.75207499999999</v>
      </c>
      <c r="L199" s="62">
        <v>827.40014599999995</v>
      </c>
      <c r="M199" s="62">
        <v>876.69531199999994</v>
      </c>
      <c r="N199" s="62">
        <v>928.09698500000002</v>
      </c>
      <c r="O199" s="62">
        <v>981.80651899999998</v>
      </c>
      <c r="P199" s="62">
        <v>1038.106567</v>
      </c>
      <c r="Q199" s="62">
        <v>1097.4204099999999</v>
      </c>
      <c r="R199" s="62">
        <v>1159.8396</v>
      </c>
      <c r="S199" s="62">
        <v>1224.7945560000001</v>
      </c>
      <c r="T199" s="62">
        <v>1292.8363039999999</v>
      </c>
      <c r="U199" s="62">
        <v>1364.114746</v>
      </c>
      <c r="V199" s="62">
        <v>1438.6051030000001</v>
      </c>
      <c r="W199" s="62">
        <v>1515.6708980000001</v>
      </c>
      <c r="X199" s="62">
        <v>1607.9289550000001</v>
      </c>
      <c r="Y199" s="62">
        <v>1695.097168</v>
      </c>
      <c r="Z199" s="62">
        <v>1785.458862</v>
      </c>
      <c r="AA199" s="62">
        <v>1879.659668</v>
      </c>
      <c r="AB199" s="62">
        <v>1978.054443</v>
      </c>
      <c r="AC199" s="62">
        <v>2080.6223140000002</v>
      </c>
      <c r="AD199" s="62">
        <v>2187.2312010000001</v>
      </c>
      <c r="AE199" s="62">
        <v>2297.2561040000001</v>
      </c>
      <c r="AF199" s="62">
        <v>2411.8488769999999</v>
      </c>
      <c r="AG199" s="62">
        <v>2532.5808109999998</v>
      </c>
      <c r="AH199" s="62">
        <v>2658.8085940000001</v>
      </c>
      <c r="AI199" s="63">
        <v>5.7063999999999997E-2</v>
      </c>
      <c r="AJ199" s="7"/>
      <c r="AK199" s="4"/>
    </row>
    <row r="200" spans="1:37" ht="15" customHeight="1">
      <c r="A200" s="57" t="s">
        <v>129</v>
      </c>
      <c r="B200" s="61" t="s">
        <v>128</v>
      </c>
      <c r="C200" s="62">
        <v>381.04135100000002</v>
      </c>
      <c r="D200" s="62">
        <v>392.83700599999997</v>
      </c>
      <c r="E200" s="62">
        <v>405.927795</v>
      </c>
      <c r="F200" s="62">
        <v>419.58093300000002</v>
      </c>
      <c r="G200" s="62">
        <v>432.66348299999999</v>
      </c>
      <c r="H200" s="62">
        <v>445.482574</v>
      </c>
      <c r="I200" s="62">
        <v>458.06140099999999</v>
      </c>
      <c r="J200" s="62">
        <v>470.25915500000002</v>
      </c>
      <c r="K200" s="62">
        <v>482.57193000000001</v>
      </c>
      <c r="L200" s="62">
        <v>495.140198</v>
      </c>
      <c r="M200" s="62">
        <v>507.88867199999999</v>
      </c>
      <c r="N200" s="62">
        <v>520.93981900000006</v>
      </c>
      <c r="O200" s="62">
        <v>534.00116000000003</v>
      </c>
      <c r="P200" s="62">
        <v>547.12536599999999</v>
      </c>
      <c r="Q200" s="62">
        <v>561.04907200000002</v>
      </c>
      <c r="R200" s="62">
        <v>575.61505099999999</v>
      </c>
      <c r="S200" s="62">
        <v>590.32482900000002</v>
      </c>
      <c r="T200" s="62">
        <v>605.18774399999995</v>
      </c>
      <c r="U200" s="62">
        <v>620.50061000000005</v>
      </c>
      <c r="V200" s="62">
        <v>636.16394000000003</v>
      </c>
      <c r="W200" s="62">
        <v>652.04418899999996</v>
      </c>
      <c r="X200" s="62">
        <v>671.74298099999999</v>
      </c>
      <c r="Y200" s="62">
        <v>689.10626200000002</v>
      </c>
      <c r="Z200" s="62">
        <v>706.99151600000005</v>
      </c>
      <c r="AA200" s="62">
        <v>725.40020800000002</v>
      </c>
      <c r="AB200" s="62">
        <v>744.48309300000005</v>
      </c>
      <c r="AC200" s="62">
        <v>763.99853499999995</v>
      </c>
      <c r="AD200" s="62">
        <v>784.14471400000002</v>
      </c>
      <c r="AE200" s="62">
        <v>804.41693099999998</v>
      </c>
      <c r="AF200" s="62">
        <v>825.04974400000003</v>
      </c>
      <c r="AG200" s="62">
        <v>846.05621299999996</v>
      </c>
      <c r="AH200" s="62">
        <v>867.346497</v>
      </c>
      <c r="AI200" s="63">
        <v>2.6887999999999999E-2</v>
      </c>
      <c r="AJ200" s="7"/>
      <c r="AK200" s="4"/>
    </row>
    <row r="201" spans="1:37" ht="15" customHeight="1">
      <c r="A201" s="57" t="s">
        <v>127</v>
      </c>
      <c r="B201" s="61" t="s">
        <v>126</v>
      </c>
      <c r="C201" s="62">
        <v>13431.889648</v>
      </c>
      <c r="D201" s="62">
        <v>13802.067383</v>
      </c>
      <c r="E201" s="62">
        <v>14172.135742</v>
      </c>
      <c r="F201" s="62">
        <v>14547.186523</v>
      </c>
      <c r="G201" s="62">
        <v>14924.915039</v>
      </c>
      <c r="H201" s="62">
        <v>15325.919921999999</v>
      </c>
      <c r="I201" s="62">
        <v>15736.680664</v>
      </c>
      <c r="J201" s="62">
        <v>16139.294921999999</v>
      </c>
      <c r="K201" s="62">
        <v>16557.199218999998</v>
      </c>
      <c r="L201" s="62">
        <v>16984.664062</v>
      </c>
      <c r="M201" s="62">
        <v>17420.966797000001</v>
      </c>
      <c r="N201" s="62">
        <v>17866.701172000001</v>
      </c>
      <c r="O201" s="62">
        <v>18324.078125</v>
      </c>
      <c r="P201" s="62">
        <v>18790.771484000001</v>
      </c>
      <c r="Q201" s="62">
        <v>19275.695312</v>
      </c>
      <c r="R201" s="62">
        <v>19780.339843999998</v>
      </c>
      <c r="S201" s="62">
        <v>20291.638672000001</v>
      </c>
      <c r="T201" s="62">
        <v>20813.28125</v>
      </c>
      <c r="U201" s="62">
        <v>21347.951172000001</v>
      </c>
      <c r="V201" s="62">
        <v>21895.644531000002</v>
      </c>
      <c r="W201" s="62">
        <v>22453.412109000001</v>
      </c>
      <c r="X201" s="62">
        <v>23023.708984000001</v>
      </c>
      <c r="Y201" s="62">
        <v>23631.980468999998</v>
      </c>
      <c r="Z201" s="62">
        <v>24254.902343999998</v>
      </c>
      <c r="AA201" s="62">
        <v>24894.316406000002</v>
      </c>
      <c r="AB201" s="62">
        <v>25555.322265999999</v>
      </c>
      <c r="AC201" s="62">
        <v>26233.046875</v>
      </c>
      <c r="AD201" s="62">
        <v>26931.816406000002</v>
      </c>
      <c r="AE201" s="62">
        <v>27640.035156000002</v>
      </c>
      <c r="AF201" s="62">
        <v>28371.539062</v>
      </c>
      <c r="AG201" s="62">
        <v>29136.119140999999</v>
      </c>
      <c r="AH201" s="62">
        <v>29926.654297000001</v>
      </c>
      <c r="AI201" s="63">
        <v>2.6179000000000001E-2</v>
      </c>
      <c r="AJ201" s="7"/>
      <c r="AK201" s="4"/>
    </row>
    <row r="202" spans="1:37" ht="15" customHeight="1">
      <c r="A202" s="57" t="s">
        <v>125</v>
      </c>
      <c r="B202" s="61" t="s">
        <v>124</v>
      </c>
      <c r="C202" s="62">
        <v>22.470324000000002</v>
      </c>
      <c r="D202" s="62">
        <v>22.450932999999999</v>
      </c>
      <c r="E202" s="62">
        <v>22.434891</v>
      </c>
      <c r="F202" s="62">
        <v>22.421617999999999</v>
      </c>
      <c r="G202" s="62">
        <v>22.410634999999999</v>
      </c>
      <c r="H202" s="62">
        <v>22.401547999999998</v>
      </c>
      <c r="I202" s="62">
        <v>22.394031999999999</v>
      </c>
      <c r="J202" s="62">
        <v>22.387812</v>
      </c>
      <c r="K202" s="62">
        <v>22.382666</v>
      </c>
      <c r="L202" s="62">
        <v>22.378406999999999</v>
      </c>
      <c r="M202" s="62">
        <v>22.374884000000002</v>
      </c>
      <c r="N202" s="62">
        <v>22.371969</v>
      </c>
      <c r="O202" s="62">
        <v>22.369558000000001</v>
      </c>
      <c r="P202" s="62">
        <v>22.367563000000001</v>
      </c>
      <c r="Q202" s="62">
        <v>22.365911000000001</v>
      </c>
      <c r="R202" s="62">
        <v>22.364546000000001</v>
      </c>
      <c r="S202" s="62">
        <v>22.363416999999998</v>
      </c>
      <c r="T202" s="62">
        <v>22.362480000000001</v>
      </c>
      <c r="U202" s="62">
        <v>22.361708</v>
      </c>
      <c r="V202" s="62">
        <v>22.361066999999998</v>
      </c>
      <c r="W202" s="62">
        <v>22.360537999999998</v>
      </c>
      <c r="X202" s="62">
        <v>22.360099999999999</v>
      </c>
      <c r="Y202" s="62">
        <v>22.359736999999999</v>
      </c>
      <c r="Z202" s="62">
        <v>22.359438000000001</v>
      </c>
      <c r="AA202" s="62">
        <v>22.359190000000002</v>
      </c>
      <c r="AB202" s="62">
        <v>22.358984</v>
      </c>
      <c r="AC202" s="62">
        <v>22.358813999999999</v>
      </c>
      <c r="AD202" s="62">
        <v>22.358673</v>
      </c>
      <c r="AE202" s="62">
        <v>22.358557000000001</v>
      </c>
      <c r="AF202" s="62">
        <v>22.358460999999998</v>
      </c>
      <c r="AG202" s="62">
        <v>22.358381000000001</v>
      </c>
      <c r="AH202" s="62">
        <v>22.358315000000001</v>
      </c>
      <c r="AI202" s="63">
        <v>-1.6100000000000001E-4</v>
      </c>
      <c r="AJ202" s="7"/>
      <c r="AK202" s="4"/>
    </row>
    <row r="203" spans="1:37" ht="15" customHeight="1">
      <c r="A203" s="57" t="s">
        <v>123</v>
      </c>
      <c r="B203" s="61" t="s">
        <v>122</v>
      </c>
      <c r="C203" s="62">
        <v>383.31488000000002</v>
      </c>
      <c r="D203" s="62">
        <v>385.95153800000003</v>
      </c>
      <c r="E203" s="62">
        <v>383.211365</v>
      </c>
      <c r="F203" s="62">
        <v>379.256958</v>
      </c>
      <c r="G203" s="62">
        <v>367.90368699999999</v>
      </c>
      <c r="H203" s="62">
        <v>360.346069</v>
      </c>
      <c r="I203" s="62">
        <v>358.93710299999998</v>
      </c>
      <c r="J203" s="62">
        <v>357.53228799999999</v>
      </c>
      <c r="K203" s="62">
        <v>357.10076900000001</v>
      </c>
      <c r="L203" s="62">
        <v>359.020264</v>
      </c>
      <c r="M203" s="62">
        <v>358.22308299999997</v>
      </c>
      <c r="N203" s="62">
        <v>357.692139</v>
      </c>
      <c r="O203" s="62">
        <v>357.76214599999997</v>
      </c>
      <c r="P203" s="62">
        <v>357.85125699999998</v>
      </c>
      <c r="Q203" s="62">
        <v>357.95883199999997</v>
      </c>
      <c r="R203" s="62">
        <v>358.08398399999999</v>
      </c>
      <c r="S203" s="62">
        <v>358.22631799999999</v>
      </c>
      <c r="T203" s="62">
        <v>358.38748199999998</v>
      </c>
      <c r="U203" s="62">
        <v>358.56652800000001</v>
      </c>
      <c r="V203" s="62">
        <v>358.76147500000002</v>
      </c>
      <c r="W203" s="62">
        <v>358.97042800000003</v>
      </c>
      <c r="X203" s="62">
        <v>359.19198599999999</v>
      </c>
      <c r="Y203" s="62">
        <v>359.42459100000002</v>
      </c>
      <c r="Z203" s="62">
        <v>359.66693099999998</v>
      </c>
      <c r="AA203" s="62">
        <v>359.91781600000002</v>
      </c>
      <c r="AB203" s="62">
        <v>360.17623900000001</v>
      </c>
      <c r="AC203" s="62">
        <v>360.44122299999998</v>
      </c>
      <c r="AD203" s="62">
        <v>360.71185300000002</v>
      </c>
      <c r="AE203" s="62">
        <v>360.98727400000001</v>
      </c>
      <c r="AF203" s="62">
        <v>361.26675399999999</v>
      </c>
      <c r="AG203" s="62">
        <v>361.54980499999999</v>
      </c>
      <c r="AH203" s="62">
        <v>361.836792</v>
      </c>
      <c r="AI203" s="63">
        <v>-1.8580000000000001E-3</v>
      </c>
      <c r="AJ203" s="7"/>
      <c r="AK203" s="4"/>
    </row>
    <row r="204" spans="1:37" ht="15" customHeight="1" thickBo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</row>
    <row r="205" spans="1:37" ht="15" customHeight="1">
      <c r="A205" s="54"/>
      <c r="B205" s="20" t="s">
        <v>388</v>
      </c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53"/>
      <c r="AK205" s="53"/>
    </row>
    <row r="206" spans="1:37" ht="15" customHeight="1">
      <c r="A206" s="54"/>
      <c r="B206" s="66" t="s">
        <v>121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</row>
    <row r="207" spans="1:37" ht="15" customHeight="1">
      <c r="A207" s="54"/>
      <c r="B207" s="66" t="s">
        <v>1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</row>
    <row r="208" spans="1:37" ht="15" customHeight="1">
      <c r="A208" s="54"/>
      <c r="B208" s="66" t="s">
        <v>120</v>
      </c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</row>
    <row r="209" spans="2:2" ht="15" customHeight="1">
      <c r="B209" s="66" t="s">
        <v>119</v>
      </c>
    </row>
    <row r="210" spans="2:2" ht="15" customHeight="1">
      <c r="B210" s="66" t="s">
        <v>520</v>
      </c>
    </row>
    <row r="211" spans="2:2" ht="15" customHeight="1">
      <c r="B211" s="66" t="s">
        <v>521</v>
      </c>
    </row>
    <row r="212" spans="2:2" ht="15" customHeight="1">
      <c r="B212" s="15"/>
    </row>
    <row r="213" spans="2:2" ht="15" customHeight="1">
      <c r="B213" s="15"/>
    </row>
    <row r="214" spans="2:2" ht="15" customHeight="1">
      <c r="B214" s="15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7"/>
  <sheetViews>
    <sheetView workbookViewId="0">
      <selection activeCell="D7" sqref="D7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f>'AEO 7'!C1</f>
        <v>2019</v>
      </c>
      <c r="C1">
        <f>'AEO 7'!D1</f>
        <v>2020</v>
      </c>
      <c r="D1">
        <f>'AEO 7'!E1</f>
        <v>2021</v>
      </c>
      <c r="E1">
        <f>'AEO 7'!F1</f>
        <v>2022</v>
      </c>
      <c r="F1">
        <f>'AEO 7'!G1</f>
        <v>2023</v>
      </c>
      <c r="G1">
        <f>'AEO 7'!H1</f>
        <v>2024</v>
      </c>
      <c r="H1">
        <f>'AEO 7'!I1</f>
        <v>2025</v>
      </c>
      <c r="I1">
        <f>'AEO 7'!J1</f>
        <v>2026</v>
      </c>
      <c r="J1">
        <f>'AEO 7'!K1</f>
        <v>2027</v>
      </c>
      <c r="K1">
        <f>'AEO 7'!L1</f>
        <v>2028</v>
      </c>
      <c r="L1">
        <f>'AEO 7'!M1</f>
        <v>2029</v>
      </c>
      <c r="M1">
        <f>'AEO 7'!N1</f>
        <v>2030</v>
      </c>
      <c r="N1">
        <f>'AEO 7'!O1</f>
        <v>2031</v>
      </c>
      <c r="O1">
        <f>'AEO 7'!P1</f>
        <v>2032</v>
      </c>
      <c r="P1">
        <f>'AEO 7'!Q1</f>
        <v>2033</v>
      </c>
      <c r="Q1">
        <f>'AEO 7'!R1</f>
        <v>2034</v>
      </c>
      <c r="R1">
        <f>'AEO 7'!S1</f>
        <v>2035</v>
      </c>
      <c r="S1">
        <f>'AEO 7'!T1</f>
        <v>2036</v>
      </c>
      <c r="T1">
        <f>'AEO 7'!U1</f>
        <v>2037</v>
      </c>
      <c r="U1">
        <f>'AEO 7'!V1</f>
        <v>2038</v>
      </c>
      <c r="V1">
        <f>'AEO 7'!W1</f>
        <v>2039</v>
      </c>
      <c r="W1">
        <f>'AEO 7'!X1</f>
        <v>2040</v>
      </c>
      <c r="X1">
        <f>'AEO 7'!Y1</f>
        <v>2041</v>
      </c>
      <c r="Y1">
        <f>'AEO 7'!Z1</f>
        <v>2042</v>
      </c>
      <c r="Z1">
        <f>'AEO 7'!AA1</f>
        <v>2043</v>
      </c>
      <c r="AA1">
        <f>'AEO 7'!AB1</f>
        <v>2044</v>
      </c>
      <c r="AB1">
        <f>'AEO 7'!AC1</f>
        <v>2045</v>
      </c>
      <c r="AC1">
        <f>'AEO 7'!AD1</f>
        <v>2046</v>
      </c>
      <c r="AD1">
        <f>'AEO 7'!AE1</f>
        <v>2047</v>
      </c>
      <c r="AE1">
        <f>'AEO 7'!AF1</f>
        <v>2048</v>
      </c>
      <c r="AF1">
        <f>'AEO 7'!AG1</f>
        <v>2049</v>
      </c>
      <c r="AG1">
        <f>'AEO 7'!AH1</f>
        <v>2050</v>
      </c>
    </row>
    <row r="2" spans="1:35">
      <c r="A2" t="s">
        <v>372</v>
      </c>
      <c r="B2" s="12">
        <f>INDEX('AEO 7'!$C$18:$AJ$18,MATCH(B$1,'AEO 7'!$C$1:$AJ$1,0))/INDEX('AEO 7'!$C$18:$AJ$18,MATCH($B$1,'AEO 7'!$C$1:$AJ$1,0))</f>
        <v>1</v>
      </c>
      <c r="C2" s="12">
        <f>INDEX('AEO 7'!$C$18:$AJ$18,MATCH(C$1,'AEO 7'!$C$1:$AJ$1,0))/INDEX('AEO 7'!$C$18:$AJ$18,MATCH($B$1,'AEO 7'!$C$1:$AJ$1,0))</f>
        <v>1.0179839981815002</v>
      </c>
      <c r="D2" s="12">
        <f>INDEX('AEO 7'!$C$18:$AJ$18,MATCH(D$1,'AEO 7'!$C$1:$AJ$1,0))/INDEX('AEO 7'!$C$18:$AJ$18,MATCH($B$1,'AEO 7'!$C$1:$AJ$1,0))</f>
        <v>1.0310148899456701</v>
      </c>
      <c r="E2" s="12">
        <f>INDEX('AEO 7'!$C$18:$AJ$18,MATCH(E$1,'AEO 7'!$C$1:$AJ$1,0))/INDEX('AEO 7'!$C$18:$AJ$18,MATCH($B$1,'AEO 7'!$C$1:$AJ$1,0))</f>
        <v>1.0392705971442888</v>
      </c>
      <c r="F2" s="12">
        <f>INDEX('AEO 7'!$C$18:$AJ$18,MATCH(F$1,'AEO 7'!$C$1:$AJ$1,0))/INDEX('AEO 7'!$C$18:$AJ$18,MATCH($B$1,'AEO 7'!$C$1:$AJ$1,0))</f>
        <v>1.0428486173309157</v>
      </c>
      <c r="G2" s="12">
        <f>INDEX('AEO 7'!$C$18:$AJ$18,MATCH(G$1,'AEO 7'!$C$1:$AJ$1,0))/INDEX('AEO 7'!$C$18:$AJ$18,MATCH($B$1,'AEO 7'!$C$1:$AJ$1,0))</f>
        <v>1.0453600267933734</v>
      </c>
      <c r="H2" s="12">
        <f>INDEX('AEO 7'!$C$18:$AJ$18,MATCH(H$1,'AEO 7'!$C$1:$AJ$1,0))/INDEX('AEO 7'!$C$18:$AJ$18,MATCH($B$1,'AEO 7'!$C$1:$AJ$1,0))</f>
        <v>1.0479825743829996</v>
      </c>
      <c r="I2" s="12">
        <f>INDEX('AEO 7'!$C$18:$AJ$18,MATCH(I$1,'AEO 7'!$C$1:$AJ$1,0))/INDEX('AEO 7'!$C$18:$AJ$18,MATCH($B$1,'AEO 7'!$C$1:$AJ$1,0))</f>
        <v>1.0546789134055836</v>
      </c>
      <c r="J2" s="12">
        <f>INDEX('AEO 7'!$C$18:$AJ$18,MATCH(J$1,'AEO 7'!$C$1:$AJ$1,0))/INDEX('AEO 7'!$C$18:$AJ$18,MATCH($B$1,'AEO 7'!$C$1:$AJ$1,0))</f>
        <v>1.0623296359868362</v>
      </c>
      <c r="K2" s="12">
        <f>INDEX('AEO 7'!$C$18:$AJ$18,MATCH(K$1,'AEO 7'!$C$1:$AJ$1,0))/INDEX('AEO 7'!$C$18:$AJ$18,MATCH($B$1,'AEO 7'!$C$1:$AJ$1,0))</f>
        <v>1.0698755808772611</v>
      </c>
      <c r="L2" s="12">
        <f>INDEX('AEO 7'!$C$18:$AJ$18,MATCH(L$1,'AEO 7'!$C$1:$AJ$1,0))/INDEX('AEO 7'!$C$18:$AJ$18,MATCH($B$1,'AEO 7'!$C$1:$AJ$1,0))</f>
        <v>1.0772945703613965</v>
      </c>
      <c r="M2" s="12">
        <f>INDEX('AEO 7'!$C$18:$AJ$18,MATCH(M$1,'AEO 7'!$C$1:$AJ$1,0))/INDEX('AEO 7'!$C$18:$AJ$18,MATCH($B$1,'AEO 7'!$C$1:$AJ$1,0))</f>
        <v>1.0855657599349966</v>
      </c>
      <c r="N2" s="12">
        <f>INDEX('AEO 7'!$C$18:$AJ$18,MATCH(N$1,'AEO 7'!$C$1:$AJ$1,0))/INDEX('AEO 7'!$C$18:$AJ$18,MATCH($B$1,'AEO 7'!$C$1:$AJ$1,0))</f>
        <v>1.0940468404799681</v>
      </c>
      <c r="O2" s="12">
        <f>INDEX('AEO 7'!$C$18:$AJ$18,MATCH(O$1,'AEO 7'!$C$1:$AJ$1,0))/INDEX('AEO 7'!$C$18:$AJ$18,MATCH($B$1,'AEO 7'!$C$1:$AJ$1,0))</f>
        <v>1.100964033185571</v>
      </c>
      <c r="P2" s="12">
        <f>INDEX('AEO 7'!$C$18:$AJ$18,MATCH(P$1,'AEO 7'!$C$1:$AJ$1,0))/INDEX('AEO 7'!$C$18:$AJ$18,MATCH($B$1,'AEO 7'!$C$1:$AJ$1,0))</f>
        <v>1.10743006099678</v>
      </c>
      <c r="Q2" s="12">
        <f>INDEX('AEO 7'!$C$18:$AJ$18,MATCH(Q$1,'AEO 7'!$C$1:$AJ$1,0))/INDEX('AEO 7'!$C$18:$AJ$18,MATCH($B$1,'AEO 7'!$C$1:$AJ$1,0))</f>
        <v>1.1129412863620551</v>
      </c>
      <c r="R2" s="12">
        <f>INDEX('AEO 7'!$C$18:$AJ$18,MATCH(R$1,'AEO 7'!$C$1:$AJ$1,0))/INDEX('AEO 7'!$C$18:$AJ$18,MATCH($B$1,'AEO 7'!$C$1:$AJ$1,0))</f>
        <v>1.1173874911979429</v>
      </c>
      <c r="S2" s="12">
        <f>INDEX('AEO 7'!$C$18:$AJ$18,MATCH(S$1,'AEO 7'!$C$1:$AJ$1,0))/INDEX('AEO 7'!$C$18:$AJ$18,MATCH($B$1,'AEO 7'!$C$1:$AJ$1,0))</f>
        <v>1.1233977511538746</v>
      </c>
      <c r="T2" s="12">
        <f>INDEX('AEO 7'!$C$18:$AJ$18,MATCH(T$1,'AEO 7'!$C$1:$AJ$1,0))/INDEX('AEO 7'!$C$18:$AJ$18,MATCH($B$1,'AEO 7'!$C$1:$AJ$1,0))</f>
        <v>1.1292225575141694</v>
      </c>
      <c r="U2" s="12">
        <f>INDEX('AEO 7'!$C$18:$AJ$18,MATCH(U$1,'AEO 7'!$C$1:$AJ$1,0))/INDEX('AEO 7'!$C$18:$AJ$18,MATCH($B$1,'AEO 7'!$C$1:$AJ$1,0))</f>
        <v>1.1348990678416673</v>
      </c>
      <c r="V2" s="12">
        <f>INDEX('AEO 7'!$C$18:$AJ$18,MATCH(V$1,'AEO 7'!$C$1:$AJ$1,0))/INDEX('AEO 7'!$C$18:$AJ$18,MATCH($B$1,'AEO 7'!$C$1:$AJ$1,0))</f>
        <v>1.1406975957104322</v>
      </c>
      <c r="W2" s="12">
        <f>INDEX('AEO 7'!$C$18:$AJ$18,MATCH(W$1,'AEO 7'!$C$1:$AJ$1,0))/INDEX('AEO 7'!$C$18:$AJ$18,MATCH($B$1,'AEO 7'!$C$1:$AJ$1,0))</f>
        <v>1.1472060535108546</v>
      </c>
      <c r="X2" s="12">
        <f>INDEX('AEO 7'!$C$18:$AJ$18,MATCH(X$1,'AEO 7'!$C$1:$AJ$1,0))/INDEX('AEO 7'!$C$18:$AJ$18,MATCH($B$1,'AEO 7'!$C$1:$AJ$1,0))</f>
        <v>1.153571404064516</v>
      </c>
      <c r="Y2" s="12">
        <f>INDEX('AEO 7'!$C$18:$AJ$18,MATCH(Y$1,'AEO 7'!$C$1:$AJ$1,0))/INDEX('AEO 7'!$C$18:$AJ$18,MATCH($B$1,'AEO 7'!$C$1:$AJ$1,0))</f>
        <v>1.1603311787986816</v>
      </c>
      <c r="Z2" s="12">
        <f>INDEX('AEO 7'!$C$18:$AJ$18,MATCH(Z$1,'AEO 7'!$C$1:$AJ$1,0))/INDEX('AEO 7'!$C$18:$AJ$18,MATCH($B$1,'AEO 7'!$C$1:$AJ$1,0))</f>
        <v>1.1674295573859659</v>
      </c>
      <c r="AA2" s="12">
        <f>INDEX('AEO 7'!$C$18:$AJ$18,MATCH(AA$1,'AEO 7'!$C$1:$AJ$1,0))/INDEX('AEO 7'!$C$18:$AJ$18,MATCH($B$1,'AEO 7'!$C$1:$AJ$1,0))</f>
        <v>1.1744947952033526</v>
      </c>
      <c r="AB2" s="12">
        <f>INDEX('AEO 7'!$C$18:$AJ$18,MATCH(AB$1,'AEO 7'!$C$1:$AJ$1,0))/INDEX('AEO 7'!$C$18:$AJ$18,MATCH($B$1,'AEO 7'!$C$1:$AJ$1,0))</f>
        <v>1.1814033678123419</v>
      </c>
      <c r="AC2" s="12">
        <f>INDEX('AEO 7'!$C$18:$AJ$18,MATCH(AC$1,'AEO 7'!$C$1:$AJ$1,0))/INDEX('AEO 7'!$C$18:$AJ$18,MATCH($B$1,'AEO 7'!$C$1:$AJ$1,0))</f>
        <v>1.1888867973776887</v>
      </c>
      <c r="AD2" s="12">
        <f>INDEX('AEO 7'!$C$18:$AJ$18,MATCH(AD$1,'AEO 7'!$C$1:$AJ$1,0))/INDEX('AEO 7'!$C$18:$AJ$18,MATCH($B$1,'AEO 7'!$C$1:$AJ$1,0))</f>
        <v>1.1965627104405039</v>
      </c>
      <c r="AE2" s="12">
        <f>INDEX('AEO 7'!$C$18:$AJ$18,MATCH(AE$1,'AEO 7'!$C$1:$AJ$1,0))/INDEX('AEO 7'!$C$18:$AJ$18,MATCH($B$1,'AEO 7'!$C$1:$AJ$1,0))</f>
        <v>1.2045265958150875</v>
      </c>
      <c r="AF2" s="12">
        <f>INDEX('AEO 7'!$C$18:$AJ$18,MATCH(AF$1,'AEO 7'!$C$1:$AJ$1,0))/INDEX('AEO 7'!$C$18:$AJ$18,MATCH($B$1,'AEO 7'!$C$1:$AJ$1,0))</f>
        <v>1.2129129409943751</v>
      </c>
      <c r="AG2" s="12">
        <f>INDEX('AEO 7'!$C$18:$AJ$18,MATCH(AG$1,'AEO 7'!$C$1:$AJ$1,0))/INDEX('AEO 7'!$C$18:$AJ$18,MATCH($B$1,'AEO 7'!$C$1:$AJ$1,0))</f>
        <v>1.2217514554376865</v>
      </c>
      <c r="AH2" s="12"/>
      <c r="AI2" s="12"/>
    </row>
    <row r="3" spans="1:35">
      <c r="A3" t="s">
        <v>370</v>
      </c>
      <c r="B3" s="12">
        <f>INDEX('AEO 7'!$C$22:$AJ$22,MATCH(B$1,'AEO 7'!$C$1:$AJ$1,0))/INDEX('AEO 7'!$C$22:$AJ$22,MATCH($B$1,'AEO 7'!$C$1:$AJ$1,0))</f>
        <v>1</v>
      </c>
      <c r="C3" s="12">
        <f>INDEX('AEO 7'!$C$22:$AJ$22,MATCH(C$1,'AEO 7'!$C$1:$AJ$1,0))/INDEX('AEO 7'!$C$22:$AJ$22,MATCH($B$1,'AEO 7'!$C$1:$AJ$1,0))</f>
        <v>1.0047003142270394</v>
      </c>
      <c r="D3" s="12">
        <f>INDEX('AEO 7'!$C$22:$AJ$22,MATCH(D$1,'AEO 7'!$C$1:$AJ$1,0))/INDEX('AEO 7'!$C$22:$AJ$22,MATCH($B$1,'AEO 7'!$C$1:$AJ$1,0))</f>
        <v>1.0094113737480495</v>
      </c>
      <c r="E3" s="12">
        <f>INDEX('AEO 7'!$C$22:$AJ$22,MATCH(E$1,'AEO 7'!$C$1:$AJ$1,0))/INDEX('AEO 7'!$C$22:$AJ$22,MATCH($B$1,'AEO 7'!$C$1:$AJ$1,0))</f>
        <v>1.0140265108197402</v>
      </c>
      <c r="F3" s="12">
        <f>INDEX('AEO 7'!$C$22:$AJ$22,MATCH(F$1,'AEO 7'!$C$1:$AJ$1,0))/INDEX('AEO 7'!$C$22:$AJ$22,MATCH($B$1,'AEO 7'!$C$1:$AJ$1,0))</f>
        <v>1.0184407280257406</v>
      </c>
      <c r="G3" s="12">
        <f>INDEX('AEO 7'!$C$22:$AJ$22,MATCH(G$1,'AEO 7'!$C$1:$AJ$1,0))/INDEX('AEO 7'!$C$22:$AJ$22,MATCH($B$1,'AEO 7'!$C$1:$AJ$1,0))</f>
        <v>1.0229493401171257</v>
      </c>
      <c r="H3" s="12">
        <f>INDEX('AEO 7'!$C$22:$AJ$22,MATCH(H$1,'AEO 7'!$C$1:$AJ$1,0))/INDEX('AEO 7'!$C$22:$AJ$22,MATCH($B$1,'AEO 7'!$C$1:$AJ$1,0))</f>
        <v>1.0278183335691777</v>
      </c>
      <c r="I3" s="12">
        <f>INDEX('AEO 7'!$C$22:$AJ$22,MATCH(I$1,'AEO 7'!$C$1:$AJ$1,0))/INDEX('AEO 7'!$C$22:$AJ$22,MATCH($B$1,'AEO 7'!$C$1:$AJ$1,0))</f>
        <v>1.0326037488113078</v>
      </c>
      <c r="J3" s="12">
        <f>INDEX('AEO 7'!$C$22:$AJ$22,MATCH(J$1,'AEO 7'!$C$1:$AJ$1,0))/INDEX('AEO 7'!$C$22:$AJ$22,MATCH($B$1,'AEO 7'!$C$1:$AJ$1,0))</f>
        <v>1.0373158267082743</v>
      </c>
      <c r="K3" s="12">
        <f>INDEX('AEO 7'!$C$22:$AJ$22,MATCH(K$1,'AEO 7'!$C$1:$AJ$1,0))/INDEX('AEO 7'!$C$22:$AJ$22,MATCH($B$1,'AEO 7'!$C$1:$AJ$1,0))</f>
        <v>1.0420790946527343</v>
      </c>
      <c r="L3" s="12">
        <f>INDEX('AEO 7'!$C$22:$AJ$22,MATCH(L$1,'AEO 7'!$C$1:$AJ$1,0))/INDEX('AEO 7'!$C$22:$AJ$22,MATCH($B$1,'AEO 7'!$C$1:$AJ$1,0))</f>
        <v>1.0467752687532219</v>
      </c>
      <c r="M3" s="12">
        <f>INDEX('AEO 7'!$C$22:$AJ$22,MATCH(M$1,'AEO 7'!$C$1:$AJ$1,0))/INDEX('AEO 7'!$C$22:$AJ$22,MATCH($B$1,'AEO 7'!$C$1:$AJ$1,0))</f>
        <v>1.0512410376729435</v>
      </c>
      <c r="N3" s="12">
        <f>INDEX('AEO 7'!$C$22:$AJ$22,MATCH(N$1,'AEO 7'!$C$1:$AJ$1,0))/INDEX('AEO 7'!$C$22:$AJ$22,MATCH($B$1,'AEO 7'!$C$1:$AJ$1,0))</f>
        <v>1.0555244792263296</v>
      </c>
      <c r="O3" s="12">
        <f>INDEX('AEO 7'!$C$22:$AJ$22,MATCH(O$1,'AEO 7'!$C$1:$AJ$1,0))/INDEX('AEO 7'!$C$22:$AJ$22,MATCH($B$1,'AEO 7'!$C$1:$AJ$1,0))</f>
        <v>1.0596719913833592</v>
      </c>
      <c r="P3" s="12">
        <f>INDEX('AEO 7'!$C$22:$AJ$22,MATCH(P$1,'AEO 7'!$C$1:$AJ$1,0))/INDEX('AEO 7'!$C$22:$AJ$22,MATCH($B$1,'AEO 7'!$C$1:$AJ$1,0))</f>
        <v>1.0633685723773878</v>
      </c>
      <c r="Q3" s="12">
        <f>INDEX('AEO 7'!$C$22:$AJ$22,MATCH(Q$1,'AEO 7'!$C$1:$AJ$1,0))/INDEX('AEO 7'!$C$22:$AJ$22,MATCH($B$1,'AEO 7'!$C$1:$AJ$1,0))</f>
        <v>1.066861620943109</v>
      </c>
      <c r="R3" s="12">
        <f>INDEX('AEO 7'!$C$22:$AJ$22,MATCH(R$1,'AEO 7'!$C$1:$AJ$1,0))/INDEX('AEO 7'!$C$22:$AJ$22,MATCH($B$1,'AEO 7'!$C$1:$AJ$1,0))</f>
        <v>1.0701626818472068</v>
      </c>
      <c r="S3" s="12">
        <f>INDEX('AEO 7'!$C$22:$AJ$22,MATCH(S$1,'AEO 7'!$C$1:$AJ$1,0))/INDEX('AEO 7'!$C$22:$AJ$22,MATCH($B$1,'AEO 7'!$C$1:$AJ$1,0))</f>
        <v>1.0732884536001075</v>
      </c>
      <c r="T3" s="12">
        <f>INDEX('AEO 7'!$C$22:$AJ$22,MATCH(T$1,'AEO 7'!$C$1:$AJ$1,0))/INDEX('AEO 7'!$C$22:$AJ$22,MATCH($B$1,'AEO 7'!$C$1:$AJ$1,0))</f>
        <v>1.0762586184586143</v>
      </c>
      <c r="U3" s="12">
        <f>INDEX('AEO 7'!$C$22:$AJ$22,MATCH(U$1,'AEO 7'!$C$1:$AJ$1,0))/INDEX('AEO 7'!$C$22:$AJ$22,MATCH($B$1,'AEO 7'!$C$1:$AJ$1,0))</f>
        <v>1.07908725761177</v>
      </c>
      <c r="V3" s="12">
        <f>INDEX('AEO 7'!$C$22:$AJ$22,MATCH(V$1,'AEO 7'!$C$1:$AJ$1,0))/INDEX('AEO 7'!$C$22:$AJ$22,MATCH($B$1,'AEO 7'!$C$1:$AJ$1,0))</f>
        <v>1.0817849022090686</v>
      </c>
      <c r="W3" s="12">
        <f>INDEX('AEO 7'!$C$22:$AJ$22,MATCH(W$1,'AEO 7'!$C$1:$AJ$1,0))/INDEX('AEO 7'!$C$22:$AJ$22,MATCH($B$1,'AEO 7'!$C$1:$AJ$1,0))</f>
        <v>1.0843625212064896</v>
      </c>
      <c r="X3" s="12">
        <f>INDEX('AEO 7'!$C$22:$AJ$22,MATCH(X$1,'AEO 7'!$C$1:$AJ$1,0))/INDEX('AEO 7'!$C$22:$AJ$22,MATCH($B$1,'AEO 7'!$C$1:$AJ$1,0))</f>
        <v>1.0868315070901997</v>
      </c>
      <c r="Y3" s="12">
        <f>INDEX('AEO 7'!$C$22:$AJ$22,MATCH(Y$1,'AEO 7'!$C$1:$AJ$1,0))/INDEX('AEO 7'!$C$22:$AJ$22,MATCH($B$1,'AEO 7'!$C$1:$AJ$1,0))</f>
        <v>1.089207406749217</v>
      </c>
      <c r="Z3" s="12">
        <f>INDEX('AEO 7'!$C$22:$AJ$22,MATCH(Z$1,'AEO 7'!$C$1:$AJ$1,0))/INDEX('AEO 7'!$C$22:$AJ$22,MATCH($B$1,'AEO 7'!$C$1:$AJ$1,0))</f>
        <v>1.0915113443464888</v>
      </c>
      <c r="AA3" s="12">
        <f>INDEX('AEO 7'!$C$22:$AJ$22,MATCH(AA$1,'AEO 7'!$C$1:$AJ$1,0))/INDEX('AEO 7'!$C$22:$AJ$22,MATCH($B$1,'AEO 7'!$C$1:$AJ$1,0))</f>
        <v>1.0937692456400088</v>
      </c>
      <c r="AB3" s="12">
        <f>INDEX('AEO 7'!$C$22:$AJ$22,MATCH(AB$1,'AEO 7'!$C$1:$AJ$1,0))/INDEX('AEO 7'!$C$22:$AJ$22,MATCH($B$1,'AEO 7'!$C$1:$AJ$1,0))</f>
        <v>1.0960124804162497</v>
      </c>
      <c r="AC3" s="12">
        <f>INDEX('AEO 7'!$C$22:$AJ$22,MATCH(AC$1,'AEO 7'!$C$1:$AJ$1,0))/INDEX('AEO 7'!$C$22:$AJ$22,MATCH($B$1,'AEO 7'!$C$1:$AJ$1,0))</f>
        <v>1.0982738651265929</v>
      </c>
      <c r="AD3" s="12">
        <f>INDEX('AEO 7'!$C$22:$AJ$22,MATCH(AD$1,'AEO 7'!$C$1:$AJ$1,0))/INDEX('AEO 7'!$C$22:$AJ$22,MATCH($B$1,'AEO 7'!$C$1:$AJ$1,0))</f>
        <v>1.1005910178174676</v>
      </c>
      <c r="AE3" s="12">
        <f>INDEX('AEO 7'!$C$22:$AJ$22,MATCH(AE$1,'AEO 7'!$C$1:$AJ$1,0))/INDEX('AEO 7'!$C$22:$AJ$22,MATCH($B$1,'AEO 7'!$C$1:$AJ$1,0))</f>
        <v>1.1029986489291843</v>
      </c>
      <c r="AF3" s="12">
        <f>INDEX('AEO 7'!$C$22:$AJ$22,MATCH(AF$1,'AEO 7'!$C$1:$AJ$1,0))/INDEX('AEO 7'!$C$22:$AJ$22,MATCH($B$1,'AEO 7'!$C$1:$AJ$1,0))</f>
        <v>1.1055300841011031</v>
      </c>
      <c r="AG3" s="12">
        <f>INDEX('AEO 7'!$C$22:$AJ$22,MATCH(AG$1,'AEO 7'!$C$1:$AJ$1,0))/INDEX('AEO 7'!$C$22:$AJ$22,MATCH($B$1,'AEO 7'!$C$1:$AJ$1,0))</f>
        <v>1.1081562044431419</v>
      </c>
      <c r="AH3" s="12"/>
      <c r="AI3" s="12"/>
    </row>
    <row r="4" spans="1:35">
      <c r="A4" t="s">
        <v>367</v>
      </c>
      <c r="B4" s="12">
        <f>(INDEX('AEO 47'!$C$45:$AJ$45,MATCH(B$1,'AEO 47'!$C$1:$AJ$1,0))+INDEX('AEO 47'!$C$59:$AJ$59,MATCH(B$1,'AEO 47'!$C$1:$AJ$1,0)))/(INDEX('AEO 47'!$C$45:$AJ$45,MATCH($B$1,'AEO 47'!$C$1:$AJ$1,0))+INDEX('AEO 47'!$C$59:$AJ$59,MATCH($B$1,'AEO 47'!$C$1:$AJ$1,0)))</f>
        <v>1</v>
      </c>
      <c r="C4" s="12">
        <f>(INDEX('AEO 47'!$C$45:$AJ$45,MATCH(C$1,'AEO 47'!$C$1:$AJ$1,0))+INDEX('AEO 47'!$C$59:$AJ$59,MATCH(C$1,'AEO 47'!$C$1:$AJ$1,0)))/(INDEX('AEO 47'!$C$45:$AJ$45,MATCH($B$1,'AEO 47'!$C$1:$AJ$1,0))+INDEX('AEO 47'!$C$59:$AJ$59,MATCH($B$1,'AEO 47'!$C$1:$AJ$1,0)))</f>
        <v>1.0183846227140636</v>
      </c>
      <c r="D4" s="12">
        <f>(INDEX('AEO 47'!$C$45:$AJ$45,MATCH(D$1,'AEO 47'!$C$1:$AJ$1,0))+INDEX('AEO 47'!$C$59:$AJ$59,MATCH(D$1,'AEO 47'!$C$1:$AJ$1,0)))/(INDEX('AEO 47'!$C$45:$AJ$45,MATCH($B$1,'AEO 47'!$C$1:$AJ$1,0))+INDEX('AEO 47'!$C$59:$AJ$59,MATCH($B$1,'AEO 47'!$C$1:$AJ$1,0)))</f>
        <v>1.0364148456593167</v>
      </c>
      <c r="E4" s="12">
        <f>(INDEX('AEO 47'!$C$45:$AJ$45,MATCH(E$1,'AEO 47'!$C$1:$AJ$1,0))+INDEX('AEO 47'!$C$59:$AJ$59,MATCH(E$1,'AEO 47'!$C$1:$AJ$1,0)))/(INDEX('AEO 47'!$C$45:$AJ$45,MATCH($B$1,'AEO 47'!$C$1:$AJ$1,0))+INDEX('AEO 47'!$C$59:$AJ$59,MATCH($B$1,'AEO 47'!$C$1:$AJ$1,0)))</f>
        <v>1.0505469035447987</v>
      </c>
      <c r="F4" s="12">
        <f>(INDEX('AEO 47'!$C$45:$AJ$45,MATCH(F$1,'AEO 47'!$C$1:$AJ$1,0))+INDEX('AEO 47'!$C$59:$AJ$59,MATCH(F$1,'AEO 47'!$C$1:$AJ$1,0)))/(INDEX('AEO 47'!$C$45:$AJ$45,MATCH($B$1,'AEO 47'!$C$1:$AJ$1,0))+INDEX('AEO 47'!$C$59:$AJ$59,MATCH($B$1,'AEO 47'!$C$1:$AJ$1,0)))</f>
        <v>1.0628287653581787</v>
      </c>
      <c r="G4" s="12">
        <f>(INDEX('AEO 47'!$C$45:$AJ$45,MATCH(G$1,'AEO 47'!$C$1:$AJ$1,0))+INDEX('AEO 47'!$C$59:$AJ$59,MATCH(G$1,'AEO 47'!$C$1:$AJ$1,0)))/(INDEX('AEO 47'!$C$45:$AJ$45,MATCH($B$1,'AEO 47'!$C$1:$AJ$1,0))+INDEX('AEO 47'!$C$59:$AJ$59,MATCH($B$1,'AEO 47'!$C$1:$AJ$1,0)))</f>
        <v>1.0787128947676194</v>
      </c>
      <c r="H4" s="12">
        <f>(INDEX('AEO 47'!$C$45:$AJ$45,MATCH(H$1,'AEO 47'!$C$1:$AJ$1,0))+INDEX('AEO 47'!$C$59:$AJ$59,MATCH(H$1,'AEO 47'!$C$1:$AJ$1,0)))/(INDEX('AEO 47'!$C$45:$AJ$45,MATCH($B$1,'AEO 47'!$C$1:$AJ$1,0))+INDEX('AEO 47'!$C$59:$AJ$59,MATCH($B$1,'AEO 47'!$C$1:$AJ$1,0)))</f>
        <v>1.0966364356545197</v>
      </c>
      <c r="I4" s="12">
        <f>(INDEX('AEO 47'!$C$45:$AJ$45,MATCH(I$1,'AEO 47'!$C$1:$AJ$1,0))+INDEX('AEO 47'!$C$59:$AJ$59,MATCH(I$1,'AEO 47'!$C$1:$AJ$1,0)))/(INDEX('AEO 47'!$C$45:$AJ$45,MATCH($B$1,'AEO 47'!$C$1:$AJ$1,0))+INDEX('AEO 47'!$C$59:$AJ$59,MATCH($B$1,'AEO 47'!$C$1:$AJ$1,0)))</f>
        <v>1.1144495535753727</v>
      </c>
      <c r="J4" s="12">
        <f>(INDEX('AEO 47'!$C$45:$AJ$45,MATCH(J$1,'AEO 47'!$C$1:$AJ$1,0))+INDEX('AEO 47'!$C$59:$AJ$59,MATCH(J$1,'AEO 47'!$C$1:$AJ$1,0)))/(INDEX('AEO 47'!$C$45:$AJ$45,MATCH($B$1,'AEO 47'!$C$1:$AJ$1,0))+INDEX('AEO 47'!$C$59:$AJ$59,MATCH($B$1,'AEO 47'!$C$1:$AJ$1,0)))</f>
        <v>1.1331222046091767</v>
      </c>
      <c r="K4" s="12">
        <f>(INDEX('AEO 47'!$C$45:$AJ$45,MATCH(K$1,'AEO 47'!$C$1:$AJ$1,0))+INDEX('AEO 47'!$C$59:$AJ$59,MATCH(K$1,'AEO 47'!$C$1:$AJ$1,0)))/(INDEX('AEO 47'!$C$45:$AJ$45,MATCH($B$1,'AEO 47'!$C$1:$AJ$1,0))+INDEX('AEO 47'!$C$59:$AJ$59,MATCH($B$1,'AEO 47'!$C$1:$AJ$1,0)))</f>
        <v>1.1530018754449927</v>
      </c>
      <c r="L4" s="12">
        <f>(INDEX('AEO 47'!$C$45:$AJ$45,MATCH(L$1,'AEO 47'!$C$1:$AJ$1,0))+INDEX('AEO 47'!$C$59:$AJ$59,MATCH(L$1,'AEO 47'!$C$1:$AJ$1,0)))/(INDEX('AEO 47'!$C$45:$AJ$45,MATCH($B$1,'AEO 47'!$C$1:$AJ$1,0))+INDEX('AEO 47'!$C$59:$AJ$59,MATCH($B$1,'AEO 47'!$C$1:$AJ$1,0)))</f>
        <v>1.174303965880882</v>
      </c>
      <c r="M4" s="12">
        <f>(INDEX('AEO 47'!$C$45:$AJ$45,MATCH(M$1,'AEO 47'!$C$1:$AJ$1,0))+INDEX('AEO 47'!$C$59:$AJ$59,MATCH(M$1,'AEO 47'!$C$1:$AJ$1,0)))/(INDEX('AEO 47'!$C$45:$AJ$45,MATCH($B$1,'AEO 47'!$C$1:$AJ$1,0))+INDEX('AEO 47'!$C$59:$AJ$59,MATCH($B$1,'AEO 47'!$C$1:$AJ$1,0)))</f>
        <v>1.1960912888164401</v>
      </c>
      <c r="N4" s="12">
        <f>(INDEX('AEO 47'!$C$45:$AJ$45,MATCH(N$1,'AEO 47'!$C$1:$AJ$1,0))+INDEX('AEO 47'!$C$59:$AJ$59,MATCH(N$1,'AEO 47'!$C$1:$AJ$1,0)))/(INDEX('AEO 47'!$C$45:$AJ$45,MATCH($B$1,'AEO 47'!$C$1:$AJ$1,0))+INDEX('AEO 47'!$C$59:$AJ$59,MATCH($B$1,'AEO 47'!$C$1:$AJ$1,0)))</f>
        <v>1.2176700338398685</v>
      </c>
      <c r="O4" s="12">
        <f>(INDEX('AEO 47'!$C$45:$AJ$45,MATCH(O$1,'AEO 47'!$C$1:$AJ$1,0))+INDEX('AEO 47'!$C$59:$AJ$59,MATCH(O$1,'AEO 47'!$C$1:$AJ$1,0)))/(INDEX('AEO 47'!$C$45:$AJ$45,MATCH($B$1,'AEO 47'!$C$1:$AJ$1,0))+INDEX('AEO 47'!$C$59:$AJ$59,MATCH($B$1,'AEO 47'!$C$1:$AJ$1,0)))</f>
        <v>1.2401044524185318</v>
      </c>
      <c r="P4" s="12">
        <f>(INDEX('AEO 47'!$C$45:$AJ$45,MATCH(P$1,'AEO 47'!$C$1:$AJ$1,0))+INDEX('AEO 47'!$C$59:$AJ$59,MATCH(P$1,'AEO 47'!$C$1:$AJ$1,0)))/(INDEX('AEO 47'!$C$45:$AJ$45,MATCH($B$1,'AEO 47'!$C$1:$AJ$1,0))+INDEX('AEO 47'!$C$59:$AJ$59,MATCH($B$1,'AEO 47'!$C$1:$AJ$1,0)))</f>
        <v>1.2625525765455168</v>
      </c>
      <c r="Q4" s="12">
        <f>(INDEX('AEO 47'!$C$45:$AJ$45,MATCH(Q$1,'AEO 47'!$C$1:$AJ$1,0))+INDEX('AEO 47'!$C$59:$AJ$59,MATCH(Q$1,'AEO 47'!$C$1:$AJ$1,0)))/(INDEX('AEO 47'!$C$45:$AJ$45,MATCH($B$1,'AEO 47'!$C$1:$AJ$1,0))+INDEX('AEO 47'!$C$59:$AJ$59,MATCH($B$1,'AEO 47'!$C$1:$AJ$1,0)))</f>
        <v>1.2845544000884794</v>
      </c>
      <c r="R4" s="12">
        <f>(INDEX('AEO 47'!$C$45:$AJ$45,MATCH(R$1,'AEO 47'!$C$1:$AJ$1,0))+INDEX('AEO 47'!$C$59:$AJ$59,MATCH(R$1,'AEO 47'!$C$1:$AJ$1,0)))/(INDEX('AEO 47'!$C$45:$AJ$45,MATCH($B$1,'AEO 47'!$C$1:$AJ$1,0))+INDEX('AEO 47'!$C$59:$AJ$59,MATCH($B$1,'AEO 47'!$C$1:$AJ$1,0)))</f>
        <v>1.3062640974733652</v>
      </c>
      <c r="S4" s="12">
        <f>(INDEX('AEO 47'!$C$45:$AJ$45,MATCH(S$1,'AEO 47'!$C$1:$AJ$1,0))+INDEX('AEO 47'!$C$59:$AJ$59,MATCH(S$1,'AEO 47'!$C$1:$AJ$1,0)))/(INDEX('AEO 47'!$C$45:$AJ$45,MATCH($B$1,'AEO 47'!$C$1:$AJ$1,0))+INDEX('AEO 47'!$C$59:$AJ$59,MATCH($B$1,'AEO 47'!$C$1:$AJ$1,0)))</f>
        <v>1.3282680763282841</v>
      </c>
      <c r="T4" s="12">
        <f>(INDEX('AEO 47'!$C$45:$AJ$45,MATCH(T$1,'AEO 47'!$C$1:$AJ$1,0))+INDEX('AEO 47'!$C$59:$AJ$59,MATCH(T$1,'AEO 47'!$C$1:$AJ$1,0)))/(INDEX('AEO 47'!$C$45:$AJ$45,MATCH($B$1,'AEO 47'!$C$1:$AJ$1,0))+INDEX('AEO 47'!$C$59:$AJ$59,MATCH($B$1,'AEO 47'!$C$1:$AJ$1,0)))</f>
        <v>1.350428831084407</v>
      </c>
      <c r="U4" s="12">
        <f>(INDEX('AEO 47'!$C$45:$AJ$45,MATCH(U$1,'AEO 47'!$C$1:$AJ$1,0))+INDEX('AEO 47'!$C$59:$AJ$59,MATCH(U$1,'AEO 47'!$C$1:$AJ$1,0)))/(INDEX('AEO 47'!$C$45:$AJ$45,MATCH($B$1,'AEO 47'!$C$1:$AJ$1,0))+INDEX('AEO 47'!$C$59:$AJ$59,MATCH($B$1,'AEO 47'!$C$1:$AJ$1,0)))</f>
        <v>1.3728203973938296</v>
      </c>
      <c r="V4" s="12">
        <f>(INDEX('AEO 47'!$C$45:$AJ$45,MATCH(V$1,'AEO 47'!$C$1:$AJ$1,0))+INDEX('AEO 47'!$C$59:$AJ$59,MATCH(V$1,'AEO 47'!$C$1:$AJ$1,0)))/(INDEX('AEO 47'!$C$45:$AJ$45,MATCH($B$1,'AEO 47'!$C$1:$AJ$1,0))+INDEX('AEO 47'!$C$59:$AJ$59,MATCH($B$1,'AEO 47'!$C$1:$AJ$1,0)))</f>
        <v>1.3958547202856637</v>
      </c>
      <c r="W4" s="12">
        <f>(INDEX('AEO 47'!$C$45:$AJ$45,MATCH(W$1,'AEO 47'!$C$1:$AJ$1,0))+INDEX('AEO 47'!$C$59:$AJ$59,MATCH(W$1,'AEO 47'!$C$1:$AJ$1,0)))/(INDEX('AEO 47'!$C$45:$AJ$45,MATCH($B$1,'AEO 47'!$C$1:$AJ$1,0))+INDEX('AEO 47'!$C$59:$AJ$59,MATCH($B$1,'AEO 47'!$C$1:$AJ$1,0)))</f>
        <v>1.4200553954395851</v>
      </c>
      <c r="X4" s="12">
        <f>(INDEX('AEO 47'!$C$45:$AJ$45,MATCH(X$1,'AEO 47'!$C$1:$AJ$1,0))+INDEX('AEO 47'!$C$59:$AJ$59,MATCH(X$1,'AEO 47'!$C$1:$AJ$1,0)))/(INDEX('AEO 47'!$C$45:$AJ$45,MATCH($B$1,'AEO 47'!$C$1:$AJ$1,0))+INDEX('AEO 47'!$C$59:$AJ$59,MATCH($B$1,'AEO 47'!$C$1:$AJ$1,0)))</f>
        <v>1.4441311634996603</v>
      </c>
      <c r="Y4" s="12">
        <f>(INDEX('AEO 47'!$C$45:$AJ$45,MATCH(Y$1,'AEO 47'!$C$1:$AJ$1,0))+INDEX('AEO 47'!$C$59:$AJ$59,MATCH(Y$1,'AEO 47'!$C$1:$AJ$1,0)))/(INDEX('AEO 47'!$C$45:$AJ$45,MATCH($B$1,'AEO 47'!$C$1:$AJ$1,0))+INDEX('AEO 47'!$C$59:$AJ$59,MATCH($B$1,'AEO 47'!$C$1:$AJ$1,0)))</f>
        <v>1.4689086101349256</v>
      </c>
      <c r="Z4" s="12">
        <f>(INDEX('AEO 47'!$C$45:$AJ$45,MATCH(Z$1,'AEO 47'!$C$1:$AJ$1,0))+INDEX('AEO 47'!$C$59:$AJ$59,MATCH(Z$1,'AEO 47'!$C$1:$AJ$1,0)))/(INDEX('AEO 47'!$C$45:$AJ$45,MATCH($B$1,'AEO 47'!$C$1:$AJ$1,0))+INDEX('AEO 47'!$C$59:$AJ$59,MATCH($B$1,'AEO 47'!$C$1:$AJ$1,0)))</f>
        <v>1.4947228941991777</v>
      </c>
      <c r="AA4" s="12">
        <f>(INDEX('AEO 47'!$C$45:$AJ$45,MATCH(AA$1,'AEO 47'!$C$1:$AJ$1,0))+INDEX('AEO 47'!$C$59:$AJ$59,MATCH(AA$1,'AEO 47'!$C$1:$AJ$1,0)))/(INDEX('AEO 47'!$C$45:$AJ$45,MATCH($B$1,'AEO 47'!$C$1:$AJ$1,0))+INDEX('AEO 47'!$C$59:$AJ$59,MATCH($B$1,'AEO 47'!$C$1:$AJ$1,0)))</f>
        <v>1.5209564874384878</v>
      </c>
      <c r="AB4" s="12">
        <f>(INDEX('AEO 47'!$C$45:$AJ$45,MATCH(AB$1,'AEO 47'!$C$1:$AJ$1,0))+INDEX('AEO 47'!$C$59:$AJ$59,MATCH(AB$1,'AEO 47'!$C$1:$AJ$1,0)))/(INDEX('AEO 47'!$C$45:$AJ$45,MATCH($B$1,'AEO 47'!$C$1:$AJ$1,0))+INDEX('AEO 47'!$C$59:$AJ$59,MATCH($B$1,'AEO 47'!$C$1:$AJ$1,0)))</f>
        <v>1.5484383063574336</v>
      </c>
      <c r="AC4" s="12">
        <f>(INDEX('AEO 47'!$C$45:$AJ$45,MATCH(AC$1,'AEO 47'!$C$1:$AJ$1,0))+INDEX('AEO 47'!$C$59:$AJ$59,MATCH(AC$1,'AEO 47'!$C$1:$AJ$1,0)))/(INDEX('AEO 47'!$C$45:$AJ$45,MATCH($B$1,'AEO 47'!$C$1:$AJ$1,0))+INDEX('AEO 47'!$C$59:$AJ$59,MATCH($B$1,'AEO 47'!$C$1:$AJ$1,0)))</f>
        <v>1.5769510968836551</v>
      </c>
      <c r="AD4" s="12">
        <f>(INDEX('AEO 47'!$C$45:$AJ$45,MATCH(AD$1,'AEO 47'!$C$1:$AJ$1,0))+INDEX('AEO 47'!$C$59:$AJ$59,MATCH(AD$1,'AEO 47'!$C$1:$AJ$1,0)))/(INDEX('AEO 47'!$C$45:$AJ$45,MATCH($B$1,'AEO 47'!$C$1:$AJ$1,0))+INDEX('AEO 47'!$C$59:$AJ$59,MATCH($B$1,'AEO 47'!$C$1:$AJ$1,0)))</f>
        <v>1.6059390954536186</v>
      </c>
      <c r="AE4" s="12">
        <f>(INDEX('AEO 47'!$C$45:$AJ$45,MATCH(AE$1,'AEO 47'!$C$1:$AJ$1,0))+INDEX('AEO 47'!$C$59:$AJ$59,MATCH(AE$1,'AEO 47'!$C$1:$AJ$1,0)))/(INDEX('AEO 47'!$C$45:$AJ$45,MATCH($B$1,'AEO 47'!$C$1:$AJ$1,0))+INDEX('AEO 47'!$C$59:$AJ$59,MATCH($B$1,'AEO 47'!$C$1:$AJ$1,0)))</f>
        <v>1.6353878767742454</v>
      </c>
      <c r="AF4" s="12">
        <f>(INDEX('AEO 47'!$C$45:$AJ$45,MATCH(AF$1,'AEO 47'!$C$1:$AJ$1,0))+INDEX('AEO 47'!$C$59:$AJ$59,MATCH(AF$1,'AEO 47'!$C$1:$AJ$1,0)))/(INDEX('AEO 47'!$C$45:$AJ$45,MATCH($B$1,'AEO 47'!$C$1:$AJ$1,0))+INDEX('AEO 47'!$C$59:$AJ$59,MATCH($B$1,'AEO 47'!$C$1:$AJ$1,0)))</f>
        <v>1.6651031107417422</v>
      </c>
      <c r="AG4" s="12">
        <f>(INDEX('AEO 47'!$C$45:$AJ$45,MATCH(AG$1,'AEO 47'!$C$1:$AJ$1,0))+INDEX('AEO 47'!$C$59:$AJ$59,MATCH(AG$1,'AEO 47'!$C$1:$AJ$1,0)))/(INDEX('AEO 47'!$C$45:$AJ$45,MATCH($B$1,'AEO 47'!$C$1:$AJ$1,0))+INDEX('AEO 47'!$C$59:$AJ$59,MATCH($B$1,'AEO 47'!$C$1:$AJ$1,0)))</f>
        <v>1.6950282964121104</v>
      </c>
      <c r="AH4" s="12"/>
      <c r="AI4" s="12"/>
    </row>
    <row r="5" spans="1:35">
      <c r="A5" t="s">
        <v>373</v>
      </c>
      <c r="B5" s="12">
        <f>INDEX('AEO 7'!$C$23:$AJ$23,MATCH(B$1,'AEO 7'!$C$1:$AJ$1,0))/INDEX('AEO 7'!$C$23:$AJ$23,MATCH($B$1,'AEO 7'!$C$1:$AJ$1,0))</f>
        <v>1</v>
      </c>
      <c r="C5" s="12">
        <f>INDEX('AEO 7'!$C$23:$AJ$23,MATCH(C$1,'AEO 7'!$C$1:$AJ$1,0))/INDEX('AEO 7'!$C$23:$AJ$23,MATCH($B$1,'AEO 7'!$C$1:$AJ$1,0))</f>
        <v>1.0125111949833292</v>
      </c>
      <c r="D5" s="12">
        <f>INDEX('AEO 7'!$C$23:$AJ$23,MATCH(D$1,'AEO 7'!$C$1:$AJ$1,0))/INDEX('AEO 7'!$C$23:$AJ$23,MATCH($B$1,'AEO 7'!$C$1:$AJ$1,0))</f>
        <v>1.0242969846078276</v>
      </c>
      <c r="E5" s="12">
        <f>INDEX('AEO 7'!$C$23:$AJ$23,MATCH(E$1,'AEO 7'!$C$1:$AJ$1,0))/INDEX('AEO 7'!$C$23:$AJ$23,MATCH($B$1,'AEO 7'!$C$1:$AJ$1,0))</f>
        <v>1.034438339551059</v>
      </c>
      <c r="F5" s="12">
        <f>INDEX('AEO 7'!$C$23:$AJ$23,MATCH(F$1,'AEO 7'!$C$1:$AJ$1,0))/INDEX('AEO 7'!$C$23:$AJ$23,MATCH($B$1,'AEO 7'!$C$1:$AJ$1,0))</f>
        <v>1.044013457677184</v>
      </c>
      <c r="G5" s="12">
        <f>INDEX('AEO 7'!$C$23:$AJ$23,MATCH(G$1,'AEO 7'!$C$1:$AJ$1,0))/INDEX('AEO 7'!$C$23:$AJ$23,MATCH($B$1,'AEO 7'!$C$1:$AJ$1,0))</f>
        <v>1.0551765539916218</v>
      </c>
      <c r="H5" s="12">
        <f>INDEX('AEO 7'!$C$23:$AJ$23,MATCH(H$1,'AEO 7'!$C$1:$AJ$1,0))/INDEX('AEO 7'!$C$23:$AJ$23,MATCH($B$1,'AEO 7'!$C$1:$AJ$1,0))</f>
        <v>1.0656841007709146</v>
      </c>
      <c r="I5" s="12">
        <f>INDEX('AEO 7'!$C$23:$AJ$23,MATCH(I$1,'AEO 7'!$C$1:$AJ$1,0))/INDEX('AEO 7'!$C$23:$AJ$23,MATCH($B$1,'AEO 7'!$C$1:$AJ$1,0))</f>
        <v>1.0761398190358598</v>
      </c>
      <c r="J5" s="12">
        <f>INDEX('AEO 7'!$C$23:$AJ$23,MATCH(J$1,'AEO 7'!$C$1:$AJ$1,0))/INDEX('AEO 7'!$C$23:$AJ$23,MATCH($B$1,'AEO 7'!$C$1:$AJ$1,0))</f>
        <v>1.0866618070468268</v>
      </c>
      <c r="K5" s="12">
        <f>INDEX('AEO 7'!$C$23:$AJ$23,MATCH(K$1,'AEO 7'!$C$1:$AJ$1,0))/INDEX('AEO 7'!$C$23:$AJ$23,MATCH($B$1,'AEO 7'!$C$1:$AJ$1,0))</f>
        <v>1.0973956401727734</v>
      </c>
      <c r="L5" s="12">
        <f>INDEX('AEO 7'!$C$23:$AJ$23,MATCH(L$1,'AEO 7'!$C$1:$AJ$1,0))/INDEX('AEO 7'!$C$23:$AJ$23,MATCH($B$1,'AEO 7'!$C$1:$AJ$1,0))</f>
        <v>1.1081035953869278</v>
      </c>
      <c r="M5" s="12">
        <f>INDEX('AEO 7'!$C$23:$AJ$23,MATCH(M$1,'AEO 7'!$C$1:$AJ$1,0))/INDEX('AEO 7'!$C$23:$AJ$23,MATCH($B$1,'AEO 7'!$C$1:$AJ$1,0))</f>
        <v>1.1169500855303753</v>
      </c>
      <c r="N5" s="12">
        <f>INDEX('AEO 7'!$C$23:$AJ$23,MATCH(N$1,'AEO 7'!$C$1:$AJ$1,0))/INDEX('AEO 7'!$C$23:$AJ$23,MATCH($B$1,'AEO 7'!$C$1:$AJ$1,0))</f>
        <v>1.1272343262843161</v>
      </c>
      <c r="O5" s="12">
        <f>INDEX('AEO 7'!$C$23:$AJ$23,MATCH(O$1,'AEO 7'!$C$1:$AJ$1,0))/INDEX('AEO 7'!$C$23:$AJ$23,MATCH($B$1,'AEO 7'!$C$1:$AJ$1,0))</f>
        <v>1.1375602673062291</v>
      </c>
      <c r="P5" s="12">
        <f>INDEX('AEO 7'!$C$23:$AJ$23,MATCH(P$1,'AEO 7'!$C$1:$AJ$1,0))/INDEX('AEO 7'!$C$23:$AJ$23,MATCH($B$1,'AEO 7'!$C$1:$AJ$1,0))</f>
        <v>1.1473082440678641</v>
      </c>
      <c r="Q5" s="12">
        <f>INDEX('AEO 7'!$C$23:$AJ$23,MATCH(Q$1,'AEO 7'!$C$1:$AJ$1,0))/INDEX('AEO 7'!$C$23:$AJ$23,MATCH($B$1,'AEO 7'!$C$1:$AJ$1,0))</f>
        <v>1.1568403777225296</v>
      </c>
      <c r="R5" s="12">
        <f>INDEX('AEO 7'!$C$23:$AJ$23,MATCH(R$1,'AEO 7'!$C$1:$AJ$1,0))/INDEX('AEO 7'!$C$23:$AJ$23,MATCH($B$1,'AEO 7'!$C$1:$AJ$1,0))</f>
        <v>1.1661950489933324</v>
      </c>
      <c r="S5" s="12">
        <f>INDEX('AEO 7'!$C$23:$AJ$23,MATCH(S$1,'AEO 7'!$C$1:$AJ$1,0))/INDEX('AEO 7'!$C$23:$AJ$23,MATCH($B$1,'AEO 7'!$C$1:$AJ$1,0))</f>
        <v>1.175246454398976</v>
      </c>
      <c r="T5" s="12">
        <f>INDEX('AEO 7'!$C$23:$AJ$23,MATCH(T$1,'AEO 7'!$C$1:$AJ$1,0))/INDEX('AEO 7'!$C$23:$AJ$23,MATCH($B$1,'AEO 7'!$C$1:$AJ$1,0))</f>
        <v>1.1845184035809602</v>
      </c>
      <c r="U5" s="12">
        <f>INDEX('AEO 7'!$C$23:$AJ$23,MATCH(U$1,'AEO 7'!$C$1:$AJ$1,0))/INDEX('AEO 7'!$C$23:$AJ$23,MATCH($B$1,'AEO 7'!$C$1:$AJ$1,0))</f>
        <v>1.1931892728398861</v>
      </c>
      <c r="V5" s="12">
        <f>INDEX('AEO 7'!$C$23:$AJ$23,MATCH(V$1,'AEO 7'!$C$1:$AJ$1,0))/INDEX('AEO 7'!$C$23:$AJ$23,MATCH($B$1,'AEO 7'!$C$1:$AJ$1,0))</f>
        <v>1.2016950613749922</v>
      </c>
      <c r="W5" s="12">
        <f>INDEX('AEO 7'!$C$23:$AJ$23,MATCH(W$1,'AEO 7'!$C$1:$AJ$1,0))/INDEX('AEO 7'!$C$23:$AJ$23,MATCH($B$1,'AEO 7'!$C$1:$AJ$1,0))</f>
        <v>1.2106096627638026</v>
      </c>
      <c r="X5" s="12">
        <f>INDEX('AEO 7'!$C$23:$AJ$23,MATCH(X$1,'AEO 7'!$C$1:$AJ$1,0))/INDEX('AEO 7'!$C$23:$AJ$23,MATCH($B$1,'AEO 7'!$C$1:$AJ$1,0))</f>
        <v>1.2190572259973764</v>
      </c>
      <c r="Y5" s="12">
        <f>INDEX('AEO 7'!$C$23:$AJ$23,MATCH(Y$1,'AEO 7'!$C$1:$AJ$1,0))/INDEX('AEO 7'!$C$23:$AJ$23,MATCH($B$1,'AEO 7'!$C$1:$AJ$1,0))</f>
        <v>1.2269522182773753</v>
      </c>
      <c r="Z5" s="12">
        <f>INDEX('AEO 7'!$C$23:$AJ$23,MATCH(Z$1,'AEO 7'!$C$1:$AJ$1,0))/INDEX('AEO 7'!$C$23:$AJ$23,MATCH($B$1,'AEO 7'!$C$1:$AJ$1,0))</f>
        <v>1.2350931961009255</v>
      </c>
      <c r="AA5" s="12">
        <f>INDEX('AEO 7'!$C$23:$AJ$23,MATCH(AA$1,'AEO 7'!$C$1:$AJ$1,0))/INDEX('AEO 7'!$C$23:$AJ$23,MATCH($B$1,'AEO 7'!$C$1:$AJ$1,0))</f>
        <v>1.2430303490237316</v>
      </c>
      <c r="AB5" s="12">
        <f>INDEX('AEO 7'!$C$23:$AJ$23,MATCH(AB$1,'AEO 7'!$C$1:$AJ$1,0))/INDEX('AEO 7'!$C$23:$AJ$23,MATCH($B$1,'AEO 7'!$C$1:$AJ$1,0))</f>
        <v>1.2507388168046896</v>
      </c>
      <c r="AC5" s="12">
        <f>INDEX('AEO 7'!$C$23:$AJ$23,MATCH(AC$1,'AEO 7'!$C$1:$AJ$1,0))/INDEX('AEO 7'!$C$23:$AJ$23,MATCH($B$1,'AEO 7'!$C$1:$AJ$1,0))</f>
        <v>1.2589224883366457</v>
      </c>
      <c r="AD5" s="12">
        <f>INDEX('AEO 7'!$C$23:$AJ$23,MATCH(AD$1,'AEO 7'!$C$1:$AJ$1,0))/INDEX('AEO 7'!$C$23:$AJ$23,MATCH($B$1,'AEO 7'!$C$1:$AJ$1,0))</f>
        <v>1.2668294988228701</v>
      </c>
      <c r="AE5" s="12">
        <f>INDEX('AEO 7'!$C$23:$AJ$23,MATCH(AE$1,'AEO 7'!$C$1:$AJ$1,0))/INDEX('AEO 7'!$C$23:$AJ$23,MATCH($B$1,'AEO 7'!$C$1:$AJ$1,0))</f>
        <v>1.2749260868202001</v>
      </c>
      <c r="AF5" s="12">
        <f>INDEX('AEO 7'!$C$23:$AJ$23,MATCH(AF$1,'AEO 7'!$C$1:$AJ$1,0))/INDEX('AEO 7'!$C$23:$AJ$23,MATCH($B$1,'AEO 7'!$C$1:$AJ$1,0))</f>
        <v>1.2832273235469274</v>
      </c>
      <c r="AG5" s="12">
        <f>INDEX('AEO 7'!$C$23:$AJ$23,MATCH(AG$1,'AEO 7'!$C$1:$AJ$1,0))/INDEX('AEO 7'!$C$23:$AJ$23,MATCH($B$1,'AEO 7'!$C$1:$AJ$1,0))</f>
        <v>1.2915242230581012</v>
      </c>
      <c r="AH5" s="12"/>
      <c r="AI5" s="12"/>
    </row>
    <row r="6" spans="1:35">
      <c r="A6" t="s">
        <v>374</v>
      </c>
      <c r="B6" s="12">
        <f>INDEX('AEO 7'!$C$64:$AJ$64,MATCH(B$1,'AEO 7'!$C$1:$AJ$1,0))/INDEX('AEO 7'!$C$64:$AJ$64,MATCH($B$1,'AEO 7'!$C$1:$AJ$1,0))</f>
        <v>1</v>
      </c>
      <c r="C6" s="12">
        <f>INDEX('AEO 7'!$C$64:$AJ$64,MATCH(C$1,'AEO 7'!$C$1:$AJ$1,0))/INDEX('AEO 7'!$C$64:$AJ$64,MATCH($B$1,'AEO 7'!$C$1:$AJ$1,0))</f>
        <v>1.002427827135449</v>
      </c>
      <c r="D6" s="12">
        <f>INDEX('AEO 7'!$C$64:$AJ$64,MATCH(D$1,'AEO 7'!$C$1:$AJ$1,0))/INDEX('AEO 7'!$C$64:$AJ$64,MATCH($B$1,'AEO 7'!$C$1:$AJ$1,0))</f>
        <v>1.0041224178877088</v>
      </c>
      <c r="E6" s="12">
        <f>INDEX('AEO 7'!$C$64:$AJ$64,MATCH(E$1,'AEO 7'!$C$1:$AJ$1,0))/INDEX('AEO 7'!$C$64:$AJ$64,MATCH($B$1,'AEO 7'!$C$1:$AJ$1,0))</f>
        <v>1.004749742348882</v>
      </c>
      <c r="F6" s="12">
        <f>INDEX('AEO 7'!$C$64:$AJ$64,MATCH(F$1,'AEO 7'!$C$1:$AJ$1,0))/INDEX('AEO 7'!$C$64:$AJ$64,MATCH($B$1,'AEO 7'!$C$1:$AJ$1,0))</f>
        <v>1.0049534191219902</v>
      </c>
      <c r="G6" s="12">
        <f>INDEX('AEO 7'!$C$64:$AJ$64,MATCH(G$1,'AEO 7'!$C$1:$AJ$1,0))/INDEX('AEO 7'!$C$64:$AJ$64,MATCH($B$1,'AEO 7'!$C$1:$AJ$1,0))</f>
        <v>1.0054870522675334</v>
      </c>
      <c r="H6" s="12">
        <f>INDEX('AEO 7'!$C$64:$AJ$64,MATCH(H$1,'AEO 7'!$C$1:$AJ$1,0))/INDEX('AEO 7'!$C$64:$AJ$64,MATCH($B$1,'AEO 7'!$C$1:$AJ$1,0))</f>
        <v>1.0063221270372769</v>
      </c>
      <c r="I6" s="12">
        <f>INDEX('AEO 7'!$C$64:$AJ$64,MATCH(I$1,'AEO 7'!$C$1:$AJ$1,0))/INDEX('AEO 7'!$C$64:$AJ$64,MATCH($B$1,'AEO 7'!$C$1:$AJ$1,0))</f>
        <v>1.0067661424026526</v>
      </c>
      <c r="J6" s="12">
        <f>INDEX('AEO 7'!$C$64:$AJ$64,MATCH(J$1,'AEO 7'!$C$1:$AJ$1,0))/INDEX('AEO 7'!$C$64:$AJ$64,MATCH($B$1,'AEO 7'!$C$1:$AJ$1,0))</f>
        <v>1.0073201432255068</v>
      </c>
      <c r="K6" s="12">
        <f>INDEX('AEO 7'!$C$64:$AJ$64,MATCH(K$1,'AEO 7'!$C$1:$AJ$1,0))/INDEX('AEO 7'!$C$64:$AJ$64,MATCH($B$1,'AEO 7'!$C$1:$AJ$1,0))</f>
        <v>1.0076826878816394</v>
      </c>
      <c r="L6" s="12">
        <f>INDEX('AEO 7'!$C$64:$AJ$64,MATCH(L$1,'AEO 7'!$C$1:$AJ$1,0))/INDEX('AEO 7'!$C$64:$AJ$64,MATCH($B$1,'AEO 7'!$C$1:$AJ$1,0))</f>
        <v>1.0081267032470151</v>
      </c>
      <c r="M6" s="12">
        <f>INDEX('AEO 7'!$C$64:$AJ$64,MATCH(M$1,'AEO 7'!$C$1:$AJ$1,0))/INDEX('AEO 7'!$C$64:$AJ$64,MATCH($B$1,'AEO 7'!$C$1:$AJ$1,0))</f>
        <v>1.0082570563818043</v>
      </c>
      <c r="N6" s="12">
        <f>INDEX('AEO 7'!$C$64:$AJ$64,MATCH(N$1,'AEO 7'!$C$1:$AJ$1,0))/INDEX('AEO 7'!$C$64:$AJ$64,MATCH($B$1,'AEO 7'!$C$1:$AJ$1,0))</f>
        <v>1.0081552179952502</v>
      </c>
      <c r="O6" s="12">
        <f>INDEX('AEO 7'!$C$64:$AJ$64,MATCH(O$1,'AEO 7'!$C$1:$AJ$1,0))/INDEX('AEO 7'!$C$64:$AJ$64,MATCH($B$1,'AEO 7'!$C$1:$AJ$1,0))</f>
        <v>1.007975982434915</v>
      </c>
      <c r="P6" s="12">
        <f>INDEX('AEO 7'!$C$64:$AJ$64,MATCH(P$1,'AEO 7'!$C$1:$AJ$1,0))/INDEX('AEO 7'!$C$64:$AJ$64,MATCH($B$1,'AEO 7'!$C$1:$AJ$1,0))</f>
        <v>1.0074056874702122</v>
      </c>
      <c r="Q6" s="12">
        <f>INDEX('AEO 7'!$C$64:$AJ$64,MATCH(Q$1,'AEO 7'!$C$1:$AJ$1,0))/INDEX('AEO 7'!$C$64:$AJ$64,MATCH($B$1,'AEO 7'!$C$1:$AJ$1,0))</f>
        <v>1.0066194951260148</v>
      </c>
      <c r="R6" s="12">
        <f>INDEX('AEO 7'!$C$64:$AJ$64,MATCH(R$1,'AEO 7'!$C$1:$AJ$1,0))/INDEX('AEO 7'!$C$64:$AJ$64,MATCH($B$1,'AEO 7'!$C$1:$AJ$1,0))</f>
        <v>1.0055155670157687</v>
      </c>
      <c r="S6" s="12">
        <f>INDEX('AEO 7'!$C$64:$AJ$64,MATCH(S$1,'AEO 7'!$C$1:$AJ$1,0))/INDEX('AEO 7'!$C$64:$AJ$64,MATCH($B$1,'AEO 7'!$C$1:$AJ$1,0))</f>
        <v>1.0041998150614899</v>
      </c>
      <c r="T6" s="12">
        <f>INDEX('AEO 7'!$C$64:$AJ$64,MATCH(T$1,'AEO 7'!$C$1:$AJ$1,0))/INDEX('AEO 7'!$C$64:$AJ$64,MATCH($B$1,'AEO 7'!$C$1:$AJ$1,0))</f>
        <v>1.0027170481532628</v>
      </c>
      <c r="U6" s="12">
        <f>INDEX('AEO 7'!$C$64:$AJ$64,MATCH(U$1,'AEO 7'!$C$1:$AJ$1,0))/INDEX('AEO 7'!$C$64:$AJ$64,MATCH($B$1,'AEO 7'!$C$1:$AJ$1,0))</f>
        <v>1.0010183838655407</v>
      </c>
      <c r="V6" s="12">
        <f>INDEX('AEO 7'!$C$64:$AJ$64,MATCH(V$1,'AEO 7'!$C$1:$AJ$1,0))/INDEX('AEO 7'!$C$64:$AJ$64,MATCH($B$1,'AEO 7'!$C$1:$AJ$1,0))</f>
        <v>0.99917307230118091</v>
      </c>
      <c r="W6" s="12">
        <f>INDEX('AEO 7'!$C$64:$AJ$64,MATCH(W$1,'AEO 7'!$C$1:$AJ$1,0))/INDEX('AEO 7'!$C$64:$AJ$64,MATCH($B$1,'AEO 7'!$C$1:$AJ$1,0))</f>
        <v>0.99740923144606441</v>
      </c>
      <c r="X6" s="12">
        <f>INDEX('AEO 7'!$C$64:$AJ$64,MATCH(X$1,'AEO 7'!$C$1:$AJ$1,0))/INDEX('AEO 7'!$C$64:$AJ$64,MATCH($B$1,'AEO 7'!$C$1:$AJ$1,0))</f>
        <v>0.99531543421851254</v>
      </c>
      <c r="Y6" s="12">
        <f>INDEX('AEO 7'!$C$64:$AJ$64,MATCH(Y$1,'AEO 7'!$C$1:$AJ$1,0))/INDEX('AEO 7'!$C$64:$AJ$64,MATCH($B$1,'AEO 7'!$C$1:$AJ$1,0))</f>
        <v>0.99299351900507971</v>
      </c>
      <c r="Z6" s="12">
        <f>INDEX('AEO 7'!$C$64:$AJ$64,MATCH(Z$1,'AEO 7'!$C$1:$AJ$1,0))/INDEX('AEO 7'!$C$64:$AJ$64,MATCH($B$1,'AEO 7'!$C$1:$AJ$1,0))</f>
        <v>0.99074085389450361</v>
      </c>
      <c r="AA6" s="12">
        <f>INDEX('AEO 7'!$C$64:$AJ$64,MATCH(AA$1,'AEO 7'!$C$1:$AJ$1,0))/INDEX('AEO 7'!$C$64:$AJ$64,MATCH($B$1,'AEO 7'!$C$1:$AJ$1,0))</f>
        <v>0.98834968857821393</v>
      </c>
      <c r="AB6" s="12">
        <f>INDEX('AEO 7'!$C$64:$AJ$64,MATCH(AB$1,'AEO 7'!$C$1:$AJ$1,0))/INDEX('AEO 7'!$C$64:$AJ$64,MATCH($B$1,'AEO 7'!$C$1:$AJ$1,0))</f>
        <v>0.98583224366259714</v>
      </c>
      <c r="AC6" s="12">
        <f>INDEX('AEO 7'!$C$64:$AJ$64,MATCH(AC$1,'AEO 7'!$C$1:$AJ$1,0))/INDEX('AEO 7'!$C$64:$AJ$64,MATCH($B$1,'AEO 7'!$C$1:$AJ$1,0))</f>
        <v>0.9834981078427778</v>
      </c>
      <c r="AD6" s="12">
        <f>INDEX('AEO 7'!$C$64:$AJ$64,MATCH(AD$1,'AEO 7'!$C$1:$AJ$1,0))/INDEX('AEO 7'!$C$64:$AJ$64,MATCH($B$1,'AEO 7'!$C$1:$AJ$1,0))</f>
        <v>0.98091141282430427</v>
      </c>
      <c r="AE6" s="12">
        <f>INDEX('AEO 7'!$C$64:$AJ$64,MATCH(AE$1,'AEO 7'!$C$1:$AJ$1,0))/INDEX('AEO 7'!$C$64:$AJ$64,MATCH($B$1,'AEO 7'!$C$1:$AJ$1,0))</f>
        <v>0.9782432470965875</v>
      </c>
      <c r="AF6" s="12">
        <f>INDEX('AEO 7'!$C$64:$AJ$64,MATCH(AF$1,'AEO 7'!$C$1:$AJ$1,0))/INDEX('AEO 7'!$C$64:$AJ$64,MATCH($B$1,'AEO 7'!$C$1:$AJ$1,0))</f>
        <v>0.97551397833693831</v>
      </c>
      <c r="AG6" s="12">
        <f>INDEX('AEO 7'!$C$64:$AJ$64,MATCH(AG$1,'AEO 7'!$C$1:$AJ$1,0))/INDEX('AEO 7'!$C$64:$AJ$64,MATCH($B$1,'AEO 7'!$C$1:$AJ$1,0))</f>
        <v>0.97265028290703781</v>
      </c>
      <c r="AH6" s="12"/>
      <c r="AI6" s="12"/>
    </row>
    <row r="7" spans="1:35">
      <c r="A7" t="s">
        <v>375</v>
      </c>
      <c r="B7" s="12">
        <f>INDEX('AEO 35'!20:20,MATCH('BCDTRtSY-psgr'!B1,'AEO 35'!13:13,0))/INDEX('AEO 35'!20:20,MATCH('BCDTRtSY-psgr'!$B$1,'AEO 35'!13:13,0))</f>
        <v>1</v>
      </c>
      <c r="C7" s="17">
        <f>AVERAGE(D7,B7)</f>
        <v>0.98766195748128027</v>
      </c>
      <c r="D7" s="12">
        <f>INDEX('AEO 35'!20:20,MATCH('BCDTRtSY-psgr'!D1,'AEO 35'!13:13,0))/INDEX('AEO 35'!20:20,MATCH('BCDTRtSY-psgr'!$B$1,'AEO 35'!13:13,0))</f>
        <v>0.97532391496256055</v>
      </c>
      <c r="E7" s="12">
        <f>INDEX('AEO 35'!20:20,MATCH('BCDTRtSY-psgr'!E1,'AEO 35'!13:13,0))/INDEX('AEO 35'!20:20,MATCH('BCDTRtSY-psgr'!$B$1,'AEO 35'!13:13,0))</f>
        <v>0.95297630352588769</v>
      </c>
      <c r="F7" s="12">
        <f>INDEX('AEO 35'!20:20,MATCH('BCDTRtSY-psgr'!F1,'AEO 35'!13:13,0))/INDEX('AEO 35'!20:20,MATCH('BCDTRtSY-psgr'!$B$1,'AEO 35'!13:13,0))</f>
        <v>0.92503056144662754</v>
      </c>
      <c r="G7" s="12">
        <f>INDEX('AEO 35'!20:20,MATCH('BCDTRtSY-psgr'!G1,'AEO 35'!13:13,0))/INDEX('AEO 35'!20:20,MATCH('BCDTRtSY-psgr'!$B$1,'AEO 35'!13:13,0))</f>
        <v>0.89659485576699793</v>
      </c>
      <c r="H7" s="12">
        <f>INDEX('AEO 35'!20:20,MATCH('BCDTRtSY-psgr'!H1,'AEO 35'!13:13,0))/INDEX('AEO 35'!20:20,MATCH('BCDTRtSY-psgr'!$B$1,'AEO 35'!13:13,0))</f>
        <v>0.86818176379200085</v>
      </c>
      <c r="I7" s="12">
        <f>INDEX('AEO 35'!20:20,MATCH('BCDTRtSY-psgr'!I1,'AEO 35'!13:13,0))/INDEX('AEO 35'!20:20,MATCH('BCDTRtSY-psgr'!$B$1,'AEO 35'!13:13,0))</f>
        <v>0.84551344890781344</v>
      </c>
      <c r="J7" s="12">
        <f>INDEX('AEO 35'!20:20,MATCH('BCDTRtSY-psgr'!J1,'AEO 35'!13:13,0))/INDEX('AEO 35'!20:20,MATCH('BCDTRtSY-psgr'!$B$1,'AEO 35'!13:13,0))</f>
        <v>0.82606186761684286</v>
      </c>
      <c r="K7" s="12">
        <f>INDEX('AEO 35'!20:20,MATCH('BCDTRtSY-psgr'!K1,'AEO 35'!13:13,0))/INDEX('AEO 35'!20:20,MATCH('BCDTRtSY-psgr'!$B$1,'AEO 35'!13:13,0))</f>
        <v>0.8086424624120957</v>
      </c>
      <c r="L7" s="12">
        <f>INDEX('AEO 35'!20:20,MATCH('BCDTRtSY-psgr'!L1,'AEO 35'!13:13,0))/INDEX('AEO 35'!20:20,MATCH('BCDTRtSY-psgr'!$B$1,'AEO 35'!13:13,0))</f>
        <v>0.79317468844350603</v>
      </c>
      <c r="M7" s="12">
        <f>INDEX('AEO 35'!20:20,MATCH('BCDTRtSY-psgr'!M1,'AEO 35'!13:13,0))/INDEX('AEO 35'!20:20,MATCH('BCDTRtSY-psgr'!$B$1,'AEO 35'!13:13,0))</f>
        <v>0.78062803581736706</v>
      </c>
      <c r="N7" s="12">
        <f>INDEX('AEO 35'!20:20,MATCH('BCDTRtSY-psgr'!N1,'AEO 35'!13:13,0))/INDEX('AEO 35'!20:20,MATCH('BCDTRtSY-psgr'!$B$1,'AEO 35'!13:13,0))</f>
        <v>0.77014729534030646</v>
      </c>
      <c r="O7" s="12">
        <f>INDEX('AEO 35'!20:20,MATCH('BCDTRtSY-psgr'!O1,'AEO 35'!13:13,0))/INDEX('AEO 35'!20:20,MATCH('BCDTRtSY-psgr'!$B$1,'AEO 35'!13:13,0))</f>
        <v>0.76032720185662206</v>
      </c>
      <c r="P7" s="12">
        <f>INDEX('AEO 35'!20:20,MATCH('BCDTRtSY-psgr'!P1,'AEO 35'!13:13,0))/INDEX('AEO 35'!20:20,MATCH('BCDTRtSY-psgr'!$B$1,'AEO 35'!13:13,0))</f>
        <v>0.7521541135040346</v>
      </c>
      <c r="Q7" s="12">
        <f>INDEX('AEO 35'!20:20,MATCH('BCDTRtSY-psgr'!Q1,'AEO 35'!13:13,0))/INDEX('AEO 35'!20:20,MATCH('BCDTRtSY-psgr'!$B$1,'AEO 35'!13:13,0))</f>
        <v>0.74533552807507242</v>
      </c>
      <c r="R7" s="12">
        <f>INDEX('AEO 35'!20:20,MATCH('BCDTRtSY-psgr'!R1,'AEO 35'!13:13,0))/INDEX('AEO 35'!20:20,MATCH('BCDTRtSY-psgr'!$B$1,'AEO 35'!13:13,0))</f>
        <v>0.73970007691295203</v>
      </c>
      <c r="S7" s="12">
        <f>INDEX('AEO 35'!20:20,MATCH('BCDTRtSY-psgr'!S1,'AEO 35'!13:13,0))/INDEX('AEO 35'!20:20,MATCH('BCDTRtSY-psgr'!$B$1,'AEO 35'!13:13,0))</f>
        <v>0.73687151889295943</v>
      </c>
      <c r="T7" s="12">
        <f>INDEX('AEO 35'!20:20,MATCH('BCDTRtSY-psgr'!T1,'AEO 35'!13:13,0))/INDEX('AEO 35'!20:20,MATCH('BCDTRtSY-psgr'!$B$1,'AEO 35'!13:13,0))</f>
        <v>0.73549023796944313</v>
      </c>
      <c r="U7" s="12">
        <f>INDEX('AEO 35'!20:20,MATCH('BCDTRtSY-psgr'!U1,'AEO 35'!13:13,0))/INDEX('AEO 35'!20:20,MATCH('BCDTRtSY-psgr'!$B$1,'AEO 35'!13:13,0))</f>
        <v>0.73559524146507915</v>
      </c>
      <c r="V7" s="12">
        <f>INDEX('AEO 35'!20:20,MATCH('BCDTRtSY-psgr'!V1,'AEO 35'!13:13,0))/INDEX('AEO 35'!20:20,MATCH('BCDTRtSY-psgr'!$B$1,'AEO 35'!13:13,0))</f>
        <v>0.73720608575380353</v>
      </c>
      <c r="W7" s="12">
        <f>INDEX('AEO 35'!20:20,MATCH('BCDTRtSY-psgr'!W1,'AEO 35'!13:13,0))/INDEX('AEO 35'!20:20,MATCH('BCDTRtSY-psgr'!$B$1,'AEO 35'!13:13,0))</f>
        <v>0.74052223530724615</v>
      </c>
      <c r="X7" s="12">
        <f>INDEX('AEO 35'!20:20,MATCH('BCDTRtSY-psgr'!X1,'AEO 35'!13:13,0))/INDEX('AEO 35'!20:20,MATCH('BCDTRtSY-psgr'!$B$1,'AEO 35'!13:13,0))</f>
        <v>0.74456977216086384</v>
      </c>
      <c r="Y7" s="12">
        <f>INDEX('AEO 35'!20:20,MATCH('BCDTRtSY-psgr'!Y1,'AEO 35'!13:13,0))/INDEX('AEO 35'!20:20,MATCH('BCDTRtSY-psgr'!$B$1,'AEO 35'!13:13,0))</f>
        <v>0.74978157217116392</v>
      </c>
      <c r="Z7" s="12">
        <f>INDEX('AEO 35'!20:20,MATCH('BCDTRtSY-psgr'!Z1,'AEO 35'!13:13,0))/INDEX('AEO 35'!20:20,MATCH('BCDTRtSY-psgr'!$B$1,'AEO 35'!13:13,0))</f>
        <v>0.75592301156350994</v>
      </c>
      <c r="AA7" s="12">
        <f>INDEX('AEO 35'!20:20,MATCH('BCDTRtSY-psgr'!AA1,'AEO 35'!13:13,0))/INDEX('AEO 35'!20:20,MATCH('BCDTRtSY-psgr'!$B$1,'AEO 35'!13:13,0))</f>
        <v>0.76243575849765299</v>
      </c>
      <c r="AB7" s="12">
        <f>INDEX('AEO 35'!20:20,MATCH('BCDTRtSY-psgr'!AB1,'AEO 35'!13:13,0))/INDEX('AEO 35'!20:20,MATCH('BCDTRtSY-psgr'!$B$1,'AEO 35'!13:13,0))</f>
        <v>0.76911022768310677</v>
      </c>
      <c r="AC7" s="12">
        <f>INDEX('AEO 35'!20:20,MATCH('BCDTRtSY-psgr'!AC1,'AEO 35'!13:13,0))/INDEX('AEO 35'!20:20,MATCH('BCDTRtSY-psgr'!$B$1,'AEO 35'!13:13,0))</f>
        <v>0.77623981744151282</v>
      </c>
      <c r="AD7" s="12">
        <f>INDEX('AEO 35'!20:20,MATCH('BCDTRtSY-psgr'!AD1,'AEO 35'!13:13,0))/INDEX('AEO 35'!20:20,MATCH('BCDTRtSY-psgr'!$B$1,'AEO 35'!13:13,0))</f>
        <v>0.78371588710795859</v>
      </c>
      <c r="AE7" s="12">
        <f>INDEX('AEO 35'!20:20,MATCH('BCDTRtSY-psgr'!AE1,'AEO 35'!13:13,0))/INDEX('AEO 35'!20:20,MATCH('BCDTRtSY-psgr'!$B$1,'AEO 35'!13:13,0))</f>
        <v>0.79140934352942582</v>
      </c>
      <c r="AF7" s="12">
        <f>INDEX('AEO 35'!20:20,MATCH('BCDTRtSY-psgr'!AF1,'AEO 35'!13:13,0))/INDEX('AEO 35'!20:20,MATCH('BCDTRtSY-psgr'!$B$1,'AEO 35'!13:13,0))</f>
        <v>0.79931734022561085</v>
      </c>
      <c r="AG7" s="12">
        <f>INDEX('AEO 35'!20:20,MATCH('BCDTRtSY-psgr'!AG1,'AEO 35'!13:13,0))/INDEX('AEO 35'!20:20,MATCH('BCDTRtSY-psgr'!$B$1,'AEO 35'!13:13,0))</f>
        <v>0.80742859670049705</v>
      </c>
      <c r="AH7" s="12"/>
      <c r="AI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7"/>
  <sheetViews>
    <sheetView tabSelected="1" workbookViewId="0">
      <selection activeCell="D7" sqref="D7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f>'AEO 7'!C1</f>
        <v>2019</v>
      </c>
      <c r="C1">
        <f>'AEO 7'!D1</f>
        <v>2020</v>
      </c>
      <c r="D1">
        <f>'AEO 7'!E1</f>
        <v>2021</v>
      </c>
      <c r="E1">
        <f>'AEO 7'!F1</f>
        <v>2022</v>
      </c>
      <c r="F1">
        <f>'AEO 7'!G1</f>
        <v>2023</v>
      </c>
      <c r="G1">
        <f>'AEO 7'!H1</f>
        <v>2024</v>
      </c>
      <c r="H1">
        <f>'AEO 7'!I1</f>
        <v>2025</v>
      </c>
      <c r="I1">
        <f>'AEO 7'!J1</f>
        <v>2026</v>
      </c>
      <c r="J1">
        <f>'AEO 7'!K1</f>
        <v>2027</v>
      </c>
      <c r="K1">
        <f>'AEO 7'!L1</f>
        <v>2028</v>
      </c>
      <c r="L1">
        <f>'AEO 7'!M1</f>
        <v>2029</v>
      </c>
      <c r="M1">
        <f>'AEO 7'!N1</f>
        <v>2030</v>
      </c>
      <c r="N1">
        <f>'AEO 7'!O1</f>
        <v>2031</v>
      </c>
      <c r="O1">
        <f>'AEO 7'!P1</f>
        <v>2032</v>
      </c>
      <c r="P1">
        <f>'AEO 7'!Q1</f>
        <v>2033</v>
      </c>
      <c r="Q1">
        <f>'AEO 7'!R1</f>
        <v>2034</v>
      </c>
      <c r="R1">
        <f>'AEO 7'!S1</f>
        <v>2035</v>
      </c>
      <c r="S1">
        <f>'AEO 7'!T1</f>
        <v>2036</v>
      </c>
      <c r="T1">
        <f>'AEO 7'!U1</f>
        <v>2037</v>
      </c>
      <c r="U1">
        <f>'AEO 7'!V1</f>
        <v>2038</v>
      </c>
      <c r="V1">
        <f>'AEO 7'!W1</f>
        <v>2039</v>
      </c>
      <c r="W1">
        <f>'AEO 7'!X1</f>
        <v>2040</v>
      </c>
      <c r="X1">
        <f>'AEO 7'!Y1</f>
        <v>2041</v>
      </c>
      <c r="Y1">
        <f>'AEO 7'!Z1</f>
        <v>2042</v>
      </c>
      <c r="Z1">
        <f>'AEO 7'!AA1</f>
        <v>2043</v>
      </c>
      <c r="AA1">
        <f>'AEO 7'!AB1</f>
        <v>2044</v>
      </c>
      <c r="AB1">
        <f>'AEO 7'!AC1</f>
        <v>2045</v>
      </c>
      <c r="AC1">
        <f>'AEO 7'!AD1</f>
        <v>2046</v>
      </c>
      <c r="AD1">
        <f>'AEO 7'!AE1</f>
        <v>2047</v>
      </c>
      <c r="AE1">
        <f>'AEO 7'!AF1</f>
        <v>2048</v>
      </c>
      <c r="AF1">
        <f>'AEO 7'!AG1</f>
        <v>2049</v>
      </c>
      <c r="AG1">
        <f>'AEO 7'!AH1</f>
        <v>2050</v>
      </c>
    </row>
    <row r="2" spans="1:35">
      <c r="A2" t="s">
        <v>372</v>
      </c>
      <c r="B2" s="12">
        <f>INDEX('AEO 7'!$C$19:$AJ$19,MATCH(B$1,'AEO 7'!$C$1:$AJ$1,0))/INDEX('AEO 7'!$C$19:$AJ$19,MATCH($B$1,'AEO 7'!$C$1:$AJ$1,0))</f>
        <v>1</v>
      </c>
      <c r="C2" s="12">
        <f>INDEX('AEO 7'!$C$19:$AJ$19,MATCH(C$1,'AEO 7'!$C$1:$AJ$1,0))/INDEX('AEO 7'!$C$19:$AJ$19,MATCH($B$1,'AEO 7'!$C$1:$AJ$1,0))</f>
        <v>1.010225277980672</v>
      </c>
      <c r="D2" s="12">
        <f>INDEX('AEO 7'!$C$19:$AJ$19,MATCH(D$1,'AEO 7'!$C$1:$AJ$1,0))/INDEX('AEO 7'!$C$19:$AJ$19,MATCH($B$1,'AEO 7'!$C$1:$AJ$1,0))</f>
        <v>1.0196664326580147</v>
      </c>
      <c r="E2" s="12">
        <f>INDEX('AEO 7'!$C$19:$AJ$19,MATCH(E$1,'AEO 7'!$C$1:$AJ$1,0))/INDEX('AEO 7'!$C$19:$AJ$19,MATCH($B$1,'AEO 7'!$C$1:$AJ$1,0))</f>
        <v>1.032293818210698</v>
      </c>
      <c r="F2" s="12">
        <f>INDEX('AEO 7'!$C$19:$AJ$19,MATCH(F$1,'AEO 7'!$C$1:$AJ$1,0))/INDEX('AEO 7'!$C$19:$AJ$19,MATCH($B$1,'AEO 7'!$C$1:$AJ$1,0))</f>
        <v>1.0417629327033122</v>
      </c>
      <c r="G2" s="12">
        <f>INDEX('AEO 7'!$C$19:$AJ$19,MATCH(G$1,'AEO 7'!$C$1:$AJ$1,0))/INDEX('AEO 7'!$C$19:$AJ$19,MATCH($B$1,'AEO 7'!$C$1:$AJ$1,0))</f>
        <v>1.052110661988749</v>
      </c>
      <c r="H2" s="12">
        <f>INDEX('AEO 7'!$C$19:$AJ$19,MATCH(H$1,'AEO 7'!$C$1:$AJ$1,0))/INDEX('AEO 7'!$C$19:$AJ$19,MATCH($B$1,'AEO 7'!$C$1:$AJ$1,0))</f>
        <v>1.0626711758388052</v>
      </c>
      <c r="I2" s="12">
        <f>INDEX('AEO 7'!$C$19:$AJ$19,MATCH(I$1,'AEO 7'!$C$1:$AJ$1,0))/INDEX('AEO 7'!$C$19:$AJ$19,MATCH($B$1,'AEO 7'!$C$1:$AJ$1,0))</f>
        <v>1.0749491190765341</v>
      </c>
      <c r="J2" s="12">
        <f>INDEX('AEO 7'!$C$19:$AJ$19,MATCH(J$1,'AEO 7'!$C$1:$AJ$1,0))/INDEX('AEO 7'!$C$19:$AJ$19,MATCH($B$1,'AEO 7'!$C$1:$AJ$1,0))</f>
        <v>1.0878738532876304</v>
      </c>
      <c r="K2" s="12">
        <f>INDEX('AEO 7'!$C$19:$AJ$19,MATCH(K$1,'AEO 7'!$C$1:$AJ$1,0))/INDEX('AEO 7'!$C$19:$AJ$19,MATCH($B$1,'AEO 7'!$C$1:$AJ$1,0))</f>
        <v>1.102220671830161</v>
      </c>
      <c r="L2" s="12">
        <f>INDEX('AEO 7'!$C$19:$AJ$19,MATCH(L$1,'AEO 7'!$C$1:$AJ$1,0))/INDEX('AEO 7'!$C$19:$AJ$19,MATCH($B$1,'AEO 7'!$C$1:$AJ$1,0))</f>
        <v>1.1167004631059616</v>
      </c>
      <c r="M2" s="12">
        <f>INDEX('AEO 7'!$C$19:$AJ$19,MATCH(M$1,'AEO 7'!$C$1:$AJ$1,0))/INDEX('AEO 7'!$C$19:$AJ$19,MATCH($B$1,'AEO 7'!$C$1:$AJ$1,0))</f>
        <v>1.1319133009321665</v>
      </c>
      <c r="N2" s="12">
        <f>INDEX('AEO 7'!$C$19:$AJ$19,MATCH(N$1,'AEO 7'!$C$1:$AJ$1,0))/INDEX('AEO 7'!$C$19:$AJ$19,MATCH($B$1,'AEO 7'!$C$1:$AJ$1,0))</f>
        <v>1.1478436699773626</v>
      </c>
      <c r="O2" s="12">
        <f>INDEX('AEO 7'!$C$19:$AJ$19,MATCH(O$1,'AEO 7'!$C$1:$AJ$1,0))/INDEX('AEO 7'!$C$19:$AJ$19,MATCH($B$1,'AEO 7'!$C$1:$AJ$1,0))</f>
        <v>1.1621208859981174</v>
      </c>
      <c r="P2" s="12">
        <f>INDEX('AEO 7'!$C$19:$AJ$19,MATCH(P$1,'AEO 7'!$C$1:$AJ$1,0))/INDEX('AEO 7'!$C$19:$AJ$19,MATCH($B$1,'AEO 7'!$C$1:$AJ$1,0))</f>
        <v>1.1766011404181391</v>
      </c>
      <c r="Q2" s="12">
        <f>INDEX('AEO 7'!$C$19:$AJ$19,MATCH(Q$1,'AEO 7'!$C$1:$AJ$1,0))/INDEX('AEO 7'!$C$19:$AJ$19,MATCH($B$1,'AEO 7'!$C$1:$AJ$1,0))</f>
        <v>1.19228822785858</v>
      </c>
      <c r="R2" s="12">
        <f>INDEX('AEO 7'!$C$19:$AJ$19,MATCH(R$1,'AEO 7'!$C$1:$AJ$1,0))/INDEX('AEO 7'!$C$19:$AJ$19,MATCH($B$1,'AEO 7'!$C$1:$AJ$1,0))</f>
        <v>1.2070888773961999</v>
      </c>
      <c r="S2" s="12">
        <f>INDEX('AEO 7'!$C$19:$AJ$19,MATCH(S$1,'AEO 7'!$C$1:$AJ$1,0))/INDEX('AEO 7'!$C$19:$AJ$19,MATCH($B$1,'AEO 7'!$C$1:$AJ$1,0))</f>
        <v>1.2213825350368099</v>
      </c>
      <c r="T2" s="12">
        <f>INDEX('AEO 7'!$C$19:$AJ$19,MATCH(T$1,'AEO 7'!$C$1:$AJ$1,0))/INDEX('AEO 7'!$C$19:$AJ$19,MATCH($B$1,'AEO 7'!$C$1:$AJ$1,0))</f>
        <v>1.2356720545844866</v>
      </c>
      <c r="U2" s="12">
        <f>INDEX('AEO 7'!$C$19:$AJ$19,MATCH(U$1,'AEO 7'!$C$1:$AJ$1,0))/INDEX('AEO 7'!$C$19:$AJ$19,MATCH($B$1,'AEO 7'!$C$1:$AJ$1,0))</f>
        <v>1.2496158973810947</v>
      </c>
      <c r="V2" s="12">
        <f>INDEX('AEO 7'!$C$19:$AJ$19,MATCH(V$1,'AEO 7'!$C$1:$AJ$1,0))/INDEX('AEO 7'!$C$19:$AJ$19,MATCH($B$1,'AEO 7'!$C$1:$AJ$1,0))</f>
        <v>1.263500437580674</v>
      </c>
      <c r="W2" s="12">
        <f>INDEX('AEO 7'!$C$19:$AJ$19,MATCH(W$1,'AEO 7'!$C$1:$AJ$1,0))/INDEX('AEO 7'!$C$19:$AJ$19,MATCH($B$1,'AEO 7'!$C$1:$AJ$1,0))</f>
        <v>1.2789317385223851</v>
      </c>
      <c r="X2" s="12">
        <f>INDEX('AEO 7'!$C$19:$AJ$19,MATCH(X$1,'AEO 7'!$C$1:$AJ$1,0))/INDEX('AEO 7'!$C$19:$AJ$19,MATCH($B$1,'AEO 7'!$C$1:$AJ$1,0))</f>
        <v>1.2951447866362031</v>
      </c>
      <c r="Y2" s="12">
        <f>INDEX('AEO 7'!$C$19:$AJ$19,MATCH(Y$1,'AEO 7'!$C$1:$AJ$1,0))/INDEX('AEO 7'!$C$19:$AJ$19,MATCH($B$1,'AEO 7'!$C$1:$AJ$1,0))</f>
        <v>1.3108736678084381</v>
      </c>
      <c r="Z2" s="12">
        <f>INDEX('AEO 7'!$C$19:$AJ$19,MATCH(Z$1,'AEO 7'!$C$1:$AJ$1,0))/INDEX('AEO 7'!$C$19:$AJ$19,MATCH($B$1,'AEO 7'!$C$1:$AJ$1,0))</f>
        <v>1.3277707598003785</v>
      </c>
      <c r="AA2" s="12">
        <f>INDEX('AEO 7'!$C$19:$AJ$19,MATCH(AA$1,'AEO 7'!$C$1:$AJ$1,0))/INDEX('AEO 7'!$C$19:$AJ$19,MATCH($B$1,'AEO 7'!$C$1:$AJ$1,0))</f>
        <v>1.3450421025281696</v>
      </c>
      <c r="AB2" s="12">
        <f>INDEX('AEO 7'!$C$19:$AJ$19,MATCH(AB$1,'AEO 7'!$C$1:$AJ$1,0))/INDEX('AEO 7'!$C$19:$AJ$19,MATCH($B$1,'AEO 7'!$C$1:$AJ$1,0))</f>
        <v>1.3623997713114657</v>
      </c>
      <c r="AC2" s="12">
        <f>INDEX('AEO 7'!$C$19:$AJ$19,MATCH(AC$1,'AEO 7'!$C$1:$AJ$1,0))/INDEX('AEO 7'!$C$19:$AJ$19,MATCH($B$1,'AEO 7'!$C$1:$AJ$1,0))</f>
        <v>1.3798192094381867</v>
      </c>
      <c r="AD2" s="12">
        <f>INDEX('AEO 7'!$C$19:$AJ$19,MATCH(AD$1,'AEO 7'!$C$1:$AJ$1,0))/INDEX('AEO 7'!$C$19:$AJ$19,MATCH($B$1,'AEO 7'!$C$1:$AJ$1,0))</f>
        <v>1.3974228480763922</v>
      </c>
      <c r="AE2" s="12">
        <f>INDEX('AEO 7'!$C$19:$AJ$19,MATCH(AE$1,'AEO 7'!$C$1:$AJ$1,0))/INDEX('AEO 7'!$C$19:$AJ$19,MATCH($B$1,'AEO 7'!$C$1:$AJ$1,0))</f>
        <v>1.4144038295824994</v>
      </c>
      <c r="AF2" s="12">
        <f>INDEX('AEO 7'!$C$19:$AJ$19,MATCH(AF$1,'AEO 7'!$C$1:$AJ$1,0))/INDEX('AEO 7'!$C$19:$AJ$19,MATCH($B$1,'AEO 7'!$C$1:$AJ$1,0))</f>
        <v>1.4320810578101248</v>
      </c>
      <c r="AG2" s="12">
        <f>INDEX('AEO 7'!$C$19:$AJ$19,MATCH(AG$1,'AEO 7'!$C$1:$AJ$1,0))/INDEX('AEO 7'!$C$19:$AJ$19,MATCH($B$1,'AEO 7'!$C$1:$AJ$1,0))</f>
        <v>1.4492015262736582</v>
      </c>
      <c r="AH2" s="12"/>
      <c r="AI2" s="12"/>
    </row>
    <row r="3" spans="1:35">
      <c r="A3" t="s">
        <v>370</v>
      </c>
      <c r="B3" s="16">
        <f>INDEX('AEO 7'!$C$20:$AJ$20,MATCH(B$1,'AEO 7'!$C$1:$AJ$1,0))/INDEX('AEO 7'!$C$20:$AJ$20,MATCH($B$1,'AEO 7'!$C$1:$AJ$1,0))</f>
        <v>1</v>
      </c>
      <c r="C3" s="16">
        <f>INDEX('AEO 7'!$C$20:$AJ$20,MATCH(C$1,'AEO 7'!$C$1:$AJ$1,0))/INDEX('AEO 7'!$C$20:$AJ$20,MATCH($B$1,'AEO 7'!$C$1:$AJ$1,0))</f>
        <v>1.0045842061511987</v>
      </c>
      <c r="D3" s="16">
        <f>INDEX('AEO 7'!$C$20:$AJ$20,MATCH(D$1,'AEO 7'!$C$1:$AJ$1,0))/INDEX('AEO 7'!$C$20:$AJ$20,MATCH($B$1,'AEO 7'!$C$1:$AJ$1,0))</f>
        <v>1.0103504967604491</v>
      </c>
      <c r="E3" s="16">
        <f>INDEX('AEO 7'!$C$20:$AJ$20,MATCH(E$1,'AEO 7'!$C$1:$AJ$1,0))/INDEX('AEO 7'!$C$20:$AJ$20,MATCH($B$1,'AEO 7'!$C$1:$AJ$1,0))</f>
        <v>1.0236369923309634</v>
      </c>
      <c r="F3" s="16">
        <f>INDEX('AEO 7'!$C$20:$AJ$20,MATCH(F$1,'AEO 7'!$C$1:$AJ$1,0))/INDEX('AEO 7'!$C$20:$AJ$20,MATCH($B$1,'AEO 7'!$C$1:$AJ$1,0))</f>
        <v>1.0353358026659083</v>
      </c>
      <c r="G3" s="16">
        <f>INDEX('AEO 7'!$C$20:$AJ$20,MATCH(G$1,'AEO 7'!$C$1:$AJ$1,0))/INDEX('AEO 7'!$C$20:$AJ$20,MATCH($B$1,'AEO 7'!$C$1:$AJ$1,0))</f>
        <v>1.0473422437033251</v>
      </c>
      <c r="H3" s="16">
        <f>INDEX('AEO 7'!$C$20:$AJ$20,MATCH(H$1,'AEO 7'!$C$1:$AJ$1,0))/INDEX('AEO 7'!$C$20:$AJ$20,MATCH($B$1,'AEO 7'!$C$1:$AJ$1,0))</f>
        <v>1.058034652358889</v>
      </c>
      <c r="I3" s="16">
        <f>INDEX('AEO 7'!$C$20:$AJ$20,MATCH(I$1,'AEO 7'!$C$1:$AJ$1,0))/INDEX('AEO 7'!$C$20:$AJ$20,MATCH($B$1,'AEO 7'!$C$1:$AJ$1,0))</f>
        <v>1.0695699870065147</v>
      </c>
      <c r="J3" s="16">
        <f>INDEX('AEO 7'!$C$20:$AJ$20,MATCH(J$1,'AEO 7'!$C$1:$AJ$1,0))/INDEX('AEO 7'!$C$20:$AJ$20,MATCH($B$1,'AEO 7'!$C$1:$AJ$1,0))</f>
        <v>1.0798607683561312</v>
      </c>
      <c r="K3" s="16">
        <f>INDEX('AEO 7'!$C$20:$AJ$20,MATCH(K$1,'AEO 7'!$C$1:$AJ$1,0))/INDEX('AEO 7'!$C$20:$AJ$20,MATCH($B$1,'AEO 7'!$C$1:$AJ$1,0))</f>
        <v>1.0917708727086615</v>
      </c>
      <c r="L3" s="16">
        <f>INDEX('AEO 7'!$C$20:$AJ$20,MATCH(L$1,'AEO 7'!$C$1:$AJ$1,0))/INDEX('AEO 7'!$C$20:$AJ$20,MATCH($B$1,'AEO 7'!$C$1:$AJ$1,0))</f>
        <v>1.1035455756839117</v>
      </c>
      <c r="M3" s="16">
        <f>INDEX('AEO 7'!$C$20:$AJ$20,MATCH(M$1,'AEO 7'!$C$1:$AJ$1,0))/INDEX('AEO 7'!$C$20:$AJ$20,MATCH($B$1,'AEO 7'!$C$1:$AJ$1,0))</f>
        <v>1.1160488573397469</v>
      </c>
      <c r="N3" s="16">
        <f>INDEX('AEO 7'!$C$20:$AJ$20,MATCH(N$1,'AEO 7'!$C$1:$AJ$1,0))/INDEX('AEO 7'!$C$20:$AJ$20,MATCH($B$1,'AEO 7'!$C$1:$AJ$1,0))</f>
        <v>1.1292368761509213</v>
      </c>
      <c r="O3" s="16">
        <f>INDEX('AEO 7'!$C$20:$AJ$20,MATCH(O$1,'AEO 7'!$C$1:$AJ$1,0))/INDEX('AEO 7'!$C$20:$AJ$20,MATCH($B$1,'AEO 7'!$C$1:$AJ$1,0))</f>
        <v>1.1420658958058485</v>
      </c>
      <c r="P3" s="16">
        <f>INDEX('AEO 7'!$C$20:$AJ$20,MATCH(P$1,'AEO 7'!$C$1:$AJ$1,0))/INDEX('AEO 7'!$C$20:$AJ$20,MATCH($B$1,'AEO 7'!$C$1:$AJ$1,0))</f>
        <v>1.1546788446103373</v>
      </c>
      <c r="Q3" s="16">
        <f>INDEX('AEO 7'!$C$20:$AJ$20,MATCH(Q$1,'AEO 7'!$C$1:$AJ$1,0))/INDEX('AEO 7'!$C$20:$AJ$20,MATCH($B$1,'AEO 7'!$C$1:$AJ$1,0))</f>
        <v>1.1692447780258277</v>
      </c>
      <c r="R3" s="16">
        <f>INDEX('AEO 7'!$C$20:$AJ$20,MATCH(R$1,'AEO 7'!$C$1:$AJ$1,0))/INDEX('AEO 7'!$C$20:$AJ$20,MATCH($B$1,'AEO 7'!$C$1:$AJ$1,0))</f>
        <v>1.1828491746561196</v>
      </c>
      <c r="S3" s="16">
        <f>INDEX('AEO 7'!$C$20:$AJ$20,MATCH(S$1,'AEO 7'!$C$1:$AJ$1,0))/INDEX('AEO 7'!$C$20:$AJ$20,MATCH($B$1,'AEO 7'!$C$1:$AJ$1,0))</f>
        <v>1.194672705996775</v>
      </c>
      <c r="T3" s="16">
        <f>INDEX('AEO 7'!$C$20:$AJ$20,MATCH(T$1,'AEO 7'!$C$1:$AJ$1,0))/INDEX('AEO 7'!$C$20:$AJ$20,MATCH($B$1,'AEO 7'!$C$1:$AJ$1,0))</f>
        <v>1.2062558523077687</v>
      </c>
      <c r="U3" s="16">
        <f>INDEX('AEO 7'!$C$20:$AJ$20,MATCH(U$1,'AEO 7'!$C$1:$AJ$1,0))/INDEX('AEO 7'!$C$20:$AJ$20,MATCH($B$1,'AEO 7'!$C$1:$AJ$1,0))</f>
        <v>1.2178132610566856</v>
      </c>
      <c r="V3" s="16">
        <f>INDEX('AEO 7'!$C$20:$AJ$20,MATCH(V$1,'AEO 7'!$C$1:$AJ$1,0))/INDEX('AEO 7'!$C$20:$AJ$20,MATCH($B$1,'AEO 7'!$C$1:$AJ$1,0))</f>
        <v>1.2289959034341473</v>
      </c>
      <c r="W3" s="16">
        <f>INDEX('AEO 7'!$C$20:$AJ$20,MATCH(W$1,'AEO 7'!$C$1:$AJ$1,0))/INDEX('AEO 7'!$C$20:$AJ$20,MATCH($B$1,'AEO 7'!$C$1:$AJ$1,0))</f>
        <v>1.2427005002170695</v>
      </c>
      <c r="X3" s="16">
        <f>INDEX('AEO 7'!$C$20:$AJ$20,MATCH(X$1,'AEO 7'!$C$1:$AJ$1,0))/INDEX('AEO 7'!$C$20:$AJ$20,MATCH($B$1,'AEO 7'!$C$1:$AJ$1,0))</f>
        <v>1.2569102845754672</v>
      </c>
      <c r="Y3" s="16">
        <f>INDEX('AEO 7'!$C$20:$AJ$20,MATCH(Y$1,'AEO 7'!$C$1:$AJ$1,0))/INDEX('AEO 7'!$C$20:$AJ$20,MATCH($B$1,'AEO 7'!$C$1:$AJ$1,0))</f>
        <v>1.2702630024498553</v>
      </c>
      <c r="Z3" s="16">
        <f>INDEX('AEO 7'!$C$20:$AJ$20,MATCH(Z$1,'AEO 7'!$C$1:$AJ$1,0))/INDEX('AEO 7'!$C$20:$AJ$20,MATCH($B$1,'AEO 7'!$C$1:$AJ$1,0))</f>
        <v>1.2845599698413508</v>
      </c>
      <c r="AA3" s="16">
        <f>INDEX('AEO 7'!$C$20:$AJ$20,MATCH(AA$1,'AEO 7'!$C$1:$AJ$1,0))/INDEX('AEO 7'!$C$20:$AJ$20,MATCH($B$1,'AEO 7'!$C$1:$AJ$1,0))</f>
        <v>1.2990831784371113</v>
      </c>
      <c r="AB3" s="16">
        <f>INDEX('AEO 7'!$C$20:$AJ$20,MATCH(AB$1,'AEO 7'!$C$1:$AJ$1,0))/INDEX('AEO 7'!$C$20:$AJ$20,MATCH($B$1,'AEO 7'!$C$1:$AJ$1,0))</f>
        <v>1.3137536921576169</v>
      </c>
      <c r="AC3" s="16">
        <f>INDEX('AEO 7'!$C$20:$AJ$20,MATCH(AC$1,'AEO 7'!$C$1:$AJ$1,0))/INDEX('AEO 7'!$C$20:$AJ$20,MATCH($B$1,'AEO 7'!$C$1:$AJ$1,0))</f>
        <v>1.327881687003891</v>
      </c>
      <c r="AD3" s="16">
        <f>INDEX('AEO 7'!$C$20:$AJ$20,MATCH(AD$1,'AEO 7'!$C$1:$AJ$1,0))/INDEX('AEO 7'!$C$20:$AJ$20,MATCH($B$1,'AEO 7'!$C$1:$AJ$1,0))</f>
        <v>1.3422999119472701</v>
      </c>
      <c r="AE3" s="16">
        <f>INDEX('AEO 7'!$C$20:$AJ$20,MATCH(AE$1,'AEO 7'!$C$1:$AJ$1,0))/INDEX('AEO 7'!$C$20:$AJ$20,MATCH($B$1,'AEO 7'!$C$1:$AJ$1,0))</f>
        <v>1.3560791813280517</v>
      </c>
      <c r="AF3" s="16">
        <f>INDEX('AEO 7'!$C$20:$AJ$20,MATCH(AF$1,'AEO 7'!$C$1:$AJ$1,0))/INDEX('AEO 7'!$C$20:$AJ$20,MATCH($B$1,'AEO 7'!$C$1:$AJ$1,0))</f>
        <v>1.3704651584828638</v>
      </c>
      <c r="AG3" s="16">
        <f>INDEX('AEO 7'!$C$20:$AJ$20,MATCH(AG$1,'AEO 7'!$C$1:$AJ$1,0))/INDEX('AEO 7'!$C$20:$AJ$20,MATCH($B$1,'AEO 7'!$C$1:$AJ$1,0))</f>
        <v>1.3832571501829216</v>
      </c>
      <c r="AH3" s="16"/>
      <c r="AI3" s="16"/>
    </row>
    <row r="4" spans="1:35">
      <c r="A4" t="s">
        <v>367</v>
      </c>
      <c r="B4" s="12">
        <f>INDEX('AEO 47'!$C$74:$AJ$74,MATCH(B$1,'AEO 47'!$C$1:$AJ$1,0))/INDEX('AEO 47'!$C$74:$AJ$74,MATCH($B$1,'AEO 47'!$C$1:$AJ$1,0))</f>
        <v>1</v>
      </c>
      <c r="C4" s="12">
        <f>INDEX('AEO 47'!$C$74:$AJ$74,MATCH(C$1,'AEO 47'!$C$1:$AJ$1,0))/INDEX('AEO 47'!$C$74:$AJ$74,MATCH($B$1,'AEO 47'!$C$1:$AJ$1,0))</f>
        <v>0.99844152906804817</v>
      </c>
      <c r="D4" s="12">
        <f>INDEX('AEO 47'!$C$74:$AJ$74,MATCH(D$1,'AEO 47'!$C$1:$AJ$1,0))/INDEX('AEO 47'!$C$74:$AJ$74,MATCH($B$1,'AEO 47'!$C$1:$AJ$1,0))</f>
        <v>0.97337152261336091</v>
      </c>
      <c r="E4" s="12">
        <f>INDEX('AEO 47'!$C$74:$AJ$74,MATCH(E$1,'AEO 47'!$C$1:$AJ$1,0))/INDEX('AEO 47'!$C$74:$AJ$74,MATCH($B$1,'AEO 47'!$C$1:$AJ$1,0))</f>
        <v>0.97118237056788137</v>
      </c>
      <c r="F4" s="12">
        <f>INDEX('AEO 47'!$C$74:$AJ$74,MATCH(F$1,'AEO 47'!$C$1:$AJ$1,0))/INDEX('AEO 47'!$C$74:$AJ$74,MATCH($B$1,'AEO 47'!$C$1:$AJ$1,0))</f>
        <v>0.97519845789651027</v>
      </c>
      <c r="G4" s="12">
        <f>INDEX('AEO 47'!$C$74:$AJ$74,MATCH(G$1,'AEO 47'!$C$1:$AJ$1,0))/INDEX('AEO 47'!$C$74:$AJ$74,MATCH($B$1,'AEO 47'!$C$1:$AJ$1,0))</f>
        <v>0.98839196210179137</v>
      </c>
      <c r="H4" s="12">
        <f>INDEX('AEO 47'!$C$74:$AJ$74,MATCH(H$1,'AEO 47'!$C$1:$AJ$1,0))/INDEX('AEO 47'!$C$74:$AJ$74,MATCH($B$1,'AEO 47'!$C$1:$AJ$1,0))</f>
        <v>0.99678858762138922</v>
      </c>
      <c r="I4" s="12">
        <f>INDEX('AEO 47'!$C$74:$AJ$74,MATCH(I$1,'AEO 47'!$C$1:$AJ$1,0))/INDEX('AEO 47'!$C$74:$AJ$74,MATCH($B$1,'AEO 47'!$C$1:$AJ$1,0))</f>
        <v>1.013662239664515</v>
      </c>
      <c r="J4" s="12">
        <f>INDEX('AEO 47'!$C$74:$AJ$74,MATCH(J$1,'AEO 47'!$C$1:$AJ$1,0))/INDEX('AEO 47'!$C$74:$AJ$74,MATCH($B$1,'AEO 47'!$C$1:$AJ$1,0))</f>
        <v>1.0274946432797887</v>
      </c>
      <c r="K4" s="12">
        <f>INDEX('AEO 47'!$C$74:$AJ$74,MATCH(K$1,'AEO 47'!$C$1:$AJ$1,0))/INDEX('AEO 47'!$C$74:$AJ$74,MATCH($B$1,'AEO 47'!$C$1:$AJ$1,0))</f>
        <v>1.0406869240493499</v>
      </c>
      <c r="L4" s="12">
        <f>INDEX('AEO 47'!$C$74:$AJ$74,MATCH(L$1,'AEO 47'!$C$1:$AJ$1,0))/INDEX('AEO 47'!$C$74:$AJ$74,MATCH($B$1,'AEO 47'!$C$1:$AJ$1,0))</f>
        <v>1.0506403981187495</v>
      </c>
      <c r="M4" s="12">
        <f>INDEX('AEO 47'!$C$74:$AJ$74,MATCH(M$1,'AEO 47'!$C$1:$AJ$1,0))/INDEX('AEO 47'!$C$74:$AJ$74,MATCH($B$1,'AEO 47'!$C$1:$AJ$1,0))</f>
        <v>1.0561663913005424</v>
      </c>
      <c r="N4" s="12">
        <f>INDEX('AEO 47'!$C$74:$AJ$74,MATCH(N$1,'AEO 47'!$C$1:$AJ$1,0))/INDEX('AEO 47'!$C$74:$AJ$74,MATCH($B$1,'AEO 47'!$C$1:$AJ$1,0))</f>
        <v>1.0588324705052921</v>
      </c>
      <c r="O4" s="12">
        <f>INDEX('AEO 47'!$C$74:$AJ$74,MATCH(O$1,'AEO 47'!$C$1:$AJ$1,0))/INDEX('AEO 47'!$C$74:$AJ$74,MATCH($B$1,'AEO 47'!$C$1:$AJ$1,0))</f>
        <v>1.0619984561837004</v>
      </c>
      <c r="P4" s="12">
        <f>INDEX('AEO 47'!$C$74:$AJ$74,MATCH(P$1,'AEO 47'!$C$1:$AJ$1,0))/INDEX('AEO 47'!$C$74:$AJ$74,MATCH($B$1,'AEO 47'!$C$1:$AJ$1,0))</f>
        <v>1.0622726919599237</v>
      </c>
      <c r="Q4" s="12">
        <f>INDEX('AEO 47'!$C$74:$AJ$74,MATCH(Q$1,'AEO 47'!$C$1:$AJ$1,0))/INDEX('AEO 47'!$C$74:$AJ$74,MATCH($B$1,'AEO 47'!$C$1:$AJ$1,0))</f>
        <v>1.0658147777364382</v>
      </c>
      <c r="R4" s="12">
        <f>INDEX('AEO 47'!$C$74:$AJ$74,MATCH(R$1,'AEO 47'!$C$1:$AJ$1,0))/INDEX('AEO 47'!$C$74:$AJ$74,MATCH($B$1,'AEO 47'!$C$1:$AJ$1,0))</f>
        <v>1.0673543918004487</v>
      </c>
      <c r="S4" s="12">
        <f>INDEX('AEO 47'!$C$74:$AJ$74,MATCH(S$1,'AEO 47'!$C$1:$AJ$1,0))/INDEX('AEO 47'!$C$74:$AJ$74,MATCH($B$1,'AEO 47'!$C$1:$AJ$1,0))</f>
        <v>1.0658438742294252</v>
      </c>
      <c r="T4" s="12">
        <f>INDEX('AEO 47'!$C$74:$AJ$74,MATCH(T$1,'AEO 47'!$C$1:$AJ$1,0))/INDEX('AEO 47'!$C$74:$AJ$74,MATCH($B$1,'AEO 47'!$C$1:$AJ$1,0))</f>
        <v>1.0697867149934415</v>
      </c>
      <c r="U4" s="12">
        <f>INDEX('AEO 47'!$C$74:$AJ$74,MATCH(U$1,'AEO 47'!$C$1:$AJ$1,0))/INDEX('AEO 47'!$C$74:$AJ$74,MATCH($B$1,'AEO 47'!$C$1:$AJ$1,0))</f>
        <v>1.0677732855523174</v>
      </c>
      <c r="V4" s="12">
        <f>INDEX('AEO 47'!$C$74:$AJ$74,MATCH(V$1,'AEO 47'!$C$1:$AJ$1,0))/INDEX('AEO 47'!$C$74:$AJ$74,MATCH($B$1,'AEO 47'!$C$1:$AJ$1,0))</f>
        <v>1.0669344607878612</v>
      </c>
      <c r="W4" s="12">
        <f>INDEX('AEO 47'!$C$74:$AJ$74,MATCH(W$1,'AEO 47'!$C$1:$AJ$1,0))/INDEX('AEO 47'!$C$74:$AJ$74,MATCH($B$1,'AEO 47'!$C$1:$AJ$1,0))</f>
        <v>1.068560300473685</v>
      </c>
      <c r="X4" s="12">
        <f>INDEX('AEO 47'!$C$74:$AJ$74,MATCH(X$1,'AEO 47'!$C$1:$AJ$1,0))/INDEX('AEO 47'!$C$74:$AJ$74,MATCH($B$1,'AEO 47'!$C$1:$AJ$1,0))</f>
        <v>1.0729883132898657</v>
      </c>
      <c r="Y4" s="12">
        <f>INDEX('AEO 47'!$C$74:$AJ$74,MATCH(Y$1,'AEO 47'!$C$1:$AJ$1,0))/INDEX('AEO 47'!$C$74:$AJ$74,MATCH($B$1,'AEO 47'!$C$1:$AJ$1,0))</f>
        <v>1.0726226655882347</v>
      </c>
      <c r="Z4" s="12">
        <f>INDEX('AEO 47'!$C$74:$AJ$74,MATCH(Z$1,'AEO 47'!$C$1:$AJ$1,0))/INDEX('AEO 47'!$C$74:$AJ$74,MATCH($B$1,'AEO 47'!$C$1:$AJ$1,0))</f>
        <v>1.0739487901191502</v>
      </c>
      <c r="AA4" s="12">
        <f>INDEX('AEO 47'!$C$74:$AJ$74,MATCH(AA$1,'AEO 47'!$C$1:$AJ$1,0))/INDEX('AEO 47'!$C$74:$AJ$74,MATCH($B$1,'AEO 47'!$C$1:$AJ$1,0))</f>
        <v>1.0740279410909319</v>
      </c>
      <c r="AB4" s="12">
        <f>INDEX('AEO 47'!$C$74:$AJ$74,MATCH(AB$1,'AEO 47'!$C$1:$AJ$1,0))/INDEX('AEO 47'!$C$74:$AJ$74,MATCH($B$1,'AEO 47'!$C$1:$AJ$1,0))</f>
        <v>1.0731731584692619</v>
      </c>
      <c r="AC4" s="12">
        <f>INDEX('AEO 47'!$C$74:$AJ$74,MATCH(AC$1,'AEO 47'!$C$1:$AJ$1,0))/INDEX('AEO 47'!$C$74:$AJ$74,MATCH($B$1,'AEO 47'!$C$1:$AJ$1,0))</f>
        <v>1.0649969109577897</v>
      </c>
      <c r="AD4" s="12">
        <f>INDEX('AEO 47'!$C$74:$AJ$74,MATCH(AD$1,'AEO 47'!$C$1:$AJ$1,0))/INDEX('AEO 47'!$C$74:$AJ$74,MATCH($B$1,'AEO 47'!$C$1:$AJ$1,0))</f>
        <v>1.0660910348412418</v>
      </c>
      <c r="AE4" s="12">
        <f>INDEX('AEO 47'!$C$74:$AJ$74,MATCH(AE$1,'AEO 47'!$C$1:$AJ$1,0))/INDEX('AEO 47'!$C$74:$AJ$74,MATCH($B$1,'AEO 47'!$C$1:$AJ$1,0))</f>
        <v>1.0668730762304446</v>
      </c>
      <c r="AF4" s="12">
        <f>INDEX('AEO 47'!$C$74:$AJ$74,MATCH(AF$1,'AEO 47'!$C$1:$AJ$1,0))/INDEX('AEO 47'!$C$74:$AJ$74,MATCH($B$1,'AEO 47'!$C$1:$AJ$1,0))</f>
        <v>1.0647921716497337</v>
      </c>
      <c r="AG4" s="12">
        <f>INDEX('AEO 47'!$C$74:$AJ$74,MATCH(AG$1,'AEO 47'!$C$1:$AJ$1,0))/INDEX('AEO 47'!$C$74:$AJ$74,MATCH($B$1,'AEO 47'!$C$1:$AJ$1,0))</f>
        <v>1.0528576625893544</v>
      </c>
      <c r="AH4" s="12"/>
      <c r="AI4" s="12"/>
    </row>
    <row r="5" spans="1:35">
      <c r="A5" t="s">
        <v>373</v>
      </c>
      <c r="B5" s="12">
        <f>INDEX('AEO 7'!$C$27:$AJ$27,MATCH(B$1,'AEO 7'!$C$1:$AJ$1,0))/INDEX('AEO 7'!$C$27:$AJ$27,MATCH($B$1,'AEO 7'!$C$1:$AJ$1,0))</f>
        <v>1</v>
      </c>
      <c r="C5" s="12">
        <f>INDEX('AEO 7'!$C$27:$AJ$27,MATCH(C$1,'AEO 7'!$C$1:$AJ$1,0))/INDEX('AEO 7'!$C$27:$AJ$27,MATCH($B$1,'AEO 7'!$C$1:$AJ$1,0))</f>
        <v>0.95034827136325262</v>
      </c>
      <c r="D5" s="12">
        <f>INDEX('AEO 7'!$C$27:$AJ$27,MATCH(D$1,'AEO 7'!$C$1:$AJ$1,0))/INDEX('AEO 7'!$C$27:$AJ$27,MATCH($B$1,'AEO 7'!$C$1:$AJ$1,0))</f>
        <v>0.91689859760332537</v>
      </c>
      <c r="E5" s="12">
        <f>INDEX('AEO 7'!$C$27:$AJ$27,MATCH(E$1,'AEO 7'!$C$1:$AJ$1,0))/INDEX('AEO 7'!$C$27:$AJ$27,MATCH($B$1,'AEO 7'!$C$1:$AJ$1,0))</f>
        <v>0.9200634439173313</v>
      </c>
      <c r="F5" s="12">
        <f>INDEX('AEO 7'!$C$27:$AJ$27,MATCH(F$1,'AEO 7'!$C$1:$AJ$1,0))/INDEX('AEO 7'!$C$27:$AJ$27,MATCH($B$1,'AEO 7'!$C$1:$AJ$1,0))</f>
        <v>0.92347020267858548</v>
      </c>
      <c r="G5" s="12">
        <f>INDEX('AEO 7'!$C$27:$AJ$27,MATCH(G$1,'AEO 7'!$C$1:$AJ$1,0))/INDEX('AEO 7'!$C$27:$AJ$27,MATCH($B$1,'AEO 7'!$C$1:$AJ$1,0))</f>
        <v>0.9274434942430827</v>
      </c>
      <c r="H5" s="12">
        <f>INDEX('AEO 7'!$C$27:$AJ$27,MATCH(H$1,'AEO 7'!$C$1:$AJ$1,0))/INDEX('AEO 7'!$C$27:$AJ$27,MATCH($B$1,'AEO 7'!$C$1:$AJ$1,0))</f>
        <v>0.91734603092947808</v>
      </c>
      <c r="I5" s="12">
        <f>INDEX('AEO 7'!$C$27:$AJ$27,MATCH(I$1,'AEO 7'!$C$1:$AJ$1,0))/INDEX('AEO 7'!$C$27:$AJ$27,MATCH($B$1,'AEO 7'!$C$1:$AJ$1,0))</f>
        <v>0.93741659149023326</v>
      </c>
      <c r="J5" s="12">
        <f>INDEX('AEO 7'!$C$27:$AJ$27,MATCH(J$1,'AEO 7'!$C$1:$AJ$1,0))/INDEX('AEO 7'!$C$27:$AJ$27,MATCH($B$1,'AEO 7'!$C$1:$AJ$1,0))</f>
        <v>0.93941366868136655</v>
      </c>
      <c r="K5" s="12">
        <f>INDEX('AEO 7'!$C$27:$AJ$27,MATCH(K$1,'AEO 7'!$C$1:$AJ$1,0))/INDEX('AEO 7'!$C$27:$AJ$27,MATCH($B$1,'AEO 7'!$C$1:$AJ$1,0))</f>
        <v>0.94140919277620339</v>
      </c>
      <c r="L5" s="12">
        <f>INDEX('AEO 7'!$C$27:$AJ$27,MATCH(L$1,'AEO 7'!$C$1:$AJ$1,0))/INDEX('AEO 7'!$C$27:$AJ$27,MATCH($B$1,'AEO 7'!$C$1:$AJ$1,0))</f>
        <v>0.9499250764056868</v>
      </c>
      <c r="M5" s="12">
        <f>INDEX('AEO 7'!$C$27:$AJ$27,MATCH(M$1,'AEO 7'!$C$1:$AJ$1,0))/INDEX('AEO 7'!$C$27:$AJ$27,MATCH($B$1,'AEO 7'!$C$1:$AJ$1,0))</f>
        <v>0.95114611651028302</v>
      </c>
      <c r="N5" s="12">
        <f>INDEX('AEO 7'!$C$27:$AJ$27,MATCH(N$1,'AEO 7'!$C$1:$AJ$1,0))/INDEX('AEO 7'!$C$27:$AJ$27,MATCH($B$1,'AEO 7'!$C$1:$AJ$1,0))</f>
        <v>0.95789886858710249</v>
      </c>
      <c r="O5" s="12">
        <f>INDEX('AEO 7'!$C$27:$AJ$27,MATCH(O$1,'AEO 7'!$C$1:$AJ$1,0))/INDEX('AEO 7'!$C$27:$AJ$27,MATCH($B$1,'AEO 7'!$C$1:$AJ$1,0))</f>
        <v>0.96224627051842015</v>
      </c>
      <c r="P5" s="12">
        <f>INDEX('AEO 7'!$C$27:$AJ$27,MATCH(P$1,'AEO 7'!$C$1:$AJ$1,0))/INDEX('AEO 7'!$C$27:$AJ$27,MATCH($B$1,'AEO 7'!$C$1:$AJ$1,0))</f>
        <v>0.96924133990947114</v>
      </c>
      <c r="Q5" s="12">
        <f>INDEX('AEO 7'!$C$27:$AJ$27,MATCH(Q$1,'AEO 7'!$C$1:$AJ$1,0))/INDEX('AEO 7'!$C$27:$AJ$27,MATCH($B$1,'AEO 7'!$C$1:$AJ$1,0))</f>
        <v>0.97460540874269685</v>
      </c>
      <c r="R5" s="12">
        <f>INDEX('AEO 7'!$C$27:$AJ$27,MATCH(R$1,'AEO 7'!$C$1:$AJ$1,0))/INDEX('AEO 7'!$C$27:$AJ$27,MATCH($B$1,'AEO 7'!$C$1:$AJ$1,0))</f>
        <v>0.97545672675184547</v>
      </c>
      <c r="S5" s="12">
        <f>INDEX('AEO 7'!$C$27:$AJ$27,MATCH(S$1,'AEO 7'!$C$1:$AJ$1,0))/INDEX('AEO 7'!$C$27:$AJ$27,MATCH($B$1,'AEO 7'!$C$1:$AJ$1,0))</f>
        <v>0.97926703280694305</v>
      </c>
      <c r="T5" s="12">
        <f>INDEX('AEO 7'!$C$27:$AJ$27,MATCH(T$1,'AEO 7'!$C$1:$AJ$1,0))/INDEX('AEO 7'!$C$27:$AJ$27,MATCH($B$1,'AEO 7'!$C$1:$AJ$1,0))</f>
        <v>0.97500625526402784</v>
      </c>
      <c r="U5" s="12">
        <f>INDEX('AEO 7'!$C$27:$AJ$27,MATCH(U$1,'AEO 7'!$C$1:$AJ$1,0))/INDEX('AEO 7'!$C$27:$AJ$27,MATCH($B$1,'AEO 7'!$C$1:$AJ$1,0))</f>
        <v>0.97608557754397673</v>
      </c>
      <c r="V5" s="12">
        <f>INDEX('AEO 7'!$C$27:$AJ$27,MATCH(V$1,'AEO 7'!$C$1:$AJ$1,0))/INDEX('AEO 7'!$C$27:$AJ$27,MATCH($B$1,'AEO 7'!$C$1:$AJ$1,0))</f>
        <v>0.97466657850227201</v>
      </c>
      <c r="W5" s="12">
        <f>INDEX('AEO 7'!$C$27:$AJ$27,MATCH(W$1,'AEO 7'!$C$1:$AJ$1,0))/INDEX('AEO 7'!$C$27:$AJ$27,MATCH($B$1,'AEO 7'!$C$1:$AJ$1,0))</f>
        <v>0.98132899380381555</v>
      </c>
      <c r="X5" s="12">
        <f>INDEX('AEO 7'!$C$27:$AJ$27,MATCH(X$1,'AEO 7'!$C$1:$AJ$1,0))/INDEX('AEO 7'!$C$27:$AJ$27,MATCH($B$1,'AEO 7'!$C$1:$AJ$1,0))</f>
        <v>0.98783868575717071</v>
      </c>
      <c r="Y5" s="12">
        <f>INDEX('AEO 7'!$C$27:$AJ$27,MATCH(Y$1,'AEO 7'!$C$1:$AJ$1,0))/INDEX('AEO 7'!$C$27:$AJ$27,MATCH($B$1,'AEO 7'!$C$1:$AJ$1,0))</f>
        <v>0.99410626282978598</v>
      </c>
      <c r="Z5" s="12">
        <f>INDEX('AEO 7'!$C$27:$AJ$27,MATCH(Z$1,'AEO 7'!$C$1:$AJ$1,0))/INDEX('AEO 7'!$C$27:$AJ$27,MATCH($B$1,'AEO 7'!$C$1:$AJ$1,0))</f>
        <v>1.0006079204965315</v>
      </c>
      <c r="AA5" s="12">
        <f>INDEX('AEO 7'!$C$27:$AJ$27,MATCH(AA$1,'AEO 7'!$C$1:$AJ$1,0))/INDEX('AEO 7'!$C$27:$AJ$27,MATCH($B$1,'AEO 7'!$C$1:$AJ$1,0))</f>
        <v>1.0090731669920703</v>
      </c>
      <c r="AB5" s="12">
        <f>INDEX('AEO 7'!$C$27:$AJ$27,MATCH(AB$1,'AEO 7'!$C$1:$AJ$1,0))/INDEX('AEO 7'!$C$27:$AJ$27,MATCH($B$1,'AEO 7'!$C$1:$AJ$1,0))</f>
        <v>1.0149819600149486</v>
      </c>
      <c r="AC5" s="12">
        <f>INDEX('AEO 7'!$C$27:$AJ$27,MATCH(AC$1,'AEO 7'!$C$1:$AJ$1,0))/INDEX('AEO 7'!$C$27:$AJ$27,MATCH($B$1,'AEO 7'!$C$1:$AJ$1,0))</f>
        <v>1.0244010150477658</v>
      </c>
      <c r="AD5" s="12">
        <f>INDEX('AEO 7'!$C$27:$AJ$27,MATCH(AD$1,'AEO 7'!$C$1:$AJ$1,0))/INDEX('AEO 7'!$C$27:$AJ$27,MATCH($B$1,'AEO 7'!$C$1:$AJ$1,0))</f>
        <v>1.0318725503781063</v>
      </c>
      <c r="AE5" s="12">
        <f>INDEX('AEO 7'!$C$27:$AJ$27,MATCH(AE$1,'AEO 7'!$C$1:$AJ$1,0))/INDEX('AEO 7'!$C$27:$AJ$27,MATCH($B$1,'AEO 7'!$C$1:$AJ$1,0))</f>
        <v>1.0399302656223151</v>
      </c>
      <c r="AF5" s="12">
        <f>INDEX('AEO 7'!$C$27:$AJ$27,MATCH(AF$1,'AEO 7'!$C$1:$AJ$1,0))/INDEX('AEO 7'!$C$27:$AJ$27,MATCH($B$1,'AEO 7'!$C$1:$AJ$1,0))</f>
        <v>1.0487223609015472</v>
      </c>
      <c r="AG5" s="12">
        <f>INDEX('AEO 7'!$C$27:$AJ$27,MATCH(AG$1,'AEO 7'!$C$1:$AJ$1,0))/INDEX('AEO 7'!$C$27:$AJ$27,MATCH($B$1,'AEO 7'!$C$1:$AJ$1,0))</f>
        <v>1.0561383973755625</v>
      </c>
      <c r="AH5" s="12"/>
      <c r="AI5" s="12"/>
    </row>
    <row r="6" spans="1:35">
      <c r="A6" t="s">
        <v>374</v>
      </c>
      <c r="B6" s="12">
        <f>SUM(INDEX('AEO 7'!$C$62:$AJ$63,0,MATCH(B$1,'AEO 7'!$C$1:$AJ$1,0)))/SUM(INDEX('AEO 7'!$C$62:$AJ$63,0,MATCH($B$1,'AEO 7'!$C$1:$AJ$1,0)))</f>
        <v>1</v>
      </c>
      <c r="C6" s="17">
        <f>($G$6-$B$6)/COUNT($C$1:$G$1)+B6</f>
        <v>0.98927155131715605</v>
      </c>
      <c r="D6" s="17">
        <f>($G$6-$B$6)/COUNT($C$1:$G$1)+C6</f>
        <v>0.9785431026343121</v>
      </c>
      <c r="E6" s="17">
        <f t="shared" ref="D6:F6" si="0">($G$6-$B$6)/COUNT($C$1:$G$1)+D6</f>
        <v>0.96781465395146815</v>
      </c>
      <c r="F6" s="17">
        <f t="shared" si="0"/>
        <v>0.9570862052686242</v>
      </c>
      <c r="G6" s="12">
        <f>SUM(INDEX('AEO 7'!$C$62:$AJ$63,0,MATCH(G$1,'AEO 7'!$C$1:$AJ$1,0)))/SUM(INDEX('AEO 7'!$C$62:$AJ$63,0,MATCH($B$1,'AEO 7'!$C$1:$AJ$1,0)))</f>
        <v>0.94635775658578036</v>
      </c>
      <c r="H6" s="12">
        <f>SUM(INDEX('AEO 7'!$C$62:$AJ$63,0,MATCH(H$1,'AEO 7'!$C$1:$AJ$1,0)))/SUM(INDEX('AEO 7'!$C$62:$AJ$63,0,MATCH($B$1,'AEO 7'!$C$1:$AJ$1,0)))</f>
        <v>0.94692329178862555</v>
      </c>
      <c r="I6" s="12">
        <f>SUM(INDEX('AEO 7'!$C$62:$AJ$63,0,MATCH(I$1,'AEO 7'!$C$1:$AJ$1,0)))/SUM(INDEX('AEO 7'!$C$62:$AJ$63,0,MATCH($B$1,'AEO 7'!$C$1:$AJ$1,0)))</f>
        <v>0.93628041104082083</v>
      </c>
      <c r="J6" s="12">
        <f>SUM(INDEX('AEO 7'!$C$62:$AJ$63,0,MATCH(J$1,'AEO 7'!$C$1:$AJ$1,0)))/SUM(INDEX('AEO 7'!$C$62:$AJ$63,0,MATCH($B$1,'AEO 7'!$C$1:$AJ$1,0)))</f>
        <v>0.93094667642337825</v>
      </c>
      <c r="K6" s="12">
        <f>SUM(INDEX('AEO 7'!$C$62:$AJ$63,0,MATCH(K$1,'AEO 7'!$C$1:$AJ$1,0)))/SUM(INDEX('AEO 7'!$C$62:$AJ$63,0,MATCH($B$1,'AEO 7'!$C$1:$AJ$1,0)))</f>
        <v>0.91544609416800427</v>
      </c>
      <c r="L6" s="12">
        <f>SUM(INDEX('AEO 7'!$C$62:$AJ$63,0,MATCH(L$1,'AEO 7'!$C$1:$AJ$1,0)))/SUM(INDEX('AEO 7'!$C$62:$AJ$63,0,MATCH($B$1,'AEO 7'!$C$1:$AJ$1,0)))</f>
        <v>0.91291249645925776</v>
      </c>
      <c r="M6" s="12">
        <f>SUM(INDEX('AEO 7'!$C$62:$AJ$63,0,MATCH(M$1,'AEO 7'!$C$1:$AJ$1,0)))/SUM(INDEX('AEO 7'!$C$62:$AJ$63,0,MATCH($B$1,'AEO 7'!$C$1:$AJ$1,0)))</f>
        <v>0.92615290498221758</v>
      </c>
      <c r="N6" s="12">
        <f>SUM(INDEX('AEO 7'!$C$62:$AJ$63,0,MATCH(N$1,'AEO 7'!$C$1:$AJ$1,0)))/SUM(INDEX('AEO 7'!$C$62:$AJ$63,0,MATCH($B$1,'AEO 7'!$C$1:$AJ$1,0)))</f>
        <v>0.92424975608220816</v>
      </c>
      <c r="O6" s="12">
        <f>SUM(INDEX('AEO 7'!$C$62:$AJ$63,0,MATCH(O$1,'AEO 7'!$C$1:$AJ$1,0)))/SUM(INDEX('AEO 7'!$C$62:$AJ$63,0,MATCH($B$1,'AEO 7'!$C$1:$AJ$1,0)))</f>
        <v>0.92294754980643934</v>
      </c>
      <c r="P6" s="12">
        <f>SUM(INDEX('AEO 7'!$C$62:$AJ$63,0,MATCH(P$1,'AEO 7'!$C$1:$AJ$1,0)))/SUM(INDEX('AEO 7'!$C$62:$AJ$63,0,MATCH($B$1,'AEO 7'!$C$1:$AJ$1,0)))</f>
        <v>0.92072179995593739</v>
      </c>
      <c r="Q6" s="12">
        <f>SUM(INDEX('AEO 7'!$C$62:$AJ$63,0,MATCH(Q$1,'AEO 7'!$C$1:$AJ$1,0)))/SUM(INDEX('AEO 7'!$C$62:$AJ$63,0,MATCH($B$1,'AEO 7'!$C$1:$AJ$1,0)))</f>
        <v>0.91946975419381227</v>
      </c>
      <c r="R6" s="12">
        <f>SUM(INDEX('AEO 7'!$C$62:$AJ$63,0,MATCH(R$1,'AEO 7'!$C$1:$AJ$1,0)))/SUM(INDEX('AEO 7'!$C$62:$AJ$63,0,MATCH($B$1,'AEO 7'!$C$1:$AJ$1,0)))</f>
        <v>0.91670699178547821</v>
      </c>
      <c r="S6" s="12">
        <f>SUM(INDEX('AEO 7'!$C$62:$AJ$63,0,MATCH(S$1,'AEO 7'!$C$1:$AJ$1,0)))/SUM(INDEX('AEO 7'!$C$62:$AJ$63,0,MATCH($B$1,'AEO 7'!$C$1:$AJ$1,0)))</f>
        <v>0.90230403959336536</v>
      </c>
      <c r="T6" s="12">
        <f>SUM(INDEX('AEO 7'!$C$62:$AJ$63,0,MATCH(T$1,'AEO 7'!$C$1:$AJ$1,0)))/SUM(INDEX('AEO 7'!$C$62:$AJ$63,0,MATCH($B$1,'AEO 7'!$C$1:$AJ$1,0)))</f>
        <v>0.90035958203506106</v>
      </c>
      <c r="U6" s="12">
        <f>SUM(INDEX('AEO 7'!$C$62:$AJ$63,0,MATCH(U$1,'AEO 7'!$C$1:$AJ$1,0)))/SUM(INDEX('AEO 7'!$C$62:$AJ$63,0,MATCH($B$1,'AEO 7'!$C$1:$AJ$1,0)))</f>
        <v>0.89551958423818967</v>
      </c>
      <c r="V6" s="12">
        <f>SUM(INDEX('AEO 7'!$C$62:$AJ$63,0,MATCH(V$1,'AEO 7'!$C$1:$AJ$1,0)))/SUM(INDEX('AEO 7'!$C$62:$AJ$63,0,MATCH($B$1,'AEO 7'!$C$1:$AJ$1,0)))</f>
        <v>0.89280206464608303</v>
      </c>
      <c r="W6" s="12">
        <f>SUM(INDEX('AEO 7'!$C$62:$AJ$63,0,MATCH(W$1,'AEO 7'!$C$1:$AJ$1,0)))/SUM(INDEX('AEO 7'!$C$62:$AJ$63,0,MATCH($B$1,'AEO 7'!$C$1:$AJ$1,0)))</f>
        <v>0.88860235105278063</v>
      </c>
      <c r="X6" s="12">
        <f>SUM(INDEX('AEO 7'!$C$62:$AJ$63,0,MATCH(X$1,'AEO 7'!$C$1:$AJ$1,0)))/SUM(INDEX('AEO 7'!$C$62:$AJ$63,0,MATCH($B$1,'AEO 7'!$C$1:$AJ$1,0)))</f>
        <v>0.89186376797910172</v>
      </c>
      <c r="Y6" s="12">
        <f>SUM(INDEX('AEO 7'!$C$62:$AJ$63,0,MATCH(Y$1,'AEO 7'!$C$1:$AJ$1,0)))/SUM(INDEX('AEO 7'!$C$62:$AJ$63,0,MATCH($B$1,'AEO 7'!$C$1:$AJ$1,0)))</f>
        <v>0.88444591319673938</v>
      </c>
      <c r="Z6" s="12">
        <f>SUM(INDEX('AEO 7'!$C$62:$AJ$63,0,MATCH(Z$1,'AEO 7'!$C$1:$AJ$1,0)))/SUM(INDEX('AEO 7'!$C$62:$AJ$63,0,MATCH($B$1,'AEO 7'!$C$1:$AJ$1,0)))</f>
        <v>0.88319780159254702</v>
      </c>
      <c r="AA6" s="12">
        <f>SUM(INDEX('AEO 7'!$C$62:$AJ$63,0,MATCH(AA$1,'AEO 7'!$C$1:$AJ$1,0)))/SUM(INDEX('AEO 7'!$C$62:$AJ$63,0,MATCH($B$1,'AEO 7'!$C$1:$AJ$1,0)))</f>
        <v>0.87772243728952248</v>
      </c>
      <c r="AB6" s="12">
        <f>SUM(INDEX('AEO 7'!$C$62:$AJ$63,0,MATCH(AB$1,'AEO 7'!$C$1:$AJ$1,0)))/SUM(INDEX('AEO 7'!$C$62:$AJ$63,0,MATCH($B$1,'AEO 7'!$C$1:$AJ$1,0)))</f>
        <v>0.88220245963553945</v>
      </c>
      <c r="AC6" s="12">
        <f>SUM(INDEX('AEO 7'!$C$62:$AJ$63,0,MATCH(AC$1,'AEO 7'!$C$1:$AJ$1,0)))/SUM(INDEX('AEO 7'!$C$62:$AJ$63,0,MATCH($B$1,'AEO 7'!$C$1:$AJ$1,0)))</f>
        <v>0.87461641960154846</v>
      </c>
      <c r="AD6" s="12">
        <f>SUM(INDEX('AEO 7'!$C$62:$AJ$63,0,MATCH(AD$1,'AEO 7'!$C$1:$AJ$1,0)))/SUM(INDEX('AEO 7'!$C$62:$AJ$63,0,MATCH($B$1,'AEO 7'!$C$1:$AJ$1,0)))</f>
        <v>0.87326995404903529</v>
      </c>
      <c r="AE6" s="12">
        <f>SUM(INDEX('AEO 7'!$C$62:$AJ$63,0,MATCH(AE$1,'AEO 7'!$C$1:$AJ$1,0)))/SUM(INDEX('AEO 7'!$C$62:$AJ$63,0,MATCH($B$1,'AEO 7'!$C$1:$AJ$1,0)))</f>
        <v>0.87213494948541204</v>
      </c>
      <c r="AF6" s="12">
        <f>SUM(INDEX('AEO 7'!$C$62:$AJ$63,0,MATCH(AF$1,'AEO 7'!$C$1:$AJ$1,0)))/SUM(INDEX('AEO 7'!$C$62:$AJ$63,0,MATCH($B$1,'AEO 7'!$C$1:$AJ$1,0)))</f>
        <v>0.87047276775878879</v>
      </c>
      <c r="AG6" s="12">
        <f>SUM(INDEX('AEO 7'!$C$62:$AJ$63,0,MATCH(AG$1,'AEO 7'!$C$1:$AJ$1,0)))/SUM(INDEX('AEO 7'!$C$62:$AJ$63,0,MATCH($B$1,'AEO 7'!$C$1:$AJ$1,0)))</f>
        <v>0.86842503855474762</v>
      </c>
      <c r="AH6" s="12"/>
      <c r="AI6" s="12"/>
    </row>
    <row r="7" spans="1:35">
      <c r="A7" t="s">
        <v>375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/>
      <c r="AI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35</vt:lpstr>
      <vt:lpstr>AEO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2020-07-01T22:47:45Z</dcterms:modified>
</cp:coreProperties>
</file>