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AGFA\"/>
    </mc:Choice>
  </mc:AlternateContent>
  <xr:revisionPtr revIDLastSave="0" documentId="13_ncr:1_{99676697-7E63-4DCF-BED3-F2B7E888B93D}" xr6:coauthVersionLast="45" xr6:coauthVersionMax="45" xr10:uidLastSave="{00000000-0000-0000-0000-000000000000}"/>
  <bookViews>
    <workbookView xWindow="2520" yWindow="735" windowWidth="24765" windowHeight="16080" xr2:uid="{D7735E2B-AAE0-48CD-8EF9-54BECC4EF4F2}"/>
  </bookViews>
  <sheets>
    <sheet name="About" sheetId="1" r:id="rId1"/>
    <sheet name="data from BECbIC" sheetId="4" r:id="rId2"/>
    <sheet name="AGFA-entity" sheetId="2" r:id="rId3"/>
    <sheet name="AGFA-ISICcode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8" i="4"/>
  <c r="A7" i="4" a="1"/>
  <c r="A7" i="4"/>
  <c r="A42" i="4"/>
  <c r="A40" i="4"/>
  <c r="A38" i="4"/>
  <c r="A36" i="4"/>
  <c r="A34" i="4"/>
  <c r="A32" i="4"/>
  <c r="A30" i="4"/>
  <c r="A28" i="4"/>
  <c r="A26" i="4"/>
  <c r="A24" i="4"/>
  <c r="A22" i="4"/>
  <c r="A20" i="4"/>
  <c r="A18" i="4"/>
  <c r="A16" i="4"/>
  <c r="A14" i="4"/>
  <c r="A12" i="4"/>
  <c r="A10" i="4"/>
  <c r="A8" i="4"/>
  <c r="B42" i="4"/>
  <c r="B40" i="4"/>
  <c r="B38" i="4"/>
  <c r="B36" i="4"/>
  <c r="B34" i="4"/>
  <c r="B32" i="4"/>
  <c r="B30" i="4"/>
  <c r="B28" i="4"/>
  <c r="B26" i="4"/>
  <c r="B24" i="4"/>
  <c r="B22" i="4"/>
  <c r="B20" i="4"/>
  <c r="B18" i="4"/>
  <c r="B16" i="4"/>
  <c r="B14" i="4"/>
  <c r="B12" i="4"/>
  <c r="B10" i="4"/>
  <c r="B8" i="4"/>
  <c r="B43" i="4"/>
  <c r="B41" i="4"/>
  <c r="B39" i="4"/>
  <c r="B37" i="4"/>
  <c r="B35" i="4"/>
  <c r="B33" i="4"/>
  <c r="B31" i="4"/>
  <c r="B29" i="4"/>
  <c r="B27" i="4"/>
  <c r="B25" i="4"/>
  <c r="B23" i="4"/>
  <c r="B21" i="4"/>
  <c r="B19" i="4"/>
  <c r="B17" i="4"/>
  <c r="B15" i="4"/>
  <c r="B13" i="4"/>
  <c r="B11" i="4"/>
  <c r="B9" i="4"/>
  <c r="B7" i="4"/>
  <c r="A43" i="4"/>
  <c r="A41" i="4"/>
  <c r="A39" i="4"/>
  <c r="A37" i="4"/>
  <c r="A35" i="4"/>
  <c r="A33" i="4"/>
  <c r="A31" i="4"/>
  <c r="A29" i="4"/>
  <c r="A27" i="4"/>
  <c r="A25" i="4"/>
  <c r="A23" i="4"/>
  <c r="A21" i="4"/>
  <c r="A19" i="4"/>
  <c r="A17" i="4"/>
  <c r="A15" i="4"/>
  <c r="A13" i="4"/>
  <c r="A11" i="4"/>
  <c r="A9" i="4"/>
</calcChain>
</file>

<file path=xl/sharedStrings.xml><?xml version="1.0" encoding="utf-8"?>
<sst xmlns="http://schemas.openxmlformats.org/spreadsheetml/2006/main" count="116" uniqueCount="114">
  <si>
    <t>AGFA Alternative Government Fund Allocations</t>
  </si>
  <si>
    <t>Source:</t>
  </si>
  <si>
    <t>none needed (this is a policy lever)</t>
  </si>
  <si>
    <t>Notes</t>
  </si>
  <si>
    <t>Unit: dimensionless (%)</t>
  </si>
  <si>
    <t>other energy suppliers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</si>
  <si>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</si>
  <si>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</si>
  <si>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</si>
  <si>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</si>
  <si>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</si>
  <si>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</si>
  <si>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</si>
  <si>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government (NOT USED)</t>
  </si>
  <si>
    <t>ISIC 97T98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</si>
  <si>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</si>
  <si>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</si>
  <si>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</si>
  <si>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</si>
  <si>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</si>
  <si>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</si>
  <si>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</si>
  <si>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</si>
  <si>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</si>
  <si>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</si>
  <si>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</si>
  <si>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</si>
  <si>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</si>
  <si>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</si>
  <si>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</si>
  <si>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</si>
  <si>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</si>
  <si>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</si>
  <si>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</si>
  <si>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</si>
  <si>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</si>
  <si>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</si>
  <si>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</si>
  <si>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</si>
  <si>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</si>
  <si>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</si>
  <si>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</si>
  <si>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</si>
  <si>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</si>
  <si>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</si>
  <si>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</si>
  <si>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</si>
  <si>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</si>
  <si>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</si>
  <si>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</si>
  <si>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01T03 {Agriculture, forestry and fishing}</t>
  </si>
  <si>
    <t>ISIC 07T08 {Mining and quarrying of non-energy producing products}</t>
  </si>
  <si>
    <t>ISIC 10T12 {Food products, beverages and tobacco}</t>
  </si>
  <si>
    <t>ISIC 13T15 {Textiles, wearing apparel, leather and related products}</t>
  </si>
  <si>
    <t>ISIC 16 {Wood and of products of wood and cork (except furniture)}</t>
  </si>
  <si>
    <t>ISIC 17T18 {Paper products and printing}</t>
  </si>
  <si>
    <t>ISIC 20T21 {Chemicals and pharmaceutical products}</t>
  </si>
  <si>
    <t>ISIC 22 {Rubber and plastics products}</t>
  </si>
  <si>
    <t>ISIC 23 {Other non-metallic mineral products}</t>
  </si>
  <si>
    <t>ISIC 24 {Manufacture of basic metals}</t>
  </si>
  <si>
    <t>ISIC 25 {Fabricated metal products, except machinery and equipment}</t>
  </si>
  <si>
    <t>ISIC 26 {Computer, electronic and optical products}</t>
  </si>
  <si>
    <t>ISIC 27 {Electrical equipment}</t>
  </si>
  <si>
    <t>ISIC 28 {Machinery and equipment n.e.c.}</t>
  </si>
  <si>
    <t>ISIC 29 {Motor vehicles, trailers and semi-trailers}</t>
  </si>
  <si>
    <t>ISIC 30 {Other transport equipment}</t>
  </si>
  <si>
    <t>ISIC 31T33 {Other manufacturing; repair and installation of machinery and equipment}</t>
  </si>
  <si>
    <t>ISIC 35T39 {Electricity, gas, water supply, sewerage, waste and remediation services}</t>
  </si>
  <si>
    <t>ISIC 41T43 {Construction}</t>
  </si>
  <si>
    <t>ISIC 45T47 {Wholesale and retail trade; repair of motor vehicles}</t>
  </si>
  <si>
    <t>ISIC 49T53 {Transportation and storage}</t>
  </si>
  <si>
    <t>ISIC 55T56 {Accomodation and food services}</t>
  </si>
  <si>
    <t>ISIC 58T60 {Publishing, audiovisual and broadcasting activities}</t>
  </si>
  <si>
    <t>ISIC 61 {Telecommunications}</t>
  </si>
  <si>
    <t>ISIC 62T63 {IT and other information services}</t>
  </si>
  <si>
    <t>ISIC 64T66 {Financial and insurance activities}</t>
  </si>
  <si>
    <t>ISIC 68 {Real estate activities}</t>
  </si>
  <si>
    <t>ISIC 69T82 {Other business sector services}</t>
  </si>
  <si>
    <t>ISIC 84 {Public administration and defence; compulsory social security}</t>
  </si>
  <si>
    <t>ISIC 85 {Education}</t>
  </si>
  <si>
    <t>ISIC 86T88 {Human health and social work}</t>
  </si>
  <si>
    <t>ISIC 90T96 {Arts, entertainment, recreation and other service activities}</t>
  </si>
  <si>
    <t>ISIC 97T98 {Private households with employed persons}</t>
  </si>
  <si>
    <t>ISIC 05T06 {Mining and extraction of energy producing products} (NOT USED)</t>
  </si>
  <si>
    <t>ISIC 09 {Mining support service activities} (NOT USED)</t>
  </si>
  <si>
    <t>ISIC 19 {Coke and refined petroleum products} (NOT USED)</t>
  </si>
  <si>
    <t>Share of Funds Allocated</t>
  </si>
  <si>
    <t>Each of the two blue tabs must sum to 1.</t>
  </si>
  <si>
    <t>When the policy to override the default government revenue usage allocations is enabled, this file specifies</t>
  </si>
  <si>
    <t>the alternative (policy case) allocation of funds by cash flow entity and by ISIC code.</t>
  </si>
  <si>
    <t>The "non-energy industries" share from AGFA-entity is allocated by ISIC code using AGFA-ISICcode.</t>
  </si>
  <si>
    <t>Rows to Avoid</t>
  </si>
  <si>
    <t>Do not allocate any funds to ISIC 05T06, ISIC 09, or ISIC 19.  Use the energy suppliers on AGFA-entity instead.</t>
  </si>
  <si>
    <t>Do not allocate any funds to "government."  This file's purpose is to specify what government does with its funds.</t>
  </si>
  <si>
    <t>ISIC 35T39 should only receive allocations for water supply, sewerage, waste and remediation services.</t>
  </si>
  <si>
    <t>Put any electricity- or gas-related funds into the energy supplier rows on AGFA-entity instead.</t>
  </si>
  <si>
    <t>Unit: $</t>
  </si>
  <si>
    <t>Employee Compensation</t>
  </si>
  <si>
    <t>Default Settings for the U.S.</t>
  </si>
  <si>
    <t>By default, for the U.S. EPS, 25% of the government funding is rebated to households</t>
  </si>
  <si>
    <t>(representing a climate dividend and/or a reduction in individual income taxes) and</t>
  </si>
  <si>
    <t>75% is rebated to domestic businesses, allocated proportional to their total employee</t>
  </si>
  <si>
    <t>Paste data from BECbIC below ("as values"):</t>
  </si>
  <si>
    <t>Transposed:</t>
  </si>
  <si>
    <t>Include?</t>
  </si>
  <si>
    <t>Share</t>
  </si>
  <si>
    <t>However, we use data from io-model/BECbIC to assist in making our allocation choices.</t>
  </si>
  <si>
    <t>compensation (representing a reduction in social security and/or other payroll taxes).</t>
  </si>
  <si>
    <t>(Businesses, not employees, capture the majority of money from reduced payroll taxes</t>
  </si>
  <si>
    <t>due to their greater elasticity of demand for labor with respect to cost of labor.)</t>
  </si>
  <si>
    <t>Excess significant figures are included in AGFA-ISICcode intentionally in order to avoid rounding error in Vensim.</t>
  </si>
  <si>
    <t>If you use allocations that do not precisely add to 1 when rounded in either AGFA-entity or AGFA-ISICcode,</t>
  </si>
  <si>
    <t>be sure to use excess significant figures to avoid rounding error in Vensim.</t>
  </si>
  <si>
    <t>This is not needed for allocations that add to 1 precisely (such as 0.25 and 0.75).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</si>
</sst>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8E93-B51A-499E-A641-A05740319542}">
  <dimension ref="A1:B30"/>
  <sheetViews>
    <sheetView tabSelected="1" workbookViewId="0"/>
  </sheetViews>
  <sheetFormatPr defaultRowHeight="15" x14ac:dyDescent="0.25"/>
  <cols>
    <col min="2" max="2" width="91.42578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s="3" t="s">
        <v>106</v>
      </c>
    </row>
    <row r="6" spans="1:2" x14ac:dyDescent="0.25">
      <c r="A6" s="1" t="s">
        <v>3</v>
      </c>
    </row>
    <row r="7" spans="1:2" x14ac:dyDescent="0.25">
      <c r="A7" t="s">
        <v>88</v>
      </c>
    </row>
    <row r="8" spans="1:2" x14ac:dyDescent="0.25">
      <c r="A8" t="s">
        <v>89</v>
      </c>
    </row>
    <row r="10" spans="1:2" x14ac:dyDescent="0.25">
      <c r="A10" s="1" t="s">
        <v>87</v>
      </c>
    </row>
    <row r="11" spans="1:2" x14ac:dyDescent="0.25">
      <c r="A11" t="s">
        <v>90</v>
      </c>
    </row>
    <row r="13" spans="1:2" x14ac:dyDescent="0.25">
      <c r="A13" s="1" t="s">
        <v>110</v>
      </c>
    </row>
    <row r="14" spans="1:2" x14ac:dyDescent="0.25">
      <c r="A14" s="14" t="s">
        <v>111</v>
      </c>
    </row>
    <row r="15" spans="1:2" x14ac:dyDescent="0.25">
      <c r="A15" s="14" t="s">
        <v>112</v>
      </c>
    </row>
    <row r="16" spans="1:2" x14ac:dyDescent="0.25">
      <c r="A16" s="14" t="s">
        <v>113</v>
      </c>
    </row>
    <row r="18" spans="1:2" x14ac:dyDescent="0.25">
      <c r="A18" s="1" t="s">
        <v>91</v>
      </c>
    </row>
    <row r="19" spans="1:2" x14ac:dyDescent="0.25">
      <c r="A19" t="s">
        <v>93</v>
      </c>
    </row>
    <row r="20" spans="1:2" x14ac:dyDescent="0.25">
      <c r="A20" t="s">
        <v>92</v>
      </c>
    </row>
    <row r="21" spans="1:2" x14ac:dyDescent="0.25">
      <c r="A21" t="s">
        <v>94</v>
      </c>
    </row>
    <row r="22" spans="1:2" x14ac:dyDescent="0.25">
      <c r="B22" t="s">
        <v>95</v>
      </c>
    </row>
    <row r="24" spans="1:2" x14ac:dyDescent="0.25">
      <c r="A24" s="6" t="s">
        <v>98</v>
      </c>
      <c r="B24" s="7"/>
    </row>
    <row r="25" spans="1:2" x14ac:dyDescent="0.25">
      <c r="A25" t="s">
        <v>99</v>
      </c>
    </row>
    <row r="26" spans="1:2" x14ac:dyDescent="0.25">
      <c r="A26" t="s">
        <v>100</v>
      </c>
    </row>
    <row r="27" spans="1:2" x14ac:dyDescent="0.25">
      <c r="A27" t="s">
        <v>101</v>
      </c>
    </row>
    <row r="28" spans="1:2" x14ac:dyDescent="0.25">
      <c r="A28" t="s">
        <v>107</v>
      </c>
    </row>
    <row r="29" spans="1:2" x14ac:dyDescent="0.25">
      <c r="A29" t="s">
        <v>108</v>
      </c>
    </row>
    <row r="30" spans="1:2" x14ac:dyDescent="0.25">
      <c r="A30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78C6-76B9-49F7-8CDB-208376838B5B}">
  <dimension ref="A1:AK43"/>
  <sheetViews>
    <sheetView workbookViewId="0"/>
  </sheetViews>
  <sheetFormatPr defaultRowHeight="15" x14ac:dyDescent="0.25"/>
  <cols>
    <col min="1" max="1" width="25.85546875" customWidth="1"/>
    <col min="2" max="2" width="15.140625" customWidth="1"/>
    <col min="3" max="3" width="13.7109375" customWidth="1"/>
    <col min="4" max="4" width="11" customWidth="1"/>
  </cols>
  <sheetData>
    <row r="1" spans="1:37" x14ac:dyDescent="0.25">
      <c r="A1" s="8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5" t="s">
        <v>96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47</v>
      </c>
      <c r="AI2" s="4" t="s">
        <v>48</v>
      </c>
      <c r="AJ2" s="4" t="s">
        <v>49</v>
      </c>
      <c r="AK2" s="4" t="s">
        <v>14</v>
      </c>
    </row>
    <row r="3" spans="1:37" x14ac:dyDescent="0.25">
      <c r="A3" t="s">
        <v>97</v>
      </c>
      <c r="B3">
        <v>54016507157.360023</v>
      </c>
      <c r="C3">
        <v>42087940459.502907</v>
      </c>
      <c r="D3">
        <v>13192667088.040098</v>
      </c>
      <c r="E3">
        <v>31699803162.920803</v>
      </c>
      <c r="F3">
        <v>104565156568.91278</v>
      </c>
      <c r="G3">
        <v>19249581096.571133</v>
      </c>
      <c r="H3">
        <v>19084921697.025951</v>
      </c>
      <c r="I3">
        <v>53950867356.721252</v>
      </c>
      <c r="J3">
        <v>17895825352.232121</v>
      </c>
      <c r="K3">
        <v>97892958305.927429</v>
      </c>
      <c r="L3">
        <v>48035143530.62439</v>
      </c>
      <c r="M3">
        <v>27963696179.008259</v>
      </c>
      <c r="N3">
        <v>30535090470.641346</v>
      </c>
      <c r="O3">
        <v>93149679188.412643</v>
      </c>
      <c r="P3">
        <v>133807960921.68916</v>
      </c>
      <c r="Q3">
        <v>33053576343.528103</v>
      </c>
      <c r="R3">
        <v>87657629558.546432</v>
      </c>
      <c r="S3">
        <v>66099176562.997589</v>
      </c>
      <c r="T3">
        <v>76755469135.572556</v>
      </c>
      <c r="U3">
        <v>70758876865.8535</v>
      </c>
      <c r="V3">
        <v>99649765984.524323</v>
      </c>
      <c r="W3">
        <v>443551633131.10876</v>
      </c>
      <c r="X3">
        <v>1092867487465.397</v>
      </c>
      <c r="Y3">
        <v>358730084291.4812</v>
      </c>
      <c r="Z3">
        <v>330227698478.54797</v>
      </c>
      <c r="AA3">
        <v>197642858841.8468</v>
      </c>
      <c r="AB3">
        <v>83292175969.808075</v>
      </c>
      <c r="AC3">
        <v>286458782608.58081</v>
      </c>
      <c r="AD3">
        <v>726862913582.39282</v>
      </c>
      <c r="AE3">
        <v>99124994367.416687</v>
      </c>
      <c r="AF3">
        <v>1320219395505.2676</v>
      </c>
      <c r="AG3">
        <v>1182871631888.7844</v>
      </c>
      <c r="AH3">
        <v>838587376723.22241</v>
      </c>
      <c r="AI3">
        <v>1041787952118.6583</v>
      </c>
      <c r="AJ3">
        <v>309954904850.23438</v>
      </c>
      <c r="AK3">
        <v>20682998307.294415</v>
      </c>
    </row>
    <row r="6" spans="1:37" x14ac:dyDescent="0.25">
      <c r="A6" s="1" t="s">
        <v>103</v>
      </c>
    </row>
    <row r="7" spans="1:37" ht="30" x14ac:dyDescent="0.25">
      <c r="A7" s="10" t="str">
        <f t="array" ref="A7:B43">TRANSPOSE(A2:AK3)</f>
        <v>Unit: $</v>
      </c>
      <c r="B7" s="11" t="str">
        <v>Employee Compensation</v>
      </c>
      <c r="C7" s="12" t="s">
        <v>104</v>
      </c>
      <c r="D7" s="12" t="s">
        <v>105</v>
      </c>
    </row>
    <row r="8" spans="1:37" x14ac:dyDescent="0.25">
      <c r="A8" s="4" t="str">
        <v>ISIC 01T03</v>
      </c>
      <c r="B8">
        <v>54016507157.360023</v>
      </c>
      <c r="C8">
        <v>1</v>
      </c>
      <c r="D8">
        <f>B8*C8/SUMPRODUCT($B$8:$B$43,$C$8:$C$43)</f>
        <v>5.7693721215289458E-3</v>
      </c>
    </row>
    <row r="9" spans="1:37" x14ac:dyDescent="0.25">
      <c r="A9" s="4" t="str">
        <v>ISIC 05T06</v>
      </c>
      <c r="B9">
        <v>42087940459.502907</v>
      </c>
      <c r="C9">
        <v>0</v>
      </c>
      <c r="D9">
        <f t="shared" ref="D9:D43" si="0">B9*C9/SUMPRODUCT($B$8:$B$43,$C$8:$C$43)</f>
        <v>0</v>
      </c>
    </row>
    <row r="10" spans="1:37" x14ac:dyDescent="0.25">
      <c r="A10" s="4" t="str">
        <v>ISIC 07T08</v>
      </c>
      <c r="B10">
        <v>13192667088.040098</v>
      </c>
      <c r="C10">
        <v>1</v>
      </c>
      <c r="D10">
        <f t="shared" si="0"/>
        <v>1.4090767750794891E-3</v>
      </c>
    </row>
    <row r="11" spans="1:37" x14ac:dyDescent="0.25">
      <c r="A11" s="4" t="str">
        <v>ISIC 09</v>
      </c>
      <c r="B11">
        <v>31699803162.920803</v>
      </c>
      <c r="C11">
        <v>0</v>
      </c>
      <c r="D11">
        <f t="shared" si="0"/>
        <v>0</v>
      </c>
    </row>
    <row r="12" spans="1:37" x14ac:dyDescent="0.25">
      <c r="A12" s="4" t="str">
        <v>ISIC 10T12</v>
      </c>
      <c r="B12">
        <v>104565156568.91278</v>
      </c>
      <c r="C12">
        <v>1</v>
      </c>
      <c r="D12">
        <f t="shared" si="0"/>
        <v>1.1168350767933639E-2</v>
      </c>
    </row>
    <row r="13" spans="1:37" x14ac:dyDescent="0.25">
      <c r="A13" s="4" t="str">
        <v>ISIC 13T15</v>
      </c>
      <c r="B13">
        <v>19249581096.571133</v>
      </c>
      <c r="C13">
        <v>1</v>
      </c>
      <c r="D13">
        <f t="shared" si="0"/>
        <v>2.0560010703049667E-3</v>
      </c>
    </row>
    <row r="14" spans="1:37" x14ac:dyDescent="0.25">
      <c r="A14" s="4" t="str">
        <v>ISIC 16</v>
      </c>
      <c r="B14">
        <v>19084921697.025951</v>
      </c>
      <c r="C14">
        <v>1</v>
      </c>
      <c r="D14">
        <f t="shared" si="0"/>
        <v>2.0384141991932119E-3</v>
      </c>
    </row>
    <row r="15" spans="1:37" x14ac:dyDescent="0.25">
      <c r="A15" s="4" t="str">
        <v>ISIC 17T18</v>
      </c>
      <c r="B15">
        <v>53950867356.721252</v>
      </c>
      <c r="C15">
        <v>1</v>
      </c>
      <c r="D15">
        <f t="shared" si="0"/>
        <v>5.76236129362101E-3</v>
      </c>
    </row>
    <row r="16" spans="1:37" x14ac:dyDescent="0.25">
      <c r="A16" s="4" t="str">
        <v>ISIC 19</v>
      </c>
      <c r="B16">
        <v>17895825352.232121</v>
      </c>
      <c r="C16">
        <v>0</v>
      </c>
      <c r="D16">
        <f t="shared" si="0"/>
        <v>0</v>
      </c>
    </row>
    <row r="17" spans="1:4" x14ac:dyDescent="0.25">
      <c r="A17" s="4" t="str">
        <v>ISIC 20T21</v>
      </c>
      <c r="B17">
        <v>97892958305.927429</v>
      </c>
      <c r="C17">
        <v>1</v>
      </c>
      <c r="D17">
        <f t="shared" si="0"/>
        <v>1.0455709453758321E-2</v>
      </c>
    </row>
    <row r="18" spans="1:4" x14ac:dyDescent="0.25">
      <c r="A18" s="4" t="str">
        <v>ISIC 22</v>
      </c>
      <c r="B18">
        <v>48035143530.62439</v>
      </c>
      <c r="C18">
        <v>1</v>
      </c>
      <c r="D18">
        <f t="shared" si="0"/>
        <v>5.1305171793482977E-3</v>
      </c>
    </row>
    <row r="19" spans="1:4" x14ac:dyDescent="0.25">
      <c r="A19" s="4" t="str">
        <v>ISIC 23</v>
      </c>
      <c r="B19">
        <v>27963696179.008259</v>
      </c>
      <c r="C19">
        <v>1</v>
      </c>
      <c r="D19">
        <f t="shared" si="0"/>
        <v>2.9867345676402798E-3</v>
      </c>
    </row>
    <row r="20" spans="1:4" x14ac:dyDescent="0.25">
      <c r="A20" s="4" t="str">
        <v>ISIC 24</v>
      </c>
      <c r="B20">
        <v>30535090470.641346</v>
      </c>
      <c r="C20">
        <v>1</v>
      </c>
      <c r="D20">
        <f t="shared" si="0"/>
        <v>3.2613789554454473E-3</v>
      </c>
    </row>
    <row r="21" spans="1:4" x14ac:dyDescent="0.25">
      <c r="A21" s="4" t="str">
        <v>ISIC 25</v>
      </c>
      <c r="B21">
        <v>93149679188.412643</v>
      </c>
      <c r="C21">
        <v>1</v>
      </c>
      <c r="D21">
        <f t="shared" si="0"/>
        <v>9.9490913152419074E-3</v>
      </c>
    </row>
    <row r="22" spans="1:4" x14ac:dyDescent="0.25">
      <c r="A22" s="4" t="str">
        <v>ISIC 26</v>
      </c>
      <c r="B22">
        <v>133807960921.68916</v>
      </c>
      <c r="C22">
        <v>1</v>
      </c>
      <c r="D22">
        <f t="shared" si="0"/>
        <v>1.4291703777352454E-2</v>
      </c>
    </row>
    <row r="23" spans="1:4" x14ac:dyDescent="0.25">
      <c r="A23" s="4" t="str">
        <v>ISIC 27</v>
      </c>
      <c r="B23">
        <v>33053576343.528103</v>
      </c>
      <c r="C23">
        <v>1</v>
      </c>
      <c r="D23">
        <f t="shared" si="0"/>
        <v>3.5303723233647863E-3</v>
      </c>
    </row>
    <row r="24" spans="1:4" x14ac:dyDescent="0.25">
      <c r="A24" s="4" t="str">
        <v>ISIC 28</v>
      </c>
      <c r="B24">
        <v>87657629558.546432</v>
      </c>
      <c r="C24">
        <v>1</v>
      </c>
      <c r="D24">
        <f t="shared" si="0"/>
        <v>9.3624988143181202E-3</v>
      </c>
    </row>
    <row r="25" spans="1:4" x14ac:dyDescent="0.25">
      <c r="A25" s="4" t="str">
        <v>ISIC 29</v>
      </c>
      <c r="B25">
        <v>66099176562.997589</v>
      </c>
      <c r="C25">
        <v>1</v>
      </c>
      <c r="D25">
        <f t="shared" si="0"/>
        <v>7.0598927362636186E-3</v>
      </c>
    </row>
    <row r="26" spans="1:4" x14ac:dyDescent="0.25">
      <c r="A26" s="4" t="str">
        <v>ISIC 30</v>
      </c>
      <c r="B26">
        <v>76755469135.572556</v>
      </c>
      <c r="C26">
        <v>1</v>
      </c>
      <c r="D26">
        <f t="shared" si="0"/>
        <v>8.1980655008958656E-3</v>
      </c>
    </row>
    <row r="27" spans="1:4" x14ac:dyDescent="0.25">
      <c r="A27" s="4" t="str">
        <v>ISIC 31T33</v>
      </c>
      <c r="B27">
        <v>70758876865.8535</v>
      </c>
      <c r="C27">
        <v>1</v>
      </c>
      <c r="D27">
        <f t="shared" si="0"/>
        <v>7.5575840242926686E-3</v>
      </c>
    </row>
    <row r="28" spans="1:4" x14ac:dyDescent="0.25">
      <c r="A28" s="4" t="str">
        <v>ISIC 35T39</v>
      </c>
      <c r="B28">
        <v>99649765984.524323</v>
      </c>
      <c r="C28">
        <v>0</v>
      </c>
      <c r="D28">
        <f t="shared" si="0"/>
        <v>0</v>
      </c>
    </row>
    <row r="29" spans="1:4" x14ac:dyDescent="0.25">
      <c r="A29" s="4" t="str">
        <v>ISIC 41T43</v>
      </c>
      <c r="B29">
        <v>443551633131.10876</v>
      </c>
      <c r="C29">
        <v>1</v>
      </c>
      <c r="D29">
        <f t="shared" si="0"/>
        <v>4.7374674174884612E-2</v>
      </c>
    </row>
    <row r="30" spans="1:4" x14ac:dyDescent="0.25">
      <c r="A30" s="4" t="str">
        <v>ISIC 45T47</v>
      </c>
      <c r="B30">
        <v>1092867487465.397</v>
      </c>
      <c r="C30">
        <v>1</v>
      </c>
      <c r="D30">
        <f t="shared" si="0"/>
        <v>0.11672652576998653</v>
      </c>
    </row>
    <row r="31" spans="1:4" x14ac:dyDescent="0.25">
      <c r="A31" s="4" t="str">
        <v>ISIC 49T53</v>
      </c>
      <c r="B31">
        <v>358730084291.4812</v>
      </c>
      <c r="C31">
        <v>1</v>
      </c>
      <c r="D31">
        <f t="shared" si="0"/>
        <v>3.8315090263717662E-2</v>
      </c>
    </row>
    <row r="32" spans="1:4" x14ac:dyDescent="0.25">
      <c r="A32" s="4" t="str">
        <v>ISIC 55T56</v>
      </c>
      <c r="B32">
        <v>330227698478.54797</v>
      </c>
      <c r="C32">
        <v>1</v>
      </c>
      <c r="D32">
        <f t="shared" si="0"/>
        <v>3.5270819562778923E-2</v>
      </c>
    </row>
    <row r="33" spans="1:4" x14ac:dyDescent="0.25">
      <c r="A33" s="4" t="str">
        <v>ISIC 58T60</v>
      </c>
      <c r="B33">
        <v>197642858841.8468</v>
      </c>
      <c r="C33">
        <v>1</v>
      </c>
      <c r="D33">
        <f t="shared" si="0"/>
        <v>2.1109754403401172E-2</v>
      </c>
    </row>
    <row r="34" spans="1:4" x14ac:dyDescent="0.25">
      <c r="A34" s="4" t="str">
        <v>ISIC 61</v>
      </c>
      <c r="B34">
        <v>83292175969.808075</v>
      </c>
      <c r="C34">
        <v>1</v>
      </c>
      <c r="D34">
        <f t="shared" si="0"/>
        <v>8.8962353041780757E-3</v>
      </c>
    </row>
    <row r="35" spans="1:4" x14ac:dyDescent="0.25">
      <c r="A35" s="4" t="str">
        <v>ISIC 62T63</v>
      </c>
      <c r="B35">
        <v>286458782608.58081</v>
      </c>
      <c r="C35">
        <v>1</v>
      </c>
      <c r="D35">
        <f t="shared" si="0"/>
        <v>3.0595967812848113E-2</v>
      </c>
    </row>
    <row r="36" spans="1:4" x14ac:dyDescent="0.25">
      <c r="A36" s="4" t="str">
        <v>ISIC 64T66</v>
      </c>
      <c r="B36">
        <v>726862913582.39282</v>
      </c>
      <c r="C36">
        <v>1</v>
      </c>
      <c r="D36">
        <f t="shared" si="0"/>
        <v>7.7634464916048709E-2</v>
      </c>
    </row>
    <row r="37" spans="1:4" x14ac:dyDescent="0.25">
      <c r="A37" s="4" t="str">
        <v>ISIC 68</v>
      </c>
      <c r="B37">
        <v>99124994367.416687</v>
      </c>
      <c r="C37">
        <v>1</v>
      </c>
      <c r="D37">
        <f t="shared" si="0"/>
        <v>1.0587300237389838E-2</v>
      </c>
    </row>
    <row r="38" spans="1:4" x14ac:dyDescent="0.25">
      <c r="A38" s="4" t="str">
        <v>ISIC 69T82</v>
      </c>
      <c r="B38">
        <v>1320219395505.2676</v>
      </c>
      <c r="C38">
        <v>1</v>
      </c>
      <c r="D38">
        <f t="shared" si="0"/>
        <v>0.14100943166392899</v>
      </c>
    </row>
    <row r="39" spans="1:4" x14ac:dyDescent="0.25">
      <c r="A39" s="4" t="str">
        <v>ISIC 84</v>
      </c>
      <c r="B39">
        <v>1182871631888.7844</v>
      </c>
      <c r="C39">
        <v>1</v>
      </c>
      <c r="D39">
        <f t="shared" si="0"/>
        <v>0.12633965014594137</v>
      </c>
    </row>
    <row r="40" spans="1:4" x14ac:dyDescent="0.25">
      <c r="A40" s="4" t="str">
        <v>ISIC 85</v>
      </c>
      <c r="B40">
        <v>838587376723.22241</v>
      </c>
      <c r="C40">
        <v>1</v>
      </c>
      <c r="D40">
        <f t="shared" si="0"/>
        <v>8.95674838552354E-2</v>
      </c>
    </row>
    <row r="41" spans="1:4" x14ac:dyDescent="0.25">
      <c r="A41" s="4" t="str">
        <v>ISIC 86T88</v>
      </c>
      <c r="B41">
        <v>1041787952118.6583</v>
      </c>
      <c r="C41">
        <v>1</v>
      </c>
      <c r="D41">
        <f t="shared" si="0"/>
        <v>0.11127084448441912</v>
      </c>
    </row>
    <row r="42" spans="1:4" x14ac:dyDescent="0.25">
      <c r="A42" s="4" t="str">
        <v>ISIC 90T96</v>
      </c>
      <c r="B42">
        <v>309954904850.23438</v>
      </c>
      <c r="C42">
        <v>1</v>
      </c>
      <c r="D42">
        <f t="shared" si="0"/>
        <v>3.3105531643588357E-2</v>
      </c>
    </row>
    <row r="43" spans="1:4" x14ac:dyDescent="0.25">
      <c r="A43" s="4" t="str">
        <v>ISIC 97T98</v>
      </c>
      <c r="B43">
        <v>20682998307.294415</v>
      </c>
      <c r="C43">
        <v>1</v>
      </c>
      <c r="D43">
        <f t="shared" si="0"/>
        <v>2.2091008860700787E-3</v>
      </c>
    </row>
  </sheetData>
  <conditionalFormatting sqref="C8:C4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F011-678E-4083-AB77-6196A287D362}">
  <sheetPr>
    <tabColor theme="4" tint="-0.249977111117893"/>
  </sheetPr>
  <dimension ref="A1:B10"/>
  <sheetViews>
    <sheetView workbookViewId="0"/>
  </sheetViews>
  <sheetFormatPr defaultRowHeight="15" x14ac:dyDescent="0.25"/>
  <cols>
    <col min="1" max="1" width="35.7109375" customWidth="1"/>
  </cols>
  <sheetData>
    <row r="1" spans="1:2" x14ac:dyDescent="0.25">
      <c r="A1" s="3" t="s">
        <v>4</v>
      </c>
      <c r="B1" s="1" t="s">
        <v>86</v>
      </c>
    </row>
    <row r="2" spans="1:2" x14ac:dyDescent="0.25">
      <c r="A2" s="2" t="s">
        <v>13</v>
      </c>
      <c r="B2" s="2">
        <v>0</v>
      </c>
    </row>
    <row r="3" spans="1:2" x14ac:dyDescent="0.25">
      <c r="A3" t="s">
        <v>6</v>
      </c>
      <c r="B3">
        <v>0.75</v>
      </c>
    </row>
    <row r="4" spans="1:2" x14ac:dyDescent="0.25">
      <c r="A4" t="s">
        <v>7</v>
      </c>
      <c r="B4">
        <v>0.25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0</v>
      </c>
    </row>
    <row r="10" spans="1:2" x14ac:dyDescent="0.25">
      <c r="A10" t="s">
        <v>5</v>
      </c>
      <c r="B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BC82-E81C-4965-8E84-702E8F863C6D}">
  <sheetPr>
    <tabColor theme="4" tint="-0.249977111117893"/>
  </sheetPr>
  <dimension ref="A1:B37"/>
  <sheetViews>
    <sheetView workbookViewId="0"/>
  </sheetViews>
  <sheetFormatPr defaultRowHeight="15" x14ac:dyDescent="0.25"/>
  <cols>
    <col min="1" max="1" width="78.28515625" customWidth="1"/>
    <col min="2" max="2" width="14.42578125" customWidth="1"/>
  </cols>
  <sheetData>
    <row r="1" spans="1:2" x14ac:dyDescent="0.25">
      <c r="A1" s="3" t="s">
        <v>4</v>
      </c>
      <c r="B1" s="1" t="s">
        <v>86</v>
      </c>
    </row>
    <row r="2" spans="1:2" x14ac:dyDescent="0.25">
      <c r="A2" t="s">
        <v>50</v>
      </c>
      <c r="B2" s="13">
        <f>'data from BECbIC'!D8</f>
        <v>5.7693721215289458E-3</v>
      </c>
    </row>
    <row r="3" spans="1:2" x14ac:dyDescent="0.25">
      <c r="A3" s="2" t="s">
        <v>83</v>
      </c>
      <c r="B3" s="2">
        <f>'data from BECbIC'!D9</f>
        <v>0</v>
      </c>
    </row>
    <row r="4" spans="1:2" x14ac:dyDescent="0.25">
      <c r="A4" t="s">
        <v>51</v>
      </c>
      <c r="B4" s="13">
        <f>'data from BECbIC'!D10</f>
        <v>1.4090767750794891E-3</v>
      </c>
    </row>
    <row r="5" spans="1:2" x14ac:dyDescent="0.25">
      <c r="A5" s="2" t="s">
        <v>84</v>
      </c>
      <c r="B5" s="2">
        <f>'data from BECbIC'!D11</f>
        <v>0</v>
      </c>
    </row>
    <row r="6" spans="1:2" x14ac:dyDescent="0.25">
      <c r="A6" t="s">
        <v>52</v>
      </c>
      <c r="B6" s="13">
        <f>'data from BECbIC'!D12</f>
        <v>1.1168350767933639E-2</v>
      </c>
    </row>
    <row r="7" spans="1:2" x14ac:dyDescent="0.25">
      <c r="A7" t="s">
        <v>53</v>
      </c>
      <c r="B7" s="13">
        <f>'data from BECbIC'!D13</f>
        <v>2.0560010703049667E-3</v>
      </c>
    </row>
    <row r="8" spans="1:2" x14ac:dyDescent="0.25">
      <c r="A8" t="s">
        <v>54</v>
      </c>
      <c r="B8" s="13">
        <f>'data from BECbIC'!D14</f>
        <v>2.0384141991932119E-3</v>
      </c>
    </row>
    <row r="9" spans="1:2" x14ac:dyDescent="0.25">
      <c r="A9" t="s">
        <v>55</v>
      </c>
      <c r="B9" s="13">
        <f>'data from BECbIC'!D15</f>
        <v>5.76236129362101E-3</v>
      </c>
    </row>
    <row r="10" spans="1:2" x14ac:dyDescent="0.25">
      <c r="A10" s="2" t="s">
        <v>85</v>
      </c>
      <c r="B10" s="2">
        <f>'data from BECbIC'!D16</f>
        <v>0</v>
      </c>
    </row>
    <row r="11" spans="1:2" x14ac:dyDescent="0.25">
      <c r="A11" t="s">
        <v>56</v>
      </c>
      <c r="B11" s="13">
        <f>'data from BECbIC'!D17</f>
        <v>1.0455709453758321E-2</v>
      </c>
    </row>
    <row r="12" spans="1:2" x14ac:dyDescent="0.25">
      <c r="A12" t="s">
        <v>57</v>
      </c>
      <c r="B12" s="13">
        <f>'data from BECbIC'!D18</f>
        <v>5.1305171793482977E-3</v>
      </c>
    </row>
    <row r="13" spans="1:2" x14ac:dyDescent="0.25">
      <c r="A13" t="s">
        <v>58</v>
      </c>
      <c r="B13" s="13">
        <f>'data from BECbIC'!D19</f>
        <v>2.9867345676402798E-3</v>
      </c>
    </row>
    <row r="14" spans="1:2" x14ac:dyDescent="0.25">
      <c r="A14" t="s">
        <v>59</v>
      </c>
      <c r="B14" s="13">
        <f>'data from BECbIC'!D20</f>
        <v>3.2613789554454473E-3</v>
      </c>
    </row>
    <row r="15" spans="1:2" x14ac:dyDescent="0.25">
      <c r="A15" t="s">
        <v>60</v>
      </c>
      <c r="B15" s="13">
        <f>'data from BECbIC'!D21</f>
        <v>9.9490913152419074E-3</v>
      </c>
    </row>
    <row r="16" spans="1:2" x14ac:dyDescent="0.25">
      <c r="A16" t="s">
        <v>61</v>
      </c>
      <c r="B16" s="13">
        <f>'data from BECbIC'!D22</f>
        <v>1.4291703777352454E-2</v>
      </c>
    </row>
    <row r="17" spans="1:2" x14ac:dyDescent="0.25">
      <c r="A17" t="s">
        <v>62</v>
      </c>
      <c r="B17" s="13">
        <f>'data from BECbIC'!D23</f>
        <v>3.5303723233647863E-3</v>
      </c>
    </row>
    <row r="18" spans="1:2" x14ac:dyDescent="0.25">
      <c r="A18" t="s">
        <v>63</v>
      </c>
      <c r="B18" s="13">
        <f>'data from BECbIC'!D24</f>
        <v>9.3624988143181202E-3</v>
      </c>
    </row>
    <row r="19" spans="1:2" x14ac:dyDescent="0.25">
      <c r="A19" t="s">
        <v>64</v>
      </c>
      <c r="B19" s="13">
        <f>'data from BECbIC'!D25</f>
        <v>7.0598927362636186E-3</v>
      </c>
    </row>
    <row r="20" spans="1:2" x14ac:dyDescent="0.25">
      <c r="A20" t="s">
        <v>65</v>
      </c>
      <c r="B20" s="13">
        <f>'data from BECbIC'!D26</f>
        <v>8.1980655008958656E-3</v>
      </c>
    </row>
    <row r="21" spans="1:2" x14ac:dyDescent="0.25">
      <c r="A21" t="s">
        <v>66</v>
      </c>
      <c r="B21" s="13">
        <f>'data from BECbIC'!D27</f>
        <v>7.5575840242926686E-3</v>
      </c>
    </row>
    <row r="22" spans="1:2" x14ac:dyDescent="0.25">
      <c r="A22" s="9" t="s">
        <v>67</v>
      </c>
      <c r="B22" s="2">
        <f>'data from BECbIC'!D28</f>
        <v>0</v>
      </c>
    </row>
    <row r="23" spans="1:2" x14ac:dyDescent="0.25">
      <c r="A23" t="s">
        <v>68</v>
      </c>
      <c r="B23" s="13">
        <f>'data from BECbIC'!D29</f>
        <v>4.7374674174884612E-2</v>
      </c>
    </row>
    <row r="24" spans="1:2" x14ac:dyDescent="0.25">
      <c r="A24" t="s">
        <v>69</v>
      </c>
      <c r="B24" s="13">
        <f>'data from BECbIC'!D30</f>
        <v>0.11672652576998653</v>
      </c>
    </row>
    <row r="25" spans="1:2" x14ac:dyDescent="0.25">
      <c r="A25" t="s">
        <v>70</v>
      </c>
      <c r="B25" s="13">
        <f>'data from BECbIC'!D31</f>
        <v>3.8315090263717662E-2</v>
      </c>
    </row>
    <row r="26" spans="1:2" x14ac:dyDescent="0.25">
      <c r="A26" t="s">
        <v>71</v>
      </c>
      <c r="B26" s="13">
        <f>'data from BECbIC'!D32</f>
        <v>3.5270819562778923E-2</v>
      </c>
    </row>
    <row r="27" spans="1:2" x14ac:dyDescent="0.25">
      <c r="A27" t="s">
        <v>72</v>
      </c>
      <c r="B27" s="13">
        <f>'data from BECbIC'!D33</f>
        <v>2.1109754403401172E-2</v>
      </c>
    </row>
    <row r="28" spans="1:2" x14ac:dyDescent="0.25">
      <c r="A28" t="s">
        <v>73</v>
      </c>
      <c r="B28" s="13">
        <f>'data from BECbIC'!D34</f>
        <v>8.8962353041780757E-3</v>
      </c>
    </row>
    <row r="29" spans="1:2" x14ac:dyDescent="0.25">
      <c r="A29" t="s">
        <v>74</v>
      </c>
      <c r="B29" s="13">
        <f>'data from BECbIC'!D35</f>
        <v>3.0595967812848113E-2</v>
      </c>
    </row>
    <row r="30" spans="1:2" x14ac:dyDescent="0.25">
      <c r="A30" t="s">
        <v>75</v>
      </c>
      <c r="B30" s="13">
        <f>'data from BECbIC'!D36</f>
        <v>7.7634464916048709E-2</v>
      </c>
    </row>
    <row r="31" spans="1:2" x14ac:dyDescent="0.25">
      <c r="A31" t="s">
        <v>76</v>
      </c>
      <c r="B31" s="13">
        <f>'data from BECbIC'!D37</f>
        <v>1.0587300237389838E-2</v>
      </c>
    </row>
    <row r="32" spans="1:2" x14ac:dyDescent="0.25">
      <c r="A32" t="s">
        <v>77</v>
      </c>
      <c r="B32" s="13">
        <f>'data from BECbIC'!D38</f>
        <v>0.14100943166392899</v>
      </c>
    </row>
    <row r="33" spans="1:2" x14ac:dyDescent="0.25">
      <c r="A33" t="s">
        <v>78</v>
      </c>
      <c r="B33" s="13">
        <f>'data from BECbIC'!D39</f>
        <v>0.12633965014594137</v>
      </c>
    </row>
    <row r="34" spans="1:2" x14ac:dyDescent="0.25">
      <c r="A34" t="s">
        <v>79</v>
      </c>
      <c r="B34" s="13">
        <f>'data from BECbIC'!D40</f>
        <v>8.95674838552354E-2</v>
      </c>
    </row>
    <row r="35" spans="1:2" x14ac:dyDescent="0.25">
      <c r="A35" t="s">
        <v>80</v>
      </c>
      <c r="B35" s="13">
        <f>'data from BECbIC'!D41</f>
        <v>0.11127084448441912</v>
      </c>
    </row>
    <row r="36" spans="1:2" x14ac:dyDescent="0.25">
      <c r="A36" t="s">
        <v>81</v>
      </c>
      <c r="B36" s="13">
        <f>'data from BECbIC'!D42</f>
        <v>3.3105531643588357E-2</v>
      </c>
    </row>
    <row r="37" spans="1:2" x14ac:dyDescent="0.25">
      <c r="A37" t="s">
        <v>82</v>
      </c>
      <c r="B37" s="13">
        <f>'data from BECbIC'!D43</f>
        <v>2.2091008860700787E-3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 from BECbIC</vt:lpstr>
      <vt:lpstr>AGFA-entity</vt:lpstr>
      <vt:lpstr>AGFA-ISICcode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2020-07-01T21:19:56Z</dcterms:created>
  <dcterms:modified xsi:type="dcterms:W3CDTF">2020-07-02T00:33:34Z</dcterms:modified>
</cp:coreProperties>
</file>