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CodeRepositories\eps-us\InputData\plcy-schd\FoPITY\"/>
    </mc:Choice>
  </mc:AlternateContent>
  <xr:revisionPtr revIDLastSave="0" documentId="13_ncr:1_{41A27F65-F3FD-40F2-A488-4D7B325C41DB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About" sheetId="2" r:id="rId1"/>
    <sheet name="Set Schedules Here" sheetId="5" r:id="rId2"/>
    <sheet name="FoPITY-1" sheetId="4" r:id="rId3"/>
    <sheet name="FoPITY-1-WebApp" sheetId="3" r:id="rId4"/>
    <sheet name="Exogenous GDP Adjustment" sheetId="6" r:id="rId5"/>
  </sheets>
  <definedNames>
    <definedName name="_xlnm._FilterDatabase" localSheetId="2" hidden="1">'FoPITY-1'!$A$1:$AJ$750</definedName>
    <definedName name="_xlnm._FilterDatabase" localSheetId="3" hidden="1">'FoPITY-1-WebApp'!$A$1:$BP$750</definedName>
    <definedName name="_xlnm._FilterDatabase" localSheetId="1" hidden="1">'Set Schedules Here'!$A$1:$E$1</definedName>
    <definedName name="rounding_decimal_places">About!$A$122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4" i="3" l="1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K673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AW673" i="3"/>
  <c r="AY673" i="3"/>
  <c r="BA673" i="3"/>
  <c r="BC673" i="3"/>
  <c r="BE673" i="3"/>
  <c r="BG673" i="3"/>
  <c r="BI673" i="3"/>
  <c r="BK673" i="3"/>
  <c r="BM673" i="3"/>
  <c r="BO673" i="3"/>
  <c r="A674" i="3"/>
  <c r="B674" i="3"/>
  <c r="C674" i="3"/>
  <c r="D674" i="3"/>
  <c r="E674" i="3"/>
  <c r="F674" i="3"/>
  <c r="G674" i="3"/>
  <c r="H674" i="3"/>
  <c r="I674" i="3"/>
  <c r="K674" i="3"/>
  <c r="M674" i="3"/>
  <c r="O674" i="3"/>
  <c r="Q674" i="3"/>
  <c r="S674" i="3"/>
  <c r="U674" i="3"/>
  <c r="W674" i="3"/>
  <c r="Y674" i="3"/>
  <c r="AA674" i="3"/>
  <c r="AC674" i="3"/>
  <c r="AE674" i="3"/>
  <c r="AG674" i="3"/>
  <c r="AI674" i="3"/>
  <c r="AK674" i="3"/>
  <c r="AM674" i="3"/>
  <c r="AO674" i="3"/>
  <c r="AQ674" i="3"/>
  <c r="AS674" i="3"/>
  <c r="AU674" i="3"/>
  <c r="AW674" i="3"/>
  <c r="AY674" i="3"/>
  <c r="BA674" i="3"/>
  <c r="BC674" i="3"/>
  <c r="BE674" i="3"/>
  <c r="BG674" i="3"/>
  <c r="BI674" i="3"/>
  <c r="BK674" i="3"/>
  <c r="BM674" i="3"/>
  <c r="BO674" i="3"/>
  <c r="A675" i="3"/>
  <c r="B675" i="3"/>
  <c r="C675" i="3"/>
  <c r="D675" i="3"/>
  <c r="E675" i="3"/>
  <c r="F675" i="3"/>
  <c r="G675" i="3"/>
  <c r="H675" i="3"/>
  <c r="I675" i="3"/>
  <c r="K675" i="3"/>
  <c r="M675" i="3"/>
  <c r="O675" i="3"/>
  <c r="Q675" i="3"/>
  <c r="S675" i="3"/>
  <c r="U675" i="3"/>
  <c r="W675" i="3"/>
  <c r="Y675" i="3"/>
  <c r="AA675" i="3"/>
  <c r="AC675" i="3"/>
  <c r="AE675" i="3"/>
  <c r="AG675" i="3"/>
  <c r="AI675" i="3"/>
  <c r="AK675" i="3"/>
  <c r="AM675" i="3"/>
  <c r="AO675" i="3"/>
  <c r="AQ675" i="3"/>
  <c r="AS675" i="3"/>
  <c r="AU675" i="3"/>
  <c r="AW675" i="3"/>
  <c r="AY675" i="3"/>
  <c r="BA675" i="3"/>
  <c r="BC675" i="3"/>
  <c r="BE675" i="3"/>
  <c r="BG675" i="3"/>
  <c r="BI675" i="3"/>
  <c r="BK675" i="3"/>
  <c r="BM675" i="3"/>
  <c r="BO675" i="3"/>
  <c r="A676" i="3"/>
  <c r="B676" i="3"/>
  <c r="C676" i="3"/>
  <c r="D676" i="3"/>
  <c r="E676" i="3"/>
  <c r="F676" i="3"/>
  <c r="G676" i="3"/>
  <c r="H676" i="3"/>
  <c r="I676" i="3"/>
  <c r="K676" i="3"/>
  <c r="M676" i="3"/>
  <c r="O676" i="3"/>
  <c r="Q676" i="3"/>
  <c r="S676" i="3"/>
  <c r="U676" i="3"/>
  <c r="W676" i="3"/>
  <c r="Y676" i="3"/>
  <c r="AA676" i="3"/>
  <c r="AC676" i="3"/>
  <c r="AE676" i="3"/>
  <c r="AG676" i="3"/>
  <c r="AI676" i="3"/>
  <c r="AK676" i="3"/>
  <c r="AM676" i="3"/>
  <c r="AO676" i="3"/>
  <c r="AQ676" i="3"/>
  <c r="AS676" i="3"/>
  <c r="AU676" i="3"/>
  <c r="AW676" i="3"/>
  <c r="AY676" i="3"/>
  <c r="BA676" i="3"/>
  <c r="BC676" i="3"/>
  <c r="BE676" i="3"/>
  <c r="BG676" i="3"/>
  <c r="BI676" i="3"/>
  <c r="BK676" i="3"/>
  <c r="BM676" i="3"/>
  <c r="BO676" i="3"/>
  <c r="A677" i="3"/>
  <c r="B677" i="3"/>
  <c r="C677" i="3"/>
  <c r="D677" i="3"/>
  <c r="E677" i="3"/>
  <c r="F677" i="3"/>
  <c r="G677" i="3"/>
  <c r="H677" i="3"/>
  <c r="I677" i="3"/>
  <c r="K677" i="3"/>
  <c r="M677" i="3"/>
  <c r="O677" i="3"/>
  <c r="Q677" i="3"/>
  <c r="S677" i="3"/>
  <c r="U677" i="3"/>
  <c r="W677" i="3"/>
  <c r="Y677" i="3"/>
  <c r="AA677" i="3"/>
  <c r="AC677" i="3"/>
  <c r="AE677" i="3"/>
  <c r="AG677" i="3"/>
  <c r="AI677" i="3"/>
  <c r="AK677" i="3"/>
  <c r="AM677" i="3"/>
  <c r="AO677" i="3"/>
  <c r="AQ677" i="3"/>
  <c r="AS677" i="3"/>
  <c r="AU677" i="3"/>
  <c r="AW677" i="3"/>
  <c r="AY677" i="3"/>
  <c r="BA677" i="3"/>
  <c r="BC677" i="3"/>
  <c r="BE677" i="3"/>
  <c r="BG677" i="3"/>
  <c r="BI677" i="3"/>
  <c r="BK677" i="3"/>
  <c r="BM677" i="3"/>
  <c r="BO677" i="3"/>
  <c r="A678" i="3"/>
  <c r="B678" i="3"/>
  <c r="C678" i="3"/>
  <c r="D678" i="3"/>
  <c r="E678" i="3"/>
  <c r="F678" i="3"/>
  <c r="G678" i="3"/>
  <c r="H678" i="3"/>
  <c r="I678" i="3"/>
  <c r="K678" i="3"/>
  <c r="M678" i="3"/>
  <c r="O678" i="3"/>
  <c r="Q678" i="3"/>
  <c r="S678" i="3"/>
  <c r="U678" i="3"/>
  <c r="W678" i="3"/>
  <c r="Y678" i="3"/>
  <c r="AA678" i="3"/>
  <c r="AC678" i="3"/>
  <c r="AE678" i="3"/>
  <c r="AG678" i="3"/>
  <c r="AI678" i="3"/>
  <c r="AK678" i="3"/>
  <c r="AM678" i="3"/>
  <c r="AO678" i="3"/>
  <c r="AQ678" i="3"/>
  <c r="AS678" i="3"/>
  <c r="AU678" i="3"/>
  <c r="AW678" i="3"/>
  <c r="AY678" i="3"/>
  <c r="BA678" i="3"/>
  <c r="BC678" i="3"/>
  <c r="BE678" i="3"/>
  <c r="BG678" i="3"/>
  <c r="BI678" i="3"/>
  <c r="BK678" i="3"/>
  <c r="BM678" i="3"/>
  <c r="BO678" i="3"/>
  <c r="A679" i="3"/>
  <c r="B679" i="3"/>
  <c r="C679" i="3"/>
  <c r="D679" i="3"/>
  <c r="E679" i="3"/>
  <c r="F679" i="3"/>
  <c r="G679" i="3"/>
  <c r="H679" i="3"/>
  <c r="I679" i="3"/>
  <c r="K679" i="3"/>
  <c r="M679" i="3"/>
  <c r="O679" i="3"/>
  <c r="Q679" i="3"/>
  <c r="S679" i="3"/>
  <c r="U679" i="3"/>
  <c r="W679" i="3"/>
  <c r="Y679" i="3"/>
  <c r="AA679" i="3"/>
  <c r="AC679" i="3"/>
  <c r="AE679" i="3"/>
  <c r="AG679" i="3"/>
  <c r="AI679" i="3"/>
  <c r="AK679" i="3"/>
  <c r="AM679" i="3"/>
  <c r="AO679" i="3"/>
  <c r="AQ679" i="3"/>
  <c r="AS679" i="3"/>
  <c r="AU679" i="3"/>
  <c r="AW679" i="3"/>
  <c r="AY679" i="3"/>
  <c r="BA679" i="3"/>
  <c r="BC679" i="3"/>
  <c r="BE679" i="3"/>
  <c r="BG679" i="3"/>
  <c r="BI679" i="3"/>
  <c r="BK679" i="3"/>
  <c r="BM679" i="3"/>
  <c r="BO679" i="3"/>
  <c r="A680" i="3"/>
  <c r="B680" i="3"/>
  <c r="C680" i="3"/>
  <c r="D680" i="3"/>
  <c r="E680" i="3"/>
  <c r="F680" i="3"/>
  <c r="G680" i="3"/>
  <c r="H680" i="3"/>
  <c r="I680" i="3"/>
  <c r="K680" i="3"/>
  <c r="M680" i="3"/>
  <c r="O680" i="3"/>
  <c r="Q680" i="3"/>
  <c r="S680" i="3"/>
  <c r="U680" i="3"/>
  <c r="W680" i="3"/>
  <c r="Y680" i="3"/>
  <c r="AA680" i="3"/>
  <c r="AC680" i="3"/>
  <c r="AE680" i="3"/>
  <c r="AG680" i="3"/>
  <c r="AI680" i="3"/>
  <c r="AK680" i="3"/>
  <c r="AM680" i="3"/>
  <c r="AO680" i="3"/>
  <c r="AQ680" i="3"/>
  <c r="AS680" i="3"/>
  <c r="AU680" i="3"/>
  <c r="AW680" i="3"/>
  <c r="AY680" i="3"/>
  <c r="BA680" i="3"/>
  <c r="BC680" i="3"/>
  <c r="BE680" i="3"/>
  <c r="BG680" i="3"/>
  <c r="BI680" i="3"/>
  <c r="BK680" i="3"/>
  <c r="BM680" i="3"/>
  <c r="BO680" i="3"/>
  <c r="A681" i="3"/>
  <c r="B681" i="3"/>
  <c r="C681" i="3"/>
  <c r="D681" i="3"/>
  <c r="E681" i="3"/>
  <c r="F681" i="3"/>
  <c r="G681" i="3"/>
  <c r="H681" i="3"/>
  <c r="I681" i="3"/>
  <c r="K681" i="3"/>
  <c r="M681" i="3"/>
  <c r="O681" i="3"/>
  <c r="Q681" i="3"/>
  <c r="S681" i="3"/>
  <c r="U681" i="3"/>
  <c r="W681" i="3"/>
  <c r="Y681" i="3"/>
  <c r="AA681" i="3"/>
  <c r="AC681" i="3"/>
  <c r="AE681" i="3"/>
  <c r="AG681" i="3"/>
  <c r="AI681" i="3"/>
  <c r="AK681" i="3"/>
  <c r="AM681" i="3"/>
  <c r="AO681" i="3"/>
  <c r="AQ681" i="3"/>
  <c r="AS681" i="3"/>
  <c r="AU681" i="3"/>
  <c r="AW681" i="3"/>
  <c r="AY681" i="3"/>
  <c r="BA681" i="3"/>
  <c r="BC681" i="3"/>
  <c r="BE681" i="3"/>
  <c r="BG681" i="3"/>
  <c r="BI681" i="3"/>
  <c r="BK681" i="3"/>
  <c r="BM681" i="3"/>
  <c r="BO681" i="3"/>
  <c r="A682" i="3"/>
  <c r="B682" i="3"/>
  <c r="C682" i="3"/>
  <c r="D682" i="3"/>
  <c r="E682" i="3"/>
  <c r="F682" i="3"/>
  <c r="G682" i="3"/>
  <c r="H682" i="3"/>
  <c r="I682" i="3"/>
  <c r="K682" i="3"/>
  <c r="M682" i="3"/>
  <c r="O682" i="3"/>
  <c r="Q682" i="3"/>
  <c r="S682" i="3"/>
  <c r="U682" i="3"/>
  <c r="W682" i="3"/>
  <c r="Y682" i="3"/>
  <c r="AA682" i="3"/>
  <c r="AC682" i="3"/>
  <c r="AE682" i="3"/>
  <c r="AG682" i="3"/>
  <c r="AI682" i="3"/>
  <c r="AK682" i="3"/>
  <c r="AM682" i="3"/>
  <c r="AO682" i="3"/>
  <c r="AQ682" i="3"/>
  <c r="AS682" i="3"/>
  <c r="AU682" i="3"/>
  <c r="AW682" i="3"/>
  <c r="AY682" i="3"/>
  <c r="BA682" i="3"/>
  <c r="BC682" i="3"/>
  <c r="BE682" i="3"/>
  <c r="BG682" i="3"/>
  <c r="BI682" i="3"/>
  <c r="BK682" i="3"/>
  <c r="BM682" i="3"/>
  <c r="BO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A750" i="3"/>
  <c r="B750" i="3"/>
  <c r="C750" i="3"/>
  <c r="D750" i="3"/>
  <c r="E750" i="3"/>
  <c r="F750" i="3"/>
  <c r="G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750" i="4"/>
  <c r="B750" i="4"/>
  <c r="C750" i="4"/>
  <c r="D750" i="4"/>
  <c r="AJ750" i="4"/>
  <c r="AK1493" i="5"/>
  <c r="BP747" i="3" s="1"/>
  <c r="AJ1493" i="5"/>
  <c r="BN747" i="3" s="1"/>
  <c r="AI1493" i="5"/>
  <c r="BL747" i="3" s="1"/>
  <c r="AH1493" i="5"/>
  <c r="BJ747" i="3" s="1"/>
  <c r="AG1493" i="5"/>
  <c r="BH747" i="3" s="1"/>
  <c r="AF1493" i="5"/>
  <c r="AE1493" i="5"/>
  <c r="BD747" i="3" s="1"/>
  <c r="AD1493" i="5"/>
  <c r="AC1493" i="5"/>
  <c r="AZ747" i="3" s="1"/>
  <c r="AB1493" i="5"/>
  <c r="AX747" i="3" s="1"/>
  <c r="AA1493" i="5"/>
  <c r="AV747" i="3" s="1"/>
  <c r="Z1493" i="5"/>
  <c r="AT747" i="3" s="1"/>
  <c r="Y1493" i="5"/>
  <c r="AR747" i="3" s="1"/>
  <c r="X1493" i="5"/>
  <c r="W1493" i="5"/>
  <c r="AN747" i="3" s="1"/>
  <c r="V1493" i="5"/>
  <c r="U1493" i="5"/>
  <c r="AJ747" i="3" s="1"/>
  <c r="T1493" i="5"/>
  <c r="AH747" i="3" s="1"/>
  <c r="S1493" i="5"/>
  <c r="AF747" i="3" s="1"/>
  <c r="R1493" i="5"/>
  <c r="AD747" i="3" s="1"/>
  <c r="Q1493" i="5"/>
  <c r="AB747" i="3" s="1"/>
  <c r="P1493" i="5"/>
  <c r="O1493" i="5"/>
  <c r="X747" i="3" s="1"/>
  <c r="N1493" i="5"/>
  <c r="M1493" i="5"/>
  <c r="T747" i="3" s="1"/>
  <c r="L1493" i="5"/>
  <c r="R747" i="3" s="1"/>
  <c r="K1493" i="5"/>
  <c r="P747" i="3" s="1"/>
  <c r="J1493" i="5"/>
  <c r="N747" i="3" s="1"/>
  <c r="I1493" i="5"/>
  <c r="L747" i="3" s="1"/>
  <c r="H1493" i="5"/>
  <c r="AK1491" i="5"/>
  <c r="BP746" i="3" s="1"/>
  <c r="AJ1491" i="5"/>
  <c r="AI1491" i="5"/>
  <c r="BL746" i="3" s="1"/>
  <c r="AH1491" i="5"/>
  <c r="BJ746" i="3" s="1"/>
  <c r="AG1491" i="5"/>
  <c r="BH746" i="3" s="1"/>
  <c r="AF1491" i="5"/>
  <c r="AE1491" i="5"/>
  <c r="BD746" i="3" s="1"/>
  <c r="AD1491" i="5"/>
  <c r="BB746" i="3" s="1"/>
  <c r="AC1491" i="5"/>
  <c r="AZ746" i="3" s="1"/>
  <c r="AB1491" i="5"/>
  <c r="AA1491" i="5"/>
  <c r="AV746" i="3" s="1"/>
  <c r="Z1491" i="5"/>
  <c r="AT746" i="3" s="1"/>
  <c r="Y1491" i="5"/>
  <c r="AR746" i="3" s="1"/>
  <c r="X1491" i="5"/>
  <c r="W1491" i="5"/>
  <c r="AN746" i="3" s="1"/>
  <c r="V1491" i="5"/>
  <c r="AL746" i="3" s="1"/>
  <c r="U1491" i="5"/>
  <c r="AJ746" i="3" s="1"/>
  <c r="T1491" i="5"/>
  <c r="S1491" i="5"/>
  <c r="AF746" i="3" s="1"/>
  <c r="R1491" i="5"/>
  <c r="AD746" i="3" s="1"/>
  <c r="Q1491" i="5"/>
  <c r="AB746" i="3" s="1"/>
  <c r="P1491" i="5"/>
  <c r="O1491" i="5"/>
  <c r="X746" i="3" s="1"/>
  <c r="N1491" i="5"/>
  <c r="V746" i="3" s="1"/>
  <c r="M1491" i="5"/>
  <c r="T746" i="3" s="1"/>
  <c r="L1491" i="5"/>
  <c r="K1491" i="5"/>
  <c r="P746" i="3" s="1"/>
  <c r="J1491" i="5"/>
  <c r="N746" i="3" s="1"/>
  <c r="I1491" i="5"/>
  <c r="L746" i="3" s="1"/>
  <c r="H1491" i="5"/>
  <c r="AK1489" i="5"/>
  <c r="BP745" i="3" s="1"/>
  <c r="AJ1489" i="5"/>
  <c r="AI1489" i="5"/>
  <c r="BL745" i="3" s="1"/>
  <c r="AH1489" i="5"/>
  <c r="BJ745" i="3" s="1"/>
  <c r="AG1489" i="5"/>
  <c r="BH745" i="3" s="1"/>
  <c r="AF1489" i="5"/>
  <c r="BF745" i="3" s="1"/>
  <c r="AE1489" i="5"/>
  <c r="BD745" i="3" s="1"/>
  <c r="AD1489" i="5"/>
  <c r="AC1489" i="5"/>
  <c r="AZ745" i="3" s="1"/>
  <c r="AB1489" i="5"/>
  <c r="AA1489" i="5"/>
  <c r="AV745" i="3" s="1"/>
  <c r="Z1489" i="5"/>
  <c r="AT745" i="3" s="1"/>
  <c r="Y1489" i="5"/>
  <c r="AR745" i="3" s="1"/>
  <c r="X1489" i="5"/>
  <c r="AP745" i="3" s="1"/>
  <c r="W1489" i="5"/>
  <c r="AN745" i="3" s="1"/>
  <c r="V1489" i="5"/>
  <c r="U1489" i="5"/>
  <c r="AJ745" i="3" s="1"/>
  <c r="T1489" i="5"/>
  <c r="S1489" i="5"/>
  <c r="AF745" i="3" s="1"/>
  <c r="R1489" i="5"/>
  <c r="AD745" i="3" s="1"/>
  <c r="Q1489" i="5"/>
  <c r="AB745" i="3" s="1"/>
  <c r="P1489" i="5"/>
  <c r="Z745" i="3" s="1"/>
  <c r="O1489" i="5"/>
  <c r="X745" i="3" s="1"/>
  <c r="N1489" i="5"/>
  <c r="M1489" i="5"/>
  <c r="T745" i="3" s="1"/>
  <c r="L1489" i="5"/>
  <c r="K1489" i="5"/>
  <c r="P745" i="3" s="1"/>
  <c r="J1489" i="5"/>
  <c r="N745" i="3" s="1"/>
  <c r="I1489" i="5"/>
  <c r="L745" i="3" s="1"/>
  <c r="H1489" i="5"/>
  <c r="J745" i="3" s="1"/>
  <c r="AK1487" i="5"/>
  <c r="BP744" i="3" s="1"/>
  <c r="AJ1487" i="5"/>
  <c r="AI1487" i="5"/>
  <c r="BL744" i="3" s="1"/>
  <c r="AH1487" i="5"/>
  <c r="AG1487" i="5"/>
  <c r="BH744" i="3" s="1"/>
  <c r="AF1487" i="5"/>
  <c r="AE1487" i="5"/>
  <c r="AD1487" i="5"/>
  <c r="BB744" i="3" s="1"/>
  <c r="AC1487" i="5"/>
  <c r="AZ744" i="3" s="1"/>
  <c r="AB1487" i="5"/>
  <c r="AA1487" i="5"/>
  <c r="AV744" i="3" s="1"/>
  <c r="Z1487" i="5"/>
  <c r="Y1487" i="5"/>
  <c r="AR744" i="3" s="1"/>
  <c r="X1487" i="5"/>
  <c r="W1487" i="5"/>
  <c r="V1487" i="5"/>
  <c r="AL744" i="3" s="1"/>
  <c r="U1487" i="5"/>
  <c r="AJ744" i="3" s="1"/>
  <c r="T1487" i="5"/>
  <c r="S1487" i="5"/>
  <c r="AF744" i="3" s="1"/>
  <c r="R1487" i="5"/>
  <c r="Q1487" i="5"/>
  <c r="AB744" i="3" s="1"/>
  <c r="P1487" i="5"/>
  <c r="O1487" i="5"/>
  <c r="N1487" i="5"/>
  <c r="V744" i="3" s="1"/>
  <c r="M1487" i="5"/>
  <c r="T744" i="3" s="1"/>
  <c r="L1487" i="5"/>
  <c r="K1487" i="5"/>
  <c r="P744" i="3" s="1"/>
  <c r="J1487" i="5"/>
  <c r="I1487" i="5"/>
  <c r="L744" i="3" s="1"/>
  <c r="H1487" i="5"/>
  <c r="AK1485" i="5"/>
  <c r="AJ1485" i="5"/>
  <c r="BN743" i="3" s="1"/>
  <c r="AI1485" i="5"/>
  <c r="BL743" i="3" s="1"/>
  <c r="AH1485" i="5"/>
  <c r="BJ743" i="3" s="1"/>
  <c r="AG1485" i="5"/>
  <c r="BH743" i="3" s="1"/>
  <c r="AF1485" i="5"/>
  <c r="AE1485" i="5"/>
  <c r="BD743" i="3" s="1"/>
  <c r="AD1485" i="5"/>
  <c r="AC1485" i="5"/>
  <c r="AB1485" i="5"/>
  <c r="AX743" i="3" s="1"/>
  <c r="AA1485" i="5"/>
  <c r="AV743" i="3" s="1"/>
  <c r="Z1485" i="5"/>
  <c r="AT743" i="3" s="1"/>
  <c r="Y1485" i="5"/>
  <c r="AR743" i="3" s="1"/>
  <c r="X1485" i="5"/>
  <c r="W1485" i="5"/>
  <c r="AN743" i="3" s="1"/>
  <c r="V1485" i="5"/>
  <c r="U1485" i="5"/>
  <c r="T1485" i="5"/>
  <c r="AH743" i="3" s="1"/>
  <c r="S1485" i="5"/>
  <c r="AF743" i="3" s="1"/>
  <c r="R1485" i="5"/>
  <c r="AD743" i="3" s="1"/>
  <c r="Q1485" i="5"/>
  <c r="AB743" i="3" s="1"/>
  <c r="P1485" i="5"/>
  <c r="O1485" i="5"/>
  <c r="X743" i="3" s="1"/>
  <c r="N1485" i="5"/>
  <c r="M1485" i="5"/>
  <c r="L1485" i="5"/>
  <c r="R743" i="3" s="1"/>
  <c r="K1485" i="5"/>
  <c r="P743" i="3" s="1"/>
  <c r="J1485" i="5"/>
  <c r="N743" i="3" s="1"/>
  <c r="I1485" i="5"/>
  <c r="L743" i="3" s="1"/>
  <c r="H1485" i="5"/>
  <c r="F743" i="4" s="1"/>
  <c r="AK1483" i="5"/>
  <c r="BP742" i="3" s="1"/>
  <c r="AJ1483" i="5"/>
  <c r="AI1483" i="5"/>
  <c r="BL742" i="3" s="1"/>
  <c r="AH1483" i="5"/>
  <c r="BJ742" i="3" s="1"/>
  <c r="AG1483" i="5"/>
  <c r="BH742" i="3" s="1"/>
  <c r="AF1483" i="5"/>
  <c r="AE1483" i="5"/>
  <c r="BD742" i="3" s="1"/>
  <c r="AD1483" i="5"/>
  <c r="BB742" i="3" s="1"/>
  <c r="AC1483" i="5"/>
  <c r="AZ742" i="3" s="1"/>
  <c r="AB1483" i="5"/>
  <c r="AA1483" i="5"/>
  <c r="AV742" i="3" s="1"/>
  <c r="Z1483" i="5"/>
  <c r="AT742" i="3" s="1"/>
  <c r="Y1483" i="5"/>
  <c r="AR742" i="3" s="1"/>
  <c r="X1483" i="5"/>
  <c r="W1483" i="5"/>
  <c r="AN742" i="3" s="1"/>
  <c r="V1483" i="5"/>
  <c r="AL742" i="3" s="1"/>
  <c r="U1483" i="5"/>
  <c r="AJ742" i="3" s="1"/>
  <c r="T1483" i="5"/>
  <c r="S1483" i="5"/>
  <c r="AF742" i="3" s="1"/>
  <c r="R1483" i="5"/>
  <c r="AD742" i="3" s="1"/>
  <c r="Q1483" i="5"/>
  <c r="AB742" i="3" s="1"/>
  <c r="P1483" i="5"/>
  <c r="O1483" i="5"/>
  <c r="X742" i="3" s="1"/>
  <c r="N1483" i="5"/>
  <c r="V742" i="3" s="1"/>
  <c r="M1483" i="5"/>
  <c r="T742" i="3" s="1"/>
  <c r="L1483" i="5"/>
  <c r="K1483" i="5"/>
  <c r="P742" i="3" s="1"/>
  <c r="J1483" i="5"/>
  <c r="N742" i="3" s="1"/>
  <c r="I1483" i="5"/>
  <c r="L742" i="3" s="1"/>
  <c r="H1483" i="5"/>
  <c r="AK1481" i="5"/>
  <c r="BP741" i="3" s="1"/>
  <c r="AJ1481" i="5"/>
  <c r="AI1481" i="5"/>
  <c r="BL741" i="3" s="1"/>
  <c r="AH1481" i="5"/>
  <c r="BJ741" i="3" s="1"/>
  <c r="AG1481" i="5"/>
  <c r="BH741" i="3" s="1"/>
  <c r="AF1481" i="5"/>
  <c r="BF741" i="3" s="1"/>
  <c r="AE1481" i="5"/>
  <c r="BD741" i="3" s="1"/>
  <c r="AD1481" i="5"/>
  <c r="AC1481" i="5"/>
  <c r="AZ741" i="3" s="1"/>
  <c r="AB1481" i="5"/>
  <c r="AA1481" i="5"/>
  <c r="AV741" i="3" s="1"/>
  <c r="Z1481" i="5"/>
  <c r="AT741" i="3" s="1"/>
  <c r="Y1481" i="5"/>
  <c r="AR741" i="3" s="1"/>
  <c r="X1481" i="5"/>
  <c r="AP741" i="3" s="1"/>
  <c r="W1481" i="5"/>
  <c r="AN741" i="3" s="1"/>
  <c r="V1481" i="5"/>
  <c r="U1481" i="5"/>
  <c r="AJ741" i="3" s="1"/>
  <c r="T1481" i="5"/>
  <c r="S1481" i="5"/>
  <c r="AF741" i="3" s="1"/>
  <c r="R1481" i="5"/>
  <c r="AD741" i="3" s="1"/>
  <c r="Q1481" i="5"/>
  <c r="AB741" i="3" s="1"/>
  <c r="P1481" i="5"/>
  <c r="Z741" i="3" s="1"/>
  <c r="O1481" i="5"/>
  <c r="X741" i="3" s="1"/>
  <c r="N1481" i="5"/>
  <c r="M1481" i="5"/>
  <c r="T741" i="3" s="1"/>
  <c r="L1481" i="5"/>
  <c r="K1481" i="5"/>
  <c r="P741" i="3" s="1"/>
  <c r="J1481" i="5"/>
  <c r="N741" i="3" s="1"/>
  <c r="I1481" i="5"/>
  <c r="L741" i="3" s="1"/>
  <c r="H1481" i="5"/>
  <c r="J741" i="3" s="1"/>
  <c r="AK1477" i="5"/>
  <c r="BP739" i="3" s="1"/>
  <c r="AJ1477" i="5"/>
  <c r="AI1477" i="5"/>
  <c r="BL739" i="3" s="1"/>
  <c r="AH1477" i="5"/>
  <c r="BJ739" i="3" s="1"/>
  <c r="AG1477" i="5"/>
  <c r="BH739" i="3" s="1"/>
  <c r="AF1477" i="5"/>
  <c r="AE1477" i="5"/>
  <c r="BD739" i="3" s="1"/>
  <c r="AD1477" i="5"/>
  <c r="BB739" i="3" s="1"/>
  <c r="AC1477" i="5"/>
  <c r="AZ739" i="3" s="1"/>
  <c r="AB1477" i="5"/>
  <c r="AA1477" i="5"/>
  <c r="AV739" i="3" s="1"/>
  <c r="Z1477" i="5"/>
  <c r="AT739" i="3" s="1"/>
  <c r="Y1477" i="5"/>
  <c r="AR739" i="3" s="1"/>
  <c r="X1477" i="5"/>
  <c r="W1477" i="5"/>
  <c r="AN739" i="3" s="1"/>
  <c r="V1477" i="5"/>
  <c r="AL739" i="3" s="1"/>
  <c r="U1477" i="5"/>
  <c r="AJ739" i="3" s="1"/>
  <c r="T1477" i="5"/>
  <c r="S1477" i="5"/>
  <c r="AF739" i="3" s="1"/>
  <c r="R1477" i="5"/>
  <c r="AD739" i="3" s="1"/>
  <c r="Q1477" i="5"/>
  <c r="AB739" i="3" s="1"/>
  <c r="P1477" i="5"/>
  <c r="O1477" i="5"/>
  <c r="X739" i="3" s="1"/>
  <c r="N1477" i="5"/>
  <c r="V739" i="3" s="1"/>
  <c r="M1477" i="5"/>
  <c r="T739" i="3" s="1"/>
  <c r="L1477" i="5"/>
  <c r="K1477" i="5"/>
  <c r="P739" i="3" s="1"/>
  <c r="J1477" i="5"/>
  <c r="N739" i="3" s="1"/>
  <c r="I1477" i="5"/>
  <c r="L739" i="3" s="1"/>
  <c r="H1477" i="5"/>
  <c r="F739" i="4" s="1"/>
  <c r="AK1475" i="5"/>
  <c r="BP738" i="3" s="1"/>
  <c r="AJ1475" i="5"/>
  <c r="BN738" i="3" s="1"/>
  <c r="AI1475" i="5"/>
  <c r="BL738" i="3" s="1"/>
  <c r="AH1475" i="5"/>
  <c r="AG1475" i="5"/>
  <c r="BH738" i="3" s="1"/>
  <c r="AF1475" i="5"/>
  <c r="AE1475" i="5"/>
  <c r="BD738" i="3" s="1"/>
  <c r="AD1475" i="5"/>
  <c r="BB738" i="3" s="1"/>
  <c r="AC1475" i="5"/>
  <c r="AZ738" i="3" s="1"/>
  <c r="AB1475" i="5"/>
  <c r="AX738" i="3" s="1"/>
  <c r="AA1475" i="5"/>
  <c r="AV738" i="3" s="1"/>
  <c r="Z1475" i="5"/>
  <c r="Y1475" i="5"/>
  <c r="AR738" i="3" s="1"/>
  <c r="X1475" i="5"/>
  <c r="W1475" i="5"/>
  <c r="AN738" i="3" s="1"/>
  <c r="V1475" i="5"/>
  <c r="AL738" i="3" s="1"/>
  <c r="U1475" i="5"/>
  <c r="AJ738" i="3" s="1"/>
  <c r="T1475" i="5"/>
  <c r="AH738" i="3" s="1"/>
  <c r="S1475" i="5"/>
  <c r="AF738" i="3" s="1"/>
  <c r="R1475" i="5"/>
  <c r="Q1475" i="5"/>
  <c r="AB738" i="3" s="1"/>
  <c r="P1475" i="5"/>
  <c r="O1475" i="5"/>
  <c r="X738" i="3" s="1"/>
  <c r="N1475" i="5"/>
  <c r="V738" i="3" s="1"/>
  <c r="M1475" i="5"/>
  <c r="T738" i="3" s="1"/>
  <c r="L1475" i="5"/>
  <c r="R738" i="3" s="1"/>
  <c r="K1475" i="5"/>
  <c r="P738" i="3" s="1"/>
  <c r="J1475" i="5"/>
  <c r="I1475" i="5"/>
  <c r="L738" i="3" s="1"/>
  <c r="H1475" i="5"/>
  <c r="AK1473" i="5"/>
  <c r="BP737" i="3" s="1"/>
  <c r="AJ1473" i="5"/>
  <c r="AI1473" i="5"/>
  <c r="AH1473" i="5"/>
  <c r="BJ737" i="3" s="1"/>
  <c r="AG1473" i="5"/>
  <c r="BH737" i="3" s="1"/>
  <c r="AF1473" i="5"/>
  <c r="AE1473" i="5"/>
  <c r="BD737" i="3" s="1"/>
  <c r="AD1473" i="5"/>
  <c r="AC1473" i="5"/>
  <c r="AZ737" i="3" s="1"/>
  <c r="AB1473" i="5"/>
  <c r="AA1473" i="5"/>
  <c r="Z1473" i="5"/>
  <c r="AT737" i="3" s="1"/>
  <c r="Y1473" i="5"/>
  <c r="AR737" i="3" s="1"/>
  <c r="X1473" i="5"/>
  <c r="W1473" i="5"/>
  <c r="AN737" i="3" s="1"/>
  <c r="V1473" i="5"/>
  <c r="U1473" i="5"/>
  <c r="AJ737" i="3" s="1"/>
  <c r="T1473" i="5"/>
  <c r="S1473" i="5"/>
  <c r="R1473" i="5"/>
  <c r="AD737" i="3" s="1"/>
  <c r="Q1473" i="5"/>
  <c r="AB737" i="3" s="1"/>
  <c r="P1473" i="5"/>
  <c r="O1473" i="5"/>
  <c r="X737" i="3" s="1"/>
  <c r="N1473" i="5"/>
  <c r="M1473" i="5"/>
  <c r="T737" i="3" s="1"/>
  <c r="L1473" i="5"/>
  <c r="K1473" i="5"/>
  <c r="J1473" i="5"/>
  <c r="N737" i="3" s="1"/>
  <c r="I1473" i="5"/>
  <c r="L737" i="3" s="1"/>
  <c r="H1473" i="5"/>
  <c r="AK1471" i="5"/>
  <c r="BP736" i="3" s="1"/>
  <c r="AJ1471" i="5"/>
  <c r="AI1471" i="5"/>
  <c r="BL736" i="3" s="1"/>
  <c r="AH1471" i="5"/>
  <c r="AG1471" i="5"/>
  <c r="AF1471" i="5"/>
  <c r="BF736" i="3" s="1"/>
  <c r="AE1471" i="5"/>
  <c r="BD736" i="3" s="1"/>
  <c r="AD1471" i="5"/>
  <c r="BB736" i="3" s="1"/>
  <c r="AC1471" i="5"/>
  <c r="AZ736" i="3" s="1"/>
  <c r="AB1471" i="5"/>
  <c r="AA1471" i="5"/>
  <c r="AV736" i="3" s="1"/>
  <c r="Z1471" i="5"/>
  <c r="Y1471" i="5"/>
  <c r="X1471" i="5"/>
  <c r="AP736" i="3" s="1"/>
  <c r="W1471" i="5"/>
  <c r="AN736" i="3" s="1"/>
  <c r="V1471" i="5"/>
  <c r="AL736" i="3" s="1"/>
  <c r="U1471" i="5"/>
  <c r="AJ736" i="3" s="1"/>
  <c r="T1471" i="5"/>
  <c r="S1471" i="5"/>
  <c r="AF736" i="3" s="1"/>
  <c r="R1471" i="5"/>
  <c r="Q1471" i="5"/>
  <c r="P1471" i="5"/>
  <c r="Z736" i="3" s="1"/>
  <c r="O1471" i="5"/>
  <c r="X736" i="3" s="1"/>
  <c r="N1471" i="5"/>
  <c r="V736" i="3" s="1"/>
  <c r="M1471" i="5"/>
  <c r="T736" i="3" s="1"/>
  <c r="L1471" i="5"/>
  <c r="K1471" i="5"/>
  <c r="P736" i="3" s="1"/>
  <c r="J1471" i="5"/>
  <c r="I1471" i="5"/>
  <c r="H1471" i="5"/>
  <c r="F736" i="4" s="1"/>
  <c r="AK1469" i="5"/>
  <c r="BP735" i="3" s="1"/>
  <c r="AJ1469" i="5"/>
  <c r="AI1469" i="5"/>
  <c r="BL735" i="3" s="1"/>
  <c r="AH1469" i="5"/>
  <c r="AG1469" i="5"/>
  <c r="BH735" i="3" s="1"/>
  <c r="AF1469" i="5"/>
  <c r="AE1469" i="5"/>
  <c r="BD735" i="3" s="1"/>
  <c r="AD1469" i="5"/>
  <c r="BB735" i="3" s="1"/>
  <c r="AC1469" i="5"/>
  <c r="AZ735" i="3" s="1"/>
  <c r="AB1469" i="5"/>
  <c r="AA1469" i="5"/>
  <c r="AV735" i="3" s="1"/>
  <c r="Z1469" i="5"/>
  <c r="Y1469" i="5"/>
  <c r="AR735" i="3" s="1"/>
  <c r="X1469" i="5"/>
  <c r="W1469" i="5"/>
  <c r="V1469" i="5"/>
  <c r="AL735" i="3" s="1"/>
  <c r="U1469" i="5"/>
  <c r="AJ735" i="3" s="1"/>
  <c r="T1469" i="5"/>
  <c r="S1469" i="5"/>
  <c r="AF735" i="3" s="1"/>
  <c r="R1469" i="5"/>
  <c r="Q1469" i="5"/>
  <c r="AB735" i="3" s="1"/>
  <c r="P1469" i="5"/>
  <c r="Z735" i="3" s="1"/>
  <c r="O1469" i="5"/>
  <c r="N1469" i="5"/>
  <c r="V735" i="3" s="1"/>
  <c r="M1469" i="5"/>
  <c r="T735" i="3" s="1"/>
  <c r="L1469" i="5"/>
  <c r="K1469" i="5"/>
  <c r="P735" i="3" s="1"/>
  <c r="J1469" i="5"/>
  <c r="I1469" i="5"/>
  <c r="L735" i="3" s="1"/>
  <c r="H1469" i="5"/>
  <c r="AK1465" i="5"/>
  <c r="AJ1465" i="5"/>
  <c r="AI1465" i="5"/>
  <c r="BL733" i="3" s="1"/>
  <c r="AH1465" i="5"/>
  <c r="AG1465" i="5"/>
  <c r="BH733" i="3" s="1"/>
  <c r="AF1465" i="5"/>
  <c r="BF733" i="3" s="1"/>
  <c r="AE1465" i="5"/>
  <c r="BD733" i="3" s="1"/>
  <c r="AD1465" i="5"/>
  <c r="AC1465" i="5"/>
  <c r="AZ733" i="3" s="1"/>
  <c r="AB1465" i="5"/>
  <c r="AA1465" i="5"/>
  <c r="AV733" i="3" s="1"/>
  <c r="Z1465" i="5"/>
  <c r="Y1465" i="5"/>
  <c r="AR733" i="3" s="1"/>
  <c r="X1465" i="5"/>
  <c r="W1465" i="5"/>
  <c r="AN733" i="3" s="1"/>
  <c r="V1465" i="5"/>
  <c r="AL733" i="3" s="1"/>
  <c r="U1465" i="5"/>
  <c r="AJ733" i="3" s="1"/>
  <c r="T1465" i="5"/>
  <c r="S1465" i="5"/>
  <c r="AF733" i="3" s="1"/>
  <c r="R1465" i="5"/>
  <c r="Q1465" i="5"/>
  <c r="AB733" i="3" s="1"/>
  <c r="P1465" i="5"/>
  <c r="O1465" i="5"/>
  <c r="X733" i="3" s="1"/>
  <c r="N1465" i="5"/>
  <c r="M1465" i="5"/>
  <c r="L1465" i="5"/>
  <c r="K1465" i="5"/>
  <c r="P733" i="3" s="1"/>
  <c r="J1465" i="5"/>
  <c r="I1465" i="5"/>
  <c r="L733" i="3" s="1"/>
  <c r="H1465" i="5"/>
  <c r="F733" i="4" s="1"/>
  <c r="AK1463" i="5"/>
  <c r="BP732" i="3" s="1"/>
  <c r="AJ1463" i="5"/>
  <c r="AI1463" i="5"/>
  <c r="BL732" i="3" s="1"/>
  <c r="AH1463" i="5"/>
  <c r="BJ732" i="3" s="1"/>
  <c r="AG1463" i="5"/>
  <c r="BH732" i="3" s="1"/>
  <c r="AF1463" i="5"/>
  <c r="AE1463" i="5"/>
  <c r="BD732" i="3" s="1"/>
  <c r="AD1463" i="5"/>
  <c r="AC1463" i="5"/>
  <c r="AZ732" i="3" s="1"/>
  <c r="AB1463" i="5"/>
  <c r="AX732" i="3" s="1"/>
  <c r="AA1463" i="5"/>
  <c r="AV732" i="3" s="1"/>
  <c r="Z1463" i="5"/>
  <c r="AT732" i="3" s="1"/>
  <c r="Y1463" i="5"/>
  <c r="AR732" i="3" s="1"/>
  <c r="X1463" i="5"/>
  <c r="W1463" i="5"/>
  <c r="AN732" i="3" s="1"/>
  <c r="V1463" i="5"/>
  <c r="U1463" i="5"/>
  <c r="AJ732" i="3" s="1"/>
  <c r="T1463" i="5"/>
  <c r="S1463" i="5"/>
  <c r="R1463" i="5"/>
  <c r="AD732" i="3" s="1"/>
  <c r="Q1463" i="5"/>
  <c r="AB732" i="3" s="1"/>
  <c r="P1463" i="5"/>
  <c r="O1463" i="5"/>
  <c r="X732" i="3" s="1"/>
  <c r="N1463" i="5"/>
  <c r="M1463" i="5"/>
  <c r="T732" i="3" s="1"/>
  <c r="L1463" i="5"/>
  <c r="K1463" i="5"/>
  <c r="J1463" i="5"/>
  <c r="N732" i="3" s="1"/>
  <c r="I1463" i="5"/>
  <c r="L732" i="3" s="1"/>
  <c r="H1463" i="5"/>
  <c r="AK1461" i="5"/>
  <c r="BP731" i="3" s="1"/>
  <c r="AJ1461" i="5"/>
  <c r="AI1461" i="5"/>
  <c r="BL731" i="3" s="1"/>
  <c r="AH1461" i="5"/>
  <c r="AG1461" i="5"/>
  <c r="BH731" i="3" s="1"/>
  <c r="AF1461" i="5"/>
  <c r="BF731" i="3" s="1"/>
  <c r="AE1461" i="5"/>
  <c r="BD731" i="3" s="1"/>
  <c r="AD1461" i="5"/>
  <c r="BB731" i="3" s="1"/>
  <c r="AC1461" i="5"/>
  <c r="AZ731" i="3" s="1"/>
  <c r="AB1461" i="5"/>
  <c r="AA1461" i="5"/>
  <c r="AV731" i="3" s="1"/>
  <c r="Z1461" i="5"/>
  <c r="Y1461" i="5"/>
  <c r="X1461" i="5"/>
  <c r="AP731" i="3" s="1"/>
  <c r="W1461" i="5"/>
  <c r="AN731" i="3" s="1"/>
  <c r="V1461" i="5"/>
  <c r="AL731" i="3" s="1"/>
  <c r="U1461" i="5"/>
  <c r="AJ731" i="3" s="1"/>
  <c r="T1461" i="5"/>
  <c r="S1461" i="5"/>
  <c r="R1461" i="5"/>
  <c r="Q1461" i="5"/>
  <c r="AB731" i="3" s="1"/>
  <c r="P1461" i="5"/>
  <c r="Z731" i="3" s="1"/>
  <c r="O1461" i="5"/>
  <c r="X731" i="3" s="1"/>
  <c r="N1461" i="5"/>
  <c r="M1461" i="5"/>
  <c r="T731" i="3" s="1"/>
  <c r="L1461" i="5"/>
  <c r="K1461" i="5"/>
  <c r="J1461" i="5"/>
  <c r="I1461" i="5"/>
  <c r="L731" i="3" s="1"/>
  <c r="H1461" i="5"/>
  <c r="J731" i="3" s="1"/>
  <c r="AK1459" i="5"/>
  <c r="BP730" i="3" s="1"/>
  <c r="AJ1459" i="5"/>
  <c r="BN730" i="3" s="1"/>
  <c r="AI1459" i="5"/>
  <c r="BL730" i="3" s="1"/>
  <c r="AH1459" i="5"/>
  <c r="BJ730" i="3" s="1"/>
  <c r="AG1459" i="5"/>
  <c r="BH730" i="3" s="1"/>
  <c r="AF1459" i="5"/>
  <c r="AE1459" i="5"/>
  <c r="AD1459" i="5"/>
  <c r="AC1459" i="5"/>
  <c r="AZ730" i="3" s="1"/>
  <c r="AB1459" i="5"/>
  <c r="AA1459" i="5"/>
  <c r="AV730" i="3" s="1"/>
  <c r="Z1459" i="5"/>
  <c r="AT730" i="3" s="1"/>
  <c r="Y1459" i="5"/>
  <c r="AR730" i="3" s="1"/>
  <c r="X1459" i="5"/>
  <c r="W1459" i="5"/>
  <c r="V1459" i="5"/>
  <c r="U1459" i="5"/>
  <c r="AJ730" i="3" s="1"/>
  <c r="T1459" i="5"/>
  <c r="AH730" i="3" s="1"/>
  <c r="S1459" i="5"/>
  <c r="AF730" i="3" s="1"/>
  <c r="R1459" i="5"/>
  <c r="Q1459" i="5"/>
  <c r="AB730" i="3" s="1"/>
  <c r="P1459" i="5"/>
  <c r="O1459" i="5"/>
  <c r="N1459" i="5"/>
  <c r="M1459" i="5"/>
  <c r="T730" i="3" s="1"/>
  <c r="L1459" i="5"/>
  <c r="R730" i="3" s="1"/>
  <c r="K1459" i="5"/>
  <c r="P730" i="3" s="1"/>
  <c r="J1459" i="5"/>
  <c r="I1459" i="5"/>
  <c r="L730" i="3" s="1"/>
  <c r="H1459" i="5"/>
  <c r="AK1457" i="5"/>
  <c r="BP729" i="3" s="1"/>
  <c r="AJ1457" i="5"/>
  <c r="AI1457" i="5"/>
  <c r="AH1457" i="5"/>
  <c r="AG1457" i="5"/>
  <c r="BH729" i="3" s="1"/>
  <c r="AF1457" i="5"/>
  <c r="BF729" i="3" s="1"/>
  <c r="AE1457" i="5"/>
  <c r="BD729" i="3" s="1"/>
  <c r="AD1457" i="5"/>
  <c r="AC1457" i="5"/>
  <c r="AB1457" i="5"/>
  <c r="AA1457" i="5"/>
  <c r="Z1457" i="5"/>
  <c r="Y1457" i="5"/>
  <c r="AR729" i="3" s="1"/>
  <c r="X1457" i="5"/>
  <c r="AP729" i="3" s="1"/>
  <c r="W1457" i="5"/>
  <c r="AN729" i="3" s="1"/>
  <c r="V1457" i="5"/>
  <c r="U1457" i="5"/>
  <c r="AJ729" i="3" s="1"/>
  <c r="T1457" i="5"/>
  <c r="S1457" i="5"/>
  <c r="R1457" i="5"/>
  <c r="Q1457" i="5"/>
  <c r="AB729" i="3" s="1"/>
  <c r="P1457" i="5"/>
  <c r="O1457" i="5"/>
  <c r="X729" i="3" s="1"/>
  <c r="N1457" i="5"/>
  <c r="M1457" i="5"/>
  <c r="T729" i="3" s="1"/>
  <c r="L1457" i="5"/>
  <c r="K1457" i="5"/>
  <c r="J1457" i="5"/>
  <c r="I1457" i="5"/>
  <c r="L729" i="3" s="1"/>
  <c r="H1457" i="5"/>
  <c r="AK1455" i="5"/>
  <c r="BP728" i="3" s="1"/>
  <c r="AJ1455" i="5"/>
  <c r="AI1455" i="5"/>
  <c r="BL728" i="3" s="1"/>
  <c r="AH1455" i="5"/>
  <c r="BJ728" i="3" s="1"/>
  <c r="AG1455" i="5"/>
  <c r="BH728" i="3" s="1"/>
  <c r="AF1455" i="5"/>
  <c r="AE1455" i="5"/>
  <c r="AD1455" i="5"/>
  <c r="AC1455" i="5"/>
  <c r="AZ728" i="3" s="1"/>
  <c r="AB1455" i="5"/>
  <c r="AA1455" i="5"/>
  <c r="AV728" i="3" s="1"/>
  <c r="Z1455" i="5"/>
  <c r="AT728" i="3" s="1"/>
  <c r="Y1455" i="5"/>
  <c r="AR728" i="3" s="1"/>
  <c r="X1455" i="5"/>
  <c r="W1455" i="5"/>
  <c r="V1455" i="5"/>
  <c r="U1455" i="5"/>
  <c r="AJ728" i="3" s="1"/>
  <c r="T1455" i="5"/>
  <c r="S1455" i="5"/>
  <c r="R1455" i="5"/>
  <c r="AD728" i="3" s="1"/>
  <c r="Q1455" i="5"/>
  <c r="AB728" i="3" s="1"/>
  <c r="P1455" i="5"/>
  <c r="O1455" i="5"/>
  <c r="N1455" i="5"/>
  <c r="M1455" i="5"/>
  <c r="T728" i="3" s="1"/>
  <c r="L1455" i="5"/>
  <c r="R728" i="3" s="1"/>
  <c r="K1455" i="5"/>
  <c r="J1455" i="5"/>
  <c r="N728" i="3" s="1"/>
  <c r="I1455" i="5"/>
  <c r="L728" i="3" s="1"/>
  <c r="H1455" i="5"/>
  <c r="AK1453" i="5"/>
  <c r="BP727" i="3" s="1"/>
  <c r="AJ1453" i="5"/>
  <c r="AI1453" i="5"/>
  <c r="AH1453" i="5"/>
  <c r="AG1453" i="5"/>
  <c r="BH727" i="3" s="1"/>
  <c r="AF1453" i="5"/>
  <c r="BF727" i="3" s="1"/>
  <c r="AE1453" i="5"/>
  <c r="BD727" i="3" s="1"/>
  <c r="AD1453" i="5"/>
  <c r="AC1453" i="5"/>
  <c r="AZ727" i="3" s="1"/>
  <c r="AB1453" i="5"/>
  <c r="AA1453" i="5"/>
  <c r="Z1453" i="5"/>
  <c r="Y1453" i="5"/>
  <c r="AR727" i="3" s="1"/>
  <c r="X1453" i="5"/>
  <c r="AP727" i="3" s="1"/>
  <c r="W1453" i="5"/>
  <c r="AN727" i="3" s="1"/>
  <c r="V1453" i="5"/>
  <c r="AL727" i="3" s="1"/>
  <c r="U1453" i="5"/>
  <c r="AJ727" i="3" s="1"/>
  <c r="T1453" i="5"/>
  <c r="S1453" i="5"/>
  <c r="R1453" i="5"/>
  <c r="Q1453" i="5"/>
  <c r="P1453" i="5"/>
  <c r="Z727" i="3" s="1"/>
  <c r="O1453" i="5"/>
  <c r="X727" i="3" s="1"/>
  <c r="N1453" i="5"/>
  <c r="V727" i="3" s="1"/>
  <c r="M1453" i="5"/>
  <c r="T727" i="3" s="1"/>
  <c r="L1453" i="5"/>
  <c r="K1453" i="5"/>
  <c r="J1453" i="5"/>
  <c r="I1453" i="5"/>
  <c r="H1453" i="5"/>
  <c r="J727" i="3" s="1"/>
  <c r="AK1451" i="5"/>
  <c r="BP726" i="3" s="1"/>
  <c r="AJ1451" i="5"/>
  <c r="BN726" i="3" s="1"/>
  <c r="AI1451" i="5"/>
  <c r="BL726" i="3" s="1"/>
  <c r="AH1451" i="5"/>
  <c r="AG1451" i="5"/>
  <c r="BH726" i="3" s="1"/>
  <c r="AF1451" i="5"/>
  <c r="AE1451" i="5"/>
  <c r="AD1451" i="5"/>
  <c r="AC1451" i="5"/>
  <c r="AZ726" i="3" s="1"/>
  <c r="AB1451" i="5"/>
  <c r="AX726" i="3" s="1"/>
  <c r="AA1451" i="5"/>
  <c r="AV726" i="3" s="1"/>
  <c r="Z1451" i="5"/>
  <c r="Y1451" i="5"/>
  <c r="AR726" i="3" s="1"/>
  <c r="X1451" i="5"/>
  <c r="W1451" i="5"/>
  <c r="V1451" i="5"/>
  <c r="U1451" i="5"/>
  <c r="AJ726" i="3" s="1"/>
  <c r="T1451" i="5"/>
  <c r="S1451" i="5"/>
  <c r="AF726" i="3" s="1"/>
  <c r="R1451" i="5"/>
  <c r="Q1451" i="5"/>
  <c r="AB726" i="3" s="1"/>
  <c r="P1451" i="5"/>
  <c r="O1451" i="5"/>
  <c r="N1451" i="5"/>
  <c r="M1451" i="5"/>
  <c r="T726" i="3" s="1"/>
  <c r="L1451" i="5"/>
  <c r="K1451" i="5"/>
  <c r="P726" i="3" s="1"/>
  <c r="J1451" i="5"/>
  <c r="I1451" i="5"/>
  <c r="L726" i="3" s="1"/>
  <c r="H1451" i="5"/>
  <c r="AK1449" i="5"/>
  <c r="BP725" i="3" s="1"/>
  <c r="AJ1449" i="5"/>
  <c r="AI1449" i="5"/>
  <c r="AH1449" i="5"/>
  <c r="AG1449" i="5"/>
  <c r="BH725" i="3" s="1"/>
  <c r="AF1449" i="5"/>
  <c r="AE1449" i="5"/>
  <c r="AD1449" i="5"/>
  <c r="AC1449" i="5"/>
  <c r="AB1449" i="5"/>
  <c r="AA1449" i="5"/>
  <c r="Z1449" i="5"/>
  <c r="Y1449" i="5"/>
  <c r="AR725" i="3" s="1"/>
  <c r="X1449" i="5"/>
  <c r="AP725" i="3" s="1"/>
  <c r="W1449" i="5"/>
  <c r="V1449" i="5"/>
  <c r="U1449" i="5"/>
  <c r="AJ725" i="3" s="1"/>
  <c r="T1449" i="5"/>
  <c r="S1449" i="5"/>
  <c r="R1449" i="5"/>
  <c r="Q1449" i="5"/>
  <c r="AB725" i="3" s="1"/>
  <c r="P1449" i="5"/>
  <c r="O1449" i="5"/>
  <c r="N1449" i="5"/>
  <c r="M1449" i="5"/>
  <c r="L1449" i="5"/>
  <c r="K1449" i="5"/>
  <c r="J1449" i="5"/>
  <c r="I1449" i="5"/>
  <c r="L725" i="3" s="1"/>
  <c r="H1449" i="5"/>
  <c r="AK1447" i="5"/>
  <c r="BP724" i="3" s="1"/>
  <c r="AJ1447" i="5"/>
  <c r="BN724" i="3" s="1"/>
  <c r="AI1447" i="5"/>
  <c r="AH1447" i="5"/>
  <c r="BJ724" i="3" s="1"/>
  <c r="AG1447" i="5"/>
  <c r="BH724" i="3" s="1"/>
  <c r="AF1447" i="5"/>
  <c r="AE1447" i="5"/>
  <c r="AD1447" i="5"/>
  <c r="AC1447" i="5"/>
  <c r="AZ724" i="3" s="1"/>
  <c r="AB1447" i="5"/>
  <c r="AA1447" i="5"/>
  <c r="Z1447" i="5"/>
  <c r="AT724" i="3" s="1"/>
  <c r="Y1447" i="5"/>
  <c r="AR724" i="3" s="1"/>
  <c r="X1447" i="5"/>
  <c r="W1447" i="5"/>
  <c r="V1447" i="5"/>
  <c r="U1447" i="5"/>
  <c r="AJ724" i="3" s="1"/>
  <c r="T1447" i="5"/>
  <c r="AH724" i="3" s="1"/>
  <c r="S1447" i="5"/>
  <c r="R1447" i="5"/>
  <c r="AD724" i="3" s="1"/>
  <c r="Q1447" i="5"/>
  <c r="AB724" i="3" s="1"/>
  <c r="P1447" i="5"/>
  <c r="O1447" i="5"/>
  <c r="N1447" i="5"/>
  <c r="M1447" i="5"/>
  <c r="T724" i="3" s="1"/>
  <c r="L1447" i="5"/>
  <c r="K1447" i="5"/>
  <c r="J1447" i="5"/>
  <c r="N724" i="3" s="1"/>
  <c r="I1447" i="5"/>
  <c r="L724" i="3" s="1"/>
  <c r="H1447" i="5"/>
  <c r="AK1445" i="5"/>
  <c r="BP723" i="3" s="1"/>
  <c r="AJ1445" i="5"/>
  <c r="AI1445" i="5"/>
  <c r="AH1445" i="5"/>
  <c r="AG1445" i="5"/>
  <c r="AF1445" i="5"/>
  <c r="BF723" i="3" s="1"/>
  <c r="AE1445" i="5"/>
  <c r="AD1445" i="5"/>
  <c r="AC1445" i="5"/>
  <c r="AZ723" i="3" s="1"/>
  <c r="AB1445" i="5"/>
  <c r="AA1445" i="5"/>
  <c r="Z1445" i="5"/>
  <c r="Y1445" i="5"/>
  <c r="AR723" i="3" s="1"/>
  <c r="X1445" i="5"/>
  <c r="AP723" i="3" s="1"/>
  <c r="W1445" i="5"/>
  <c r="V1445" i="5"/>
  <c r="AL723" i="3" s="1"/>
  <c r="U1445" i="5"/>
  <c r="AJ723" i="3" s="1"/>
  <c r="T1445" i="5"/>
  <c r="S1445" i="5"/>
  <c r="R1445" i="5"/>
  <c r="Q1445" i="5"/>
  <c r="P1445" i="5"/>
  <c r="Z723" i="3" s="1"/>
  <c r="O1445" i="5"/>
  <c r="N1445" i="5"/>
  <c r="M1445" i="5"/>
  <c r="T723" i="3" s="1"/>
  <c r="L1445" i="5"/>
  <c r="K1445" i="5"/>
  <c r="J1445" i="5"/>
  <c r="I1445" i="5"/>
  <c r="L723" i="3" s="1"/>
  <c r="H1445" i="5"/>
  <c r="AK1443" i="5"/>
  <c r="BP722" i="3" s="1"/>
  <c r="AJ1443" i="5"/>
  <c r="BN722" i="3" s="1"/>
  <c r="AI1443" i="5"/>
  <c r="AH1443" i="5"/>
  <c r="AG1443" i="5"/>
  <c r="BH722" i="3" s="1"/>
  <c r="AF1443" i="5"/>
  <c r="AE1443" i="5"/>
  <c r="AD1443" i="5"/>
  <c r="AC1443" i="5"/>
  <c r="AZ722" i="3" s="1"/>
  <c r="AB1443" i="5"/>
  <c r="AA1443" i="5"/>
  <c r="Z1443" i="5"/>
  <c r="Y1443" i="5"/>
  <c r="AR722" i="3" s="1"/>
  <c r="X1443" i="5"/>
  <c r="W1443" i="5"/>
  <c r="V1443" i="5"/>
  <c r="U1443" i="5"/>
  <c r="AJ722" i="3" s="1"/>
  <c r="T1443" i="5"/>
  <c r="AH722" i="3" s="1"/>
  <c r="S1443" i="5"/>
  <c r="R1443" i="5"/>
  <c r="Q1443" i="5"/>
  <c r="AB722" i="3" s="1"/>
  <c r="P1443" i="5"/>
  <c r="O1443" i="5"/>
  <c r="N1443" i="5"/>
  <c r="M1443" i="5"/>
  <c r="T722" i="3" s="1"/>
  <c r="L1443" i="5"/>
  <c r="K1443" i="5"/>
  <c r="J1443" i="5"/>
  <c r="I1443" i="5"/>
  <c r="L722" i="3" s="1"/>
  <c r="H1443" i="5"/>
  <c r="AK1441" i="5"/>
  <c r="AJ1441" i="5"/>
  <c r="AI1441" i="5"/>
  <c r="AH1441" i="5"/>
  <c r="AG1441" i="5"/>
  <c r="BH721" i="3" s="1"/>
  <c r="AF1441" i="5"/>
  <c r="AE1441" i="5"/>
  <c r="AD1441" i="5"/>
  <c r="BB721" i="3" s="1"/>
  <c r="AC1441" i="5"/>
  <c r="AZ721" i="3" s="1"/>
  <c r="AB1441" i="5"/>
  <c r="AA1441" i="5"/>
  <c r="Z1441" i="5"/>
  <c r="Y1441" i="5"/>
  <c r="AR721" i="3" s="1"/>
  <c r="X1441" i="5"/>
  <c r="AP721" i="3" s="1"/>
  <c r="W1441" i="5"/>
  <c r="V1441" i="5"/>
  <c r="U1441" i="5"/>
  <c r="T1441" i="5"/>
  <c r="AH721" i="3" s="1"/>
  <c r="S1441" i="5"/>
  <c r="R1441" i="5"/>
  <c r="Q1441" i="5"/>
  <c r="P1441" i="5"/>
  <c r="O1441" i="5"/>
  <c r="N1441" i="5"/>
  <c r="M1441" i="5"/>
  <c r="L1441" i="5"/>
  <c r="R721" i="3" s="1"/>
  <c r="K1441" i="5"/>
  <c r="P721" i="3" s="1"/>
  <c r="J1441" i="5"/>
  <c r="I1441" i="5"/>
  <c r="H1441" i="5"/>
  <c r="AK1439" i="5"/>
  <c r="AJ1439" i="5"/>
  <c r="AI1439" i="5"/>
  <c r="AH1439" i="5"/>
  <c r="AG1439" i="5"/>
  <c r="BH720" i="3" s="1"/>
  <c r="AF1439" i="5"/>
  <c r="BF720" i="3" s="1"/>
  <c r="AE1439" i="5"/>
  <c r="AD1439" i="5"/>
  <c r="BB720" i="3" s="1"/>
  <c r="AC1439" i="5"/>
  <c r="AZ720" i="3" s="1"/>
  <c r="AB1439" i="5"/>
  <c r="AA1439" i="5"/>
  <c r="Z1439" i="5"/>
  <c r="Y1439" i="5"/>
  <c r="X1439" i="5"/>
  <c r="AP720" i="3" s="1"/>
  <c r="W1439" i="5"/>
  <c r="AN720" i="3" s="1"/>
  <c r="V1439" i="5"/>
  <c r="U1439" i="5"/>
  <c r="AJ720" i="3" s="1"/>
  <c r="T1439" i="5"/>
  <c r="S1439" i="5"/>
  <c r="R1439" i="5"/>
  <c r="Q1439" i="5"/>
  <c r="P1439" i="5"/>
  <c r="O1439" i="5"/>
  <c r="X720" i="3" s="1"/>
  <c r="N1439" i="5"/>
  <c r="V720" i="3" s="1"/>
  <c r="M1439" i="5"/>
  <c r="L1439" i="5"/>
  <c r="R720" i="3" s="1"/>
  <c r="K1439" i="5"/>
  <c r="J1439" i="5"/>
  <c r="N720" i="3" s="1"/>
  <c r="I1439" i="5"/>
  <c r="H1439" i="5"/>
  <c r="AK1437" i="5"/>
  <c r="AJ1437" i="5"/>
  <c r="AI1437" i="5"/>
  <c r="AH1437" i="5"/>
  <c r="BJ719" i="3" s="1"/>
  <c r="AG1437" i="5"/>
  <c r="BH719" i="3" s="1"/>
  <c r="AF1437" i="5"/>
  <c r="AE1437" i="5"/>
  <c r="AD1437" i="5"/>
  <c r="AC1437" i="5"/>
  <c r="AZ719" i="3" s="1"/>
  <c r="AB1437" i="5"/>
  <c r="AA1437" i="5"/>
  <c r="Z1437" i="5"/>
  <c r="Y1437" i="5"/>
  <c r="X1437" i="5"/>
  <c r="AP719" i="3" s="1"/>
  <c r="W1437" i="5"/>
  <c r="V1437" i="5"/>
  <c r="U1437" i="5"/>
  <c r="AJ719" i="3" s="1"/>
  <c r="T1437" i="5"/>
  <c r="S1437" i="5"/>
  <c r="R1437" i="5"/>
  <c r="Q1437" i="5"/>
  <c r="P1437" i="5"/>
  <c r="Z719" i="3" s="1"/>
  <c r="O1437" i="5"/>
  <c r="N1437" i="5"/>
  <c r="V719" i="3" s="1"/>
  <c r="M1437" i="5"/>
  <c r="L1437" i="5"/>
  <c r="K1437" i="5"/>
  <c r="P719" i="3" s="1"/>
  <c r="J1437" i="5"/>
  <c r="I1437" i="5"/>
  <c r="H1437" i="5"/>
  <c r="AK1433" i="5"/>
  <c r="AJ1433" i="5"/>
  <c r="AI1433" i="5"/>
  <c r="AH1433" i="5"/>
  <c r="AG1433" i="5"/>
  <c r="BH717" i="3" s="1"/>
  <c r="AF1433" i="5"/>
  <c r="AE1433" i="5"/>
  <c r="AD1433" i="5"/>
  <c r="BB717" i="3" s="1"/>
  <c r="AC1433" i="5"/>
  <c r="AZ717" i="3" s="1"/>
  <c r="AB1433" i="5"/>
  <c r="AA1433" i="5"/>
  <c r="Z1433" i="5"/>
  <c r="Y1433" i="5"/>
  <c r="AR717" i="3" s="1"/>
  <c r="X1433" i="5"/>
  <c r="W1433" i="5"/>
  <c r="V1433" i="5"/>
  <c r="U1433" i="5"/>
  <c r="AJ717" i="3" s="1"/>
  <c r="T1433" i="5"/>
  <c r="AH717" i="3" s="1"/>
  <c r="S1433" i="5"/>
  <c r="R1433" i="5"/>
  <c r="Q1433" i="5"/>
  <c r="P1433" i="5"/>
  <c r="O1433" i="5"/>
  <c r="N1433" i="5"/>
  <c r="V717" i="3" s="1"/>
  <c r="M1433" i="5"/>
  <c r="L1433" i="5"/>
  <c r="K1433" i="5"/>
  <c r="P717" i="3" s="1"/>
  <c r="J1433" i="5"/>
  <c r="I1433" i="5"/>
  <c r="H1433" i="5"/>
  <c r="AK1431" i="5"/>
  <c r="AJ1431" i="5"/>
  <c r="AI1431" i="5"/>
  <c r="AH1431" i="5"/>
  <c r="AG1431" i="5"/>
  <c r="BH716" i="3" s="1"/>
  <c r="AF1431" i="5"/>
  <c r="AE1431" i="5"/>
  <c r="AD1431" i="5"/>
  <c r="AC1431" i="5"/>
  <c r="AB1431" i="5"/>
  <c r="AA1431" i="5"/>
  <c r="Z1431" i="5"/>
  <c r="Y1431" i="5"/>
  <c r="X1431" i="5"/>
  <c r="W1431" i="5"/>
  <c r="AN716" i="3" s="1"/>
  <c r="V1431" i="5"/>
  <c r="U1431" i="5"/>
  <c r="AJ716" i="3" s="1"/>
  <c r="T1431" i="5"/>
  <c r="AH716" i="3" s="1"/>
  <c r="S1431" i="5"/>
  <c r="R1431" i="5"/>
  <c r="Q1431" i="5"/>
  <c r="P1431" i="5"/>
  <c r="O1431" i="5"/>
  <c r="X716" i="3" s="1"/>
  <c r="N1431" i="5"/>
  <c r="M1431" i="5"/>
  <c r="L1431" i="5"/>
  <c r="R716" i="3" s="1"/>
  <c r="K1431" i="5"/>
  <c r="J1431" i="5"/>
  <c r="I1431" i="5"/>
  <c r="H1431" i="5"/>
  <c r="AK1429" i="5"/>
  <c r="AJ1429" i="5"/>
  <c r="AI1429" i="5"/>
  <c r="AH1429" i="5"/>
  <c r="BJ715" i="3" s="1"/>
  <c r="AG1429" i="5"/>
  <c r="BH715" i="3" s="1"/>
  <c r="AF1429" i="5"/>
  <c r="AE1429" i="5"/>
  <c r="AD1429" i="5"/>
  <c r="AC1429" i="5"/>
  <c r="AZ715" i="3" s="1"/>
  <c r="AB1429" i="5"/>
  <c r="AA1429" i="5"/>
  <c r="Z1429" i="5"/>
  <c r="Y1429" i="5"/>
  <c r="AR715" i="3" s="1"/>
  <c r="X1429" i="5"/>
  <c r="AP715" i="3" s="1"/>
  <c r="W1429" i="5"/>
  <c r="V1429" i="5"/>
  <c r="U1429" i="5"/>
  <c r="AJ715" i="3" s="1"/>
  <c r="T1429" i="5"/>
  <c r="AH715" i="3" s="1"/>
  <c r="S1429" i="5"/>
  <c r="R1429" i="5"/>
  <c r="Q1429" i="5"/>
  <c r="P1429" i="5"/>
  <c r="O1429" i="5"/>
  <c r="N1429" i="5"/>
  <c r="M1429" i="5"/>
  <c r="L1429" i="5"/>
  <c r="K1429" i="5"/>
  <c r="J1429" i="5"/>
  <c r="I1429" i="5"/>
  <c r="H1429" i="5"/>
  <c r="AK1427" i="5"/>
  <c r="AJ1427" i="5"/>
  <c r="AI1427" i="5"/>
  <c r="AH1427" i="5"/>
  <c r="AG1427" i="5"/>
  <c r="AF1427" i="5"/>
  <c r="BF714" i="3" s="1"/>
  <c r="AE1427" i="5"/>
  <c r="AD1427" i="5"/>
  <c r="AC1427" i="5"/>
  <c r="AZ714" i="3" s="1"/>
  <c r="AB1427" i="5"/>
  <c r="AA1427" i="5"/>
  <c r="Z1427" i="5"/>
  <c r="Y1427" i="5"/>
  <c r="X1427" i="5"/>
  <c r="AP714" i="3" s="1"/>
  <c r="W1427" i="5"/>
  <c r="AN714" i="3" s="1"/>
  <c r="V1427" i="5"/>
  <c r="U1427" i="5"/>
  <c r="AJ714" i="3" s="1"/>
  <c r="T1427" i="5"/>
  <c r="S1427" i="5"/>
  <c r="R1427" i="5"/>
  <c r="Q1427" i="5"/>
  <c r="P1427" i="5"/>
  <c r="O1427" i="5"/>
  <c r="X714" i="3" s="1"/>
  <c r="N1427" i="5"/>
  <c r="M1427" i="5"/>
  <c r="L1427" i="5"/>
  <c r="K1427" i="5"/>
  <c r="J1427" i="5"/>
  <c r="N714" i="3" s="1"/>
  <c r="I1427" i="5"/>
  <c r="H1427" i="5"/>
  <c r="AK1425" i="5"/>
  <c r="AJ1425" i="5"/>
  <c r="AI1425" i="5"/>
  <c r="AH1425" i="5"/>
  <c r="AG1425" i="5"/>
  <c r="BH713" i="3" s="1"/>
  <c r="AF1425" i="5"/>
  <c r="AE1425" i="5"/>
  <c r="AD1425" i="5"/>
  <c r="BB713" i="3" s="1"/>
  <c r="AC1425" i="5"/>
  <c r="AZ713" i="3" s="1"/>
  <c r="AB1425" i="5"/>
  <c r="AA1425" i="5"/>
  <c r="Z1425" i="5"/>
  <c r="Y1425" i="5"/>
  <c r="AR713" i="3" s="1"/>
  <c r="X1425" i="5"/>
  <c r="AP713" i="3" s="1"/>
  <c r="W1425" i="5"/>
  <c r="V1425" i="5"/>
  <c r="U1425" i="5"/>
  <c r="AJ713" i="3" s="1"/>
  <c r="T1425" i="5"/>
  <c r="S1425" i="5"/>
  <c r="R1425" i="5"/>
  <c r="Q1425" i="5"/>
  <c r="P1425" i="5"/>
  <c r="O1425" i="5"/>
  <c r="N1425" i="5"/>
  <c r="V713" i="3" s="1"/>
  <c r="M1425" i="5"/>
  <c r="L1425" i="5"/>
  <c r="R713" i="3" s="1"/>
  <c r="K1425" i="5"/>
  <c r="P713" i="3" s="1"/>
  <c r="J1425" i="5"/>
  <c r="I1425" i="5"/>
  <c r="H1425" i="5"/>
  <c r="AK1423" i="5"/>
  <c r="AJ1423" i="5"/>
  <c r="AI1423" i="5"/>
  <c r="AH1423" i="5"/>
  <c r="AG1423" i="5"/>
  <c r="BH712" i="3" s="1"/>
  <c r="AF1423" i="5"/>
  <c r="BF712" i="3" s="1"/>
  <c r="AE1423" i="5"/>
  <c r="AD1423" i="5"/>
  <c r="BB712" i="3" s="1"/>
  <c r="AC1423" i="5"/>
  <c r="AB1423" i="5"/>
  <c r="AA1423" i="5"/>
  <c r="Z1423" i="5"/>
  <c r="Y1423" i="5"/>
  <c r="X1423" i="5"/>
  <c r="AP712" i="3" s="1"/>
  <c r="W1423" i="5"/>
  <c r="AN712" i="3" s="1"/>
  <c r="V1423" i="5"/>
  <c r="U1423" i="5"/>
  <c r="T1423" i="5"/>
  <c r="AH712" i="3" s="1"/>
  <c r="S1423" i="5"/>
  <c r="R1423" i="5"/>
  <c r="Q1423" i="5"/>
  <c r="P1423" i="5"/>
  <c r="O1423" i="5"/>
  <c r="X712" i="3" s="1"/>
  <c r="N1423" i="5"/>
  <c r="V712" i="3" s="1"/>
  <c r="M1423" i="5"/>
  <c r="L1423" i="5"/>
  <c r="R712" i="3" s="1"/>
  <c r="K1423" i="5"/>
  <c r="J1423" i="5"/>
  <c r="I1423" i="5"/>
  <c r="H1423" i="5"/>
  <c r="AK1417" i="5"/>
  <c r="AJ1417" i="5"/>
  <c r="AI1417" i="5"/>
  <c r="AH1417" i="5"/>
  <c r="BJ709" i="3" s="1"/>
  <c r="AG1417" i="5"/>
  <c r="BH709" i="3" s="1"/>
  <c r="AF1417" i="5"/>
  <c r="AE1417" i="5"/>
  <c r="AD1417" i="5"/>
  <c r="AC1417" i="5"/>
  <c r="AZ709" i="3" s="1"/>
  <c r="AB1417" i="5"/>
  <c r="AA1417" i="5"/>
  <c r="Z1417" i="5"/>
  <c r="Y1417" i="5"/>
  <c r="AR709" i="3" s="1"/>
  <c r="X1417" i="5"/>
  <c r="W1417" i="5"/>
  <c r="V1417" i="5"/>
  <c r="U1417" i="5"/>
  <c r="AJ709" i="3" s="1"/>
  <c r="T1417" i="5"/>
  <c r="AH709" i="3" s="1"/>
  <c r="S1417" i="5"/>
  <c r="R1417" i="5"/>
  <c r="Q1417" i="5"/>
  <c r="P1417" i="5"/>
  <c r="O1417" i="5"/>
  <c r="N1417" i="5"/>
  <c r="V709" i="3" s="1"/>
  <c r="M1417" i="5"/>
  <c r="L1417" i="5"/>
  <c r="K1417" i="5"/>
  <c r="J1417" i="5"/>
  <c r="I1417" i="5"/>
  <c r="H1417" i="5"/>
  <c r="AK1415" i="5"/>
  <c r="AJ1415" i="5"/>
  <c r="AI1415" i="5"/>
  <c r="AH1415" i="5"/>
  <c r="AG1415" i="5"/>
  <c r="AF1415" i="5"/>
  <c r="BF708" i="3" s="1"/>
  <c r="AE1415" i="5"/>
  <c r="BD708" i="3" s="1"/>
  <c r="AD1415" i="5"/>
  <c r="AC1415" i="5"/>
  <c r="AZ708" i="3" s="1"/>
  <c r="AB1415" i="5"/>
  <c r="AA1415" i="5"/>
  <c r="Z1415" i="5"/>
  <c r="Y1415" i="5"/>
  <c r="X1415" i="5"/>
  <c r="W1415" i="5"/>
  <c r="V1415" i="5"/>
  <c r="U1415" i="5"/>
  <c r="AJ708" i="3" s="1"/>
  <c r="T1415" i="5"/>
  <c r="S1415" i="5"/>
  <c r="R1415" i="5"/>
  <c r="Q1415" i="5"/>
  <c r="AB708" i="3" s="1"/>
  <c r="P1415" i="5"/>
  <c r="Z708" i="3" s="1"/>
  <c r="O1415" i="5"/>
  <c r="N1415" i="5"/>
  <c r="M1415" i="5"/>
  <c r="L1415" i="5"/>
  <c r="R708" i="3" s="1"/>
  <c r="K1415" i="5"/>
  <c r="J1415" i="5"/>
  <c r="I1415" i="5"/>
  <c r="H1415" i="5"/>
  <c r="F708" i="4" s="1"/>
  <c r="AK1413" i="5"/>
  <c r="BP707" i="3" s="1"/>
  <c r="AJ1413" i="5"/>
  <c r="AI1413" i="5"/>
  <c r="BL707" i="3" s="1"/>
  <c r="AH1413" i="5"/>
  <c r="AG1413" i="5"/>
  <c r="AF1413" i="5"/>
  <c r="AE1413" i="5"/>
  <c r="AD1413" i="5"/>
  <c r="AC1413" i="5"/>
  <c r="AB1413" i="5"/>
  <c r="AA1413" i="5"/>
  <c r="Z1413" i="5"/>
  <c r="Y1413" i="5"/>
  <c r="X1413" i="5"/>
  <c r="AP707" i="3" s="1"/>
  <c r="W1413" i="5"/>
  <c r="AN707" i="3" s="1"/>
  <c r="V1413" i="5"/>
  <c r="U1413" i="5"/>
  <c r="T1413" i="5"/>
  <c r="S1413" i="5"/>
  <c r="R1413" i="5"/>
  <c r="Q1413" i="5"/>
  <c r="P1413" i="5"/>
  <c r="O1413" i="5"/>
  <c r="X707" i="3" s="1"/>
  <c r="N1413" i="5"/>
  <c r="M1413" i="5"/>
  <c r="L1413" i="5"/>
  <c r="K1413" i="5"/>
  <c r="J1413" i="5"/>
  <c r="I1413" i="5"/>
  <c r="L707" i="3" s="1"/>
  <c r="H1413" i="5"/>
  <c r="AK1411" i="5"/>
  <c r="BP706" i="3" s="1"/>
  <c r="AJ1411" i="5"/>
  <c r="AI1411" i="5"/>
  <c r="AH1411" i="5"/>
  <c r="AG1411" i="5"/>
  <c r="AF1411" i="5"/>
  <c r="AE1411" i="5"/>
  <c r="AD1411" i="5"/>
  <c r="AC1411" i="5"/>
  <c r="AB1411" i="5"/>
  <c r="AA1411" i="5"/>
  <c r="AV706" i="3" s="1"/>
  <c r="Z1411" i="5"/>
  <c r="Y1411" i="5"/>
  <c r="X1411" i="5"/>
  <c r="W1411" i="5"/>
  <c r="V1411" i="5"/>
  <c r="U1411" i="5"/>
  <c r="T1411" i="5"/>
  <c r="S1411" i="5"/>
  <c r="AF706" i="3" s="1"/>
  <c r="R1411" i="5"/>
  <c r="AD706" i="3" s="1"/>
  <c r="Q1411" i="5"/>
  <c r="P1411" i="5"/>
  <c r="O1411" i="5"/>
  <c r="X706" i="3" s="1"/>
  <c r="N1411" i="5"/>
  <c r="V706" i="3" s="1"/>
  <c r="M1411" i="5"/>
  <c r="L1411" i="5"/>
  <c r="K1411" i="5"/>
  <c r="J1411" i="5"/>
  <c r="I1411" i="5"/>
  <c r="H1411" i="5"/>
  <c r="AK1409" i="5"/>
  <c r="AJ1409" i="5"/>
  <c r="AI1409" i="5"/>
  <c r="AH1409" i="5"/>
  <c r="BJ705" i="3" s="1"/>
  <c r="AG1409" i="5"/>
  <c r="BH705" i="3" s="1"/>
  <c r="AF1409" i="5"/>
  <c r="AE1409" i="5"/>
  <c r="AD1409" i="5"/>
  <c r="AC1409" i="5"/>
  <c r="AZ705" i="3" s="1"/>
  <c r="AB1409" i="5"/>
  <c r="AA1409" i="5"/>
  <c r="Z1409" i="5"/>
  <c r="Y1409" i="5"/>
  <c r="X1409" i="5"/>
  <c r="W1409" i="5"/>
  <c r="V1409" i="5"/>
  <c r="U1409" i="5"/>
  <c r="T1409" i="5"/>
  <c r="S1409" i="5"/>
  <c r="R1409" i="5"/>
  <c r="Q1409" i="5"/>
  <c r="AB705" i="3" s="1"/>
  <c r="P1409" i="5"/>
  <c r="Z705" i="3" s="1"/>
  <c r="O1409" i="5"/>
  <c r="N1409" i="5"/>
  <c r="M1409" i="5"/>
  <c r="L1409" i="5"/>
  <c r="K1409" i="5"/>
  <c r="J1409" i="5"/>
  <c r="I1409" i="5"/>
  <c r="L705" i="3" s="1"/>
  <c r="H1409" i="5"/>
  <c r="AK1407" i="5"/>
  <c r="BP704" i="3" s="1"/>
  <c r="AJ1407" i="5"/>
  <c r="AI1407" i="5"/>
  <c r="AH1407" i="5"/>
  <c r="BJ704" i="3" s="1"/>
  <c r="AG1407" i="5"/>
  <c r="AF1407" i="5"/>
  <c r="AE1407" i="5"/>
  <c r="AD1407" i="5"/>
  <c r="AC1407" i="5"/>
  <c r="AB1407" i="5"/>
  <c r="AA1407" i="5"/>
  <c r="Z1407" i="5"/>
  <c r="Y1407" i="5"/>
  <c r="X1407" i="5"/>
  <c r="W1407" i="5"/>
  <c r="V1407" i="5"/>
  <c r="U1407" i="5"/>
  <c r="T1407" i="5"/>
  <c r="S1407" i="5"/>
  <c r="AF704" i="3" s="1"/>
  <c r="R1407" i="5"/>
  <c r="Q1407" i="5"/>
  <c r="P1407" i="5"/>
  <c r="O1407" i="5"/>
  <c r="N1407" i="5"/>
  <c r="V704" i="3" s="1"/>
  <c r="M1407" i="5"/>
  <c r="L1407" i="5"/>
  <c r="K1407" i="5"/>
  <c r="P704" i="3" s="1"/>
  <c r="J1407" i="5"/>
  <c r="I1407" i="5"/>
  <c r="L704" i="3" s="1"/>
  <c r="H1407" i="5"/>
  <c r="F704" i="4" s="1"/>
  <c r="AK1405" i="5"/>
  <c r="AJ1405" i="5"/>
  <c r="AI1405" i="5"/>
  <c r="AH1405" i="5"/>
  <c r="BJ703" i="3" s="1"/>
  <c r="AG1405" i="5"/>
  <c r="AF1405" i="5"/>
  <c r="AE1405" i="5"/>
  <c r="AD1405" i="5"/>
  <c r="AC1405" i="5"/>
  <c r="AB1405" i="5"/>
  <c r="AA1405" i="5"/>
  <c r="Z1405" i="5"/>
  <c r="Y1405" i="5"/>
  <c r="X1405" i="5"/>
  <c r="W1405" i="5"/>
  <c r="V1405" i="5"/>
  <c r="U1405" i="5"/>
  <c r="T1405" i="5"/>
  <c r="S1405" i="5"/>
  <c r="R1405" i="5"/>
  <c r="Q1405" i="5"/>
  <c r="P1405" i="5"/>
  <c r="Z703" i="3" s="1"/>
  <c r="O1405" i="5"/>
  <c r="X703" i="3" s="1"/>
  <c r="N1405" i="5"/>
  <c r="M1405" i="5"/>
  <c r="L1405" i="5"/>
  <c r="K1405" i="5"/>
  <c r="J1405" i="5"/>
  <c r="I1405" i="5"/>
  <c r="L703" i="3" s="1"/>
  <c r="H1405" i="5"/>
  <c r="AK1401" i="5"/>
  <c r="AJ1401" i="5"/>
  <c r="AI1401" i="5"/>
  <c r="AH1401" i="5"/>
  <c r="BJ701" i="3" s="1"/>
  <c r="AG1401" i="5"/>
  <c r="BH701" i="3" s="1"/>
  <c r="AF1401" i="5"/>
  <c r="AE1401" i="5"/>
  <c r="AD1401" i="5"/>
  <c r="AC1401" i="5"/>
  <c r="AB1401" i="5"/>
  <c r="AA1401" i="5"/>
  <c r="AV701" i="3" s="1"/>
  <c r="Z1401" i="5"/>
  <c r="Y1401" i="5"/>
  <c r="X1401" i="5"/>
  <c r="W1401" i="5"/>
  <c r="AN701" i="3" s="1"/>
  <c r="V1401" i="5"/>
  <c r="U1401" i="5"/>
  <c r="T1401" i="5"/>
  <c r="S1401" i="5"/>
  <c r="AF701" i="3" s="1"/>
  <c r="R1401" i="5"/>
  <c r="Q1401" i="5"/>
  <c r="P1401" i="5"/>
  <c r="O1401" i="5"/>
  <c r="N1401" i="5"/>
  <c r="M1401" i="5"/>
  <c r="L1401" i="5"/>
  <c r="K1401" i="5"/>
  <c r="J1401" i="5"/>
  <c r="I1401" i="5"/>
  <c r="L701" i="3" s="1"/>
  <c r="H1401" i="5"/>
  <c r="AK1399" i="5"/>
  <c r="BP700" i="3" s="1"/>
  <c r="AJ1399" i="5"/>
  <c r="BN700" i="3" s="1"/>
  <c r="AI1399" i="5"/>
  <c r="AH1399" i="5"/>
  <c r="BJ700" i="3" s="1"/>
  <c r="AG1399" i="5"/>
  <c r="BH700" i="3" s="1"/>
  <c r="AF1399" i="5"/>
  <c r="AE1399" i="5"/>
  <c r="AD1399" i="5"/>
  <c r="AC1399" i="5"/>
  <c r="AB1399" i="5"/>
  <c r="AA1399" i="5"/>
  <c r="Z1399" i="5"/>
  <c r="AT700" i="3" s="1"/>
  <c r="Y1399" i="5"/>
  <c r="AR700" i="3" s="1"/>
  <c r="X1399" i="5"/>
  <c r="W1399" i="5"/>
  <c r="V1399" i="5"/>
  <c r="U1399" i="5"/>
  <c r="T1399" i="5"/>
  <c r="S1399" i="5"/>
  <c r="R1399" i="5"/>
  <c r="Q1399" i="5"/>
  <c r="P1399" i="5"/>
  <c r="O1399" i="5"/>
  <c r="N1399" i="5"/>
  <c r="M1399" i="5"/>
  <c r="L1399" i="5"/>
  <c r="K1399" i="5"/>
  <c r="P700" i="3" s="1"/>
  <c r="J1399" i="5"/>
  <c r="I1399" i="5"/>
  <c r="L700" i="3" s="1"/>
  <c r="H1399" i="5"/>
  <c r="AK1397" i="5"/>
  <c r="AJ1397" i="5"/>
  <c r="AI1397" i="5"/>
  <c r="BL699" i="3" s="1"/>
  <c r="AH1397" i="5"/>
  <c r="BJ699" i="3" s="1"/>
  <c r="AG1397" i="5"/>
  <c r="AF1397" i="5"/>
  <c r="AE1397" i="5"/>
  <c r="AD1397" i="5"/>
  <c r="AC1397" i="5"/>
  <c r="AB1397" i="5"/>
  <c r="AA1397" i="5"/>
  <c r="AV699" i="3" s="1"/>
  <c r="Z1397" i="5"/>
  <c r="AT699" i="3" s="1"/>
  <c r="Y1397" i="5"/>
  <c r="X1397" i="5"/>
  <c r="AP699" i="3" s="1"/>
  <c r="W1397" i="5"/>
  <c r="AN699" i="3" s="1"/>
  <c r="V1397" i="5"/>
  <c r="U1397" i="5"/>
  <c r="T1397" i="5"/>
  <c r="S1397" i="5"/>
  <c r="R1397" i="5"/>
  <c r="Q1397" i="5"/>
  <c r="P1397" i="5"/>
  <c r="Z699" i="3" s="1"/>
  <c r="O1397" i="5"/>
  <c r="X699" i="3" s="1"/>
  <c r="N1397" i="5"/>
  <c r="M1397" i="5"/>
  <c r="L1397" i="5"/>
  <c r="K1397" i="5"/>
  <c r="J1397" i="5"/>
  <c r="N699" i="3" s="1"/>
  <c r="I1397" i="5"/>
  <c r="H1397" i="5"/>
  <c r="AK1395" i="5"/>
  <c r="AJ1395" i="5"/>
  <c r="AI1395" i="5"/>
  <c r="BL698" i="3" s="1"/>
  <c r="AH1395" i="5"/>
  <c r="AG1395" i="5"/>
  <c r="AF1395" i="5"/>
  <c r="AE1395" i="5"/>
  <c r="AD1395" i="5"/>
  <c r="AC1395" i="5"/>
  <c r="AB1395" i="5"/>
  <c r="AA1395" i="5"/>
  <c r="AV698" i="3" s="1"/>
  <c r="Z1395" i="5"/>
  <c r="Y1395" i="5"/>
  <c r="X1395" i="5"/>
  <c r="W1395" i="5"/>
  <c r="AN698" i="3" s="1"/>
  <c r="V1395" i="5"/>
  <c r="U1395" i="5"/>
  <c r="T1395" i="5"/>
  <c r="S1395" i="5"/>
  <c r="R1395" i="5"/>
  <c r="Q1395" i="5"/>
  <c r="P1395" i="5"/>
  <c r="O1395" i="5"/>
  <c r="N1395" i="5"/>
  <c r="V698" i="3" s="1"/>
  <c r="M1395" i="5"/>
  <c r="L1395" i="5"/>
  <c r="K1395" i="5"/>
  <c r="J1395" i="5"/>
  <c r="I1395" i="5"/>
  <c r="H1395" i="5"/>
  <c r="AK1393" i="5"/>
  <c r="AJ1393" i="5"/>
  <c r="AI1393" i="5"/>
  <c r="BL697" i="3" s="1"/>
  <c r="AH1393" i="5"/>
  <c r="AG1393" i="5"/>
  <c r="AF1393" i="5"/>
  <c r="AE1393" i="5"/>
  <c r="AD1393" i="5"/>
  <c r="AC1393" i="5"/>
  <c r="AB1393" i="5"/>
  <c r="AA1393" i="5"/>
  <c r="Z1393" i="5"/>
  <c r="Y1393" i="5"/>
  <c r="X1393" i="5"/>
  <c r="AP697" i="3" s="1"/>
  <c r="W1393" i="5"/>
  <c r="AN697" i="3" s="1"/>
  <c r="V1393" i="5"/>
  <c r="U1393" i="5"/>
  <c r="T1393" i="5"/>
  <c r="S1393" i="5"/>
  <c r="R1393" i="5"/>
  <c r="Q1393" i="5"/>
  <c r="P1393" i="5"/>
  <c r="Z697" i="3" s="1"/>
  <c r="O1393" i="5"/>
  <c r="N1393" i="5"/>
  <c r="M1393" i="5"/>
  <c r="L1393" i="5"/>
  <c r="K1393" i="5"/>
  <c r="J1393" i="5"/>
  <c r="I1393" i="5"/>
  <c r="H1393" i="5"/>
  <c r="H1361" i="5"/>
  <c r="J681" i="3" s="1"/>
  <c r="I1361" i="5"/>
  <c r="J1361" i="5"/>
  <c r="K1361" i="5"/>
  <c r="L1361" i="5"/>
  <c r="M1361" i="5"/>
  <c r="N1361" i="5"/>
  <c r="O1361" i="5"/>
  <c r="P1361" i="5"/>
  <c r="Z681" i="3" s="1"/>
  <c r="Q1361" i="5"/>
  <c r="R1361" i="5"/>
  <c r="S1361" i="5"/>
  <c r="T1361" i="5"/>
  <c r="U1361" i="5"/>
  <c r="V1361" i="5"/>
  <c r="W1361" i="5"/>
  <c r="AN681" i="3" s="1"/>
  <c r="X1361" i="5"/>
  <c r="AP681" i="3" s="1"/>
  <c r="Y1361" i="5"/>
  <c r="Z1361" i="5"/>
  <c r="AA1361" i="5"/>
  <c r="AB1361" i="5"/>
  <c r="AC1361" i="5"/>
  <c r="AD1361" i="5"/>
  <c r="AE1361" i="5"/>
  <c r="AF1361" i="5"/>
  <c r="BF681" i="3" s="1"/>
  <c r="AG1361" i="5"/>
  <c r="AH1361" i="5"/>
  <c r="AI1361" i="5"/>
  <c r="BL681" i="3" s="1"/>
  <c r="AJ1361" i="5"/>
  <c r="AK1361" i="5"/>
  <c r="H1363" i="5"/>
  <c r="I1363" i="5"/>
  <c r="J1363" i="5"/>
  <c r="K1363" i="5"/>
  <c r="L1363" i="5"/>
  <c r="M1363" i="5"/>
  <c r="N1363" i="5"/>
  <c r="V682" i="3" s="1"/>
  <c r="O1363" i="5"/>
  <c r="P1363" i="5"/>
  <c r="Q1363" i="5"/>
  <c r="R1363" i="5"/>
  <c r="S1363" i="5"/>
  <c r="T1363" i="5"/>
  <c r="U1363" i="5"/>
  <c r="V1363" i="5"/>
  <c r="W1363" i="5"/>
  <c r="AN682" i="3" s="1"/>
  <c r="X1363" i="5"/>
  <c r="Y1363" i="5"/>
  <c r="Z1363" i="5"/>
  <c r="AT682" i="3" s="1"/>
  <c r="AA1363" i="5"/>
  <c r="AV682" i="3" s="1"/>
  <c r="AB1363" i="5"/>
  <c r="AC1363" i="5"/>
  <c r="AD1363" i="5"/>
  <c r="AE1363" i="5"/>
  <c r="AF1363" i="5"/>
  <c r="AG1363" i="5"/>
  <c r="AH1363" i="5"/>
  <c r="AI1363" i="5"/>
  <c r="BL682" i="3" s="1"/>
  <c r="AJ1363" i="5"/>
  <c r="AK1363" i="5"/>
  <c r="H1365" i="5"/>
  <c r="I1365" i="5"/>
  <c r="J1365" i="5"/>
  <c r="N683" i="3" s="1"/>
  <c r="K1365" i="5"/>
  <c r="L1365" i="5"/>
  <c r="M1365" i="5"/>
  <c r="N1365" i="5"/>
  <c r="O1365" i="5"/>
  <c r="P1365" i="5"/>
  <c r="Z683" i="3" s="1"/>
  <c r="Q1365" i="5"/>
  <c r="R1365" i="5"/>
  <c r="S1365" i="5"/>
  <c r="T1365" i="5"/>
  <c r="U1365" i="5"/>
  <c r="V1365" i="5"/>
  <c r="W1365" i="5"/>
  <c r="X1365" i="5"/>
  <c r="AP683" i="3" s="1"/>
  <c r="Y1365" i="5"/>
  <c r="Z1365" i="5"/>
  <c r="AA1365" i="5"/>
  <c r="AB1365" i="5"/>
  <c r="AC1365" i="5"/>
  <c r="AZ683" i="3" s="1"/>
  <c r="AD1365" i="5"/>
  <c r="AE1365" i="5"/>
  <c r="AF1365" i="5"/>
  <c r="BF683" i="3" s="1"/>
  <c r="AG1365" i="5"/>
  <c r="AH1365" i="5"/>
  <c r="AI1365" i="5"/>
  <c r="AJ1365" i="5"/>
  <c r="AK1365" i="5"/>
  <c r="H1367" i="5"/>
  <c r="I1367" i="5"/>
  <c r="J1367" i="5"/>
  <c r="K1367" i="5"/>
  <c r="L1367" i="5"/>
  <c r="M1367" i="5"/>
  <c r="N1367" i="5"/>
  <c r="V684" i="3" s="1"/>
  <c r="O1367" i="5"/>
  <c r="X684" i="3" s="1"/>
  <c r="P1367" i="5"/>
  <c r="Q1367" i="5"/>
  <c r="R1367" i="5"/>
  <c r="AD684" i="3" s="1"/>
  <c r="S1367" i="5"/>
  <c r="T1367" i="5"/>
  <c r="AH684" i="3" s="1"/>
  <c r="U1367" i="5"/>
  <c r="V1367" i="5"/>
  <c r="W1367" i="5"/>
  <c r="X1367" i="5"/>
  <c r="Y1367" i="5"/>
  <c r="Z1367" i="5"/>
  <c r="AA1367" i="5"/>
  <c r="AV684" i="3" s="1"/>
  <c r="AB1367" i="5"/>
  <c r="AC1367" i="5"/>
  <c r="AD1367" i="5"/>
  <c r="AE1367" i="5"/>
  <c r="AF1367" i="5"/>
  <c r="AG1367" i="5"/>
  <c r="AH1367" i="5"/>
  <c r="BJ684" i="3" s="1"/>
  <c r="AI1367" i="5"/>
  <c r="AJ1367" i="5"/>
  <c r="AK1367" i="5"/>
  <c r="H1369" i="5"/>
  <c r="J685" i="3" s="1"/>
  <c r="I1369" i="5"/>
  <c r="J1369" i="5"/>
  <c r="K1369" i="5"/>
  <c r="L1369" i="5"/>
  <c r="M1369" i="5"/>
  <c r="N1369" i="5"/>
  <c r="O1369" i="5"/>
  <c r="P1369" i="5"/>
  <c r="Z685" i="3" s="1"/>
  <c r="Q1369" i="5"/>
  <c r="R1369" i="5"/>
  <c r="S1369" i="5"/>
  <c r="T1369" i="5"/>
  <c r="U1369" i="5"/>
  <c r="V1369" i="5"/>
  <c r="W1369" i="5"/>
  <c r="AN685" i="3" s="1"/>
  <c r="X1369" i="5"/>
  <c r="AP685" i="3" s="1"/>
  <c r="Y1369" i="5"/>
  <c r="Z1369" i="5"/>
  <c r="AA1369" i="5"/>
  <c r="AB1369" i="5"/>
  <c r="AC1369" i="5"/>
  <c r="AD1369" i="5"/>
  <c r="AE1369" i="5"/>
  <c r="AF1369" i="5"/>
  <c r="BF685" i="3" s="1"/>
  <c r="AG1369" i="5"/>
  <c r="BH685" i="3" s="1"/>
  <c r="AH1369" i="5"/>
  <c r="AI1369" i="5"/>
  <c r="AJ1369" i="5"/>
  <c r="AK1369" i="5"/>
  <c r="H1371" i="5"/>
  <c r="I1371" i="5"/>
  <c r="J1371" i="5"/>
  <c r="K1371" i="5"/>
  <c r="P686" i="3" s="1"/>
  <c r="L1371" i="5"/>
  <c r="M1371" i="5"/>
  <c r="N1371" i="5"/>
  <c r="V686" i="3" s="1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T686" i="3" s="1"/>
  <c r="AA1371" i="5"/>
  <c r="AV686" i="3" s="1"/>
  <c r="AB1371" i="5"/>
  <c r="AC1371" i="5"/>
  <c r="AD1371" i="5"/>
  <c r="AE1371" i="5"/>
  <c r="AF1371" i="5"/>
  <c r="AG1371" i="5"/>
  <c r="AH1371" i="5"/>
  <c r="AI1371" i="5"/>
  <c r="AJ1371" i="5"/>
  <c r="BN686" i="3" s="1"/>
  <c r="AK1371" i="5"/>
  <c r="H1373" i="5"/>
  <c r="I1373" i="5"/>
  <c r="J1373" i="5"/>
  <c r="K1373" i="5"/>
  <c r="L1373" i="5"/>
  <c r="M1373" i="5"/>
  <c r="N1373" i="5"/>
  <c r="O1373" i="5"/>
  <c r="X687" i="3" s="1"/>
  <c r="P1373" i="5"/>
  <c r="Z687" i="3" s="1"/>
  <c r="Q1373" i="5"/>
  <c r="R1373" i="5"/>
  <c r="S1373" i="5"/>
  <c r="T1373" i="5"/>
  <c r="U1373" i="5"/>
  <c r="V1373" i="5"/>
  <c r="W1373" i="5"/>
  <c r="X1373" i="5"/>
  <c r="AP687" i="3" s="1"/>
  <c r="Y1373" i="5"/>
  <c r="Z1373" i="5"/>
  <c r="AA1373" i="5"/>
  <c r="AB1373" i="5"/>
  <c r="AC1373" i="5"/>
  <c r="AD1373" i="5"/>
  <c r="AE1373" i="5"/>
  <c r="AF1373" i="5"/>
  <c r="BF687" i="3" s="1"/>
  <c r="AG1373" i="5"/>
  <c r="AH1373" i="5"/>
  <c r="AI1373" i="5"/>
  <c r="AJ1373" i="5"/>
  <c r="AK1373" i="5"/>
  <c r="H1375" i="5"/>
  <c r="I1375" i="5"/>
  <c r="J1375" i="5"/>
  <c r="K1375" i="5"/>
  <c r="L1375" i="5"/>
  <c r="M1375" i="5"/>
  <c r="N1375" i="5"/>
  <c r="V688" i="3" s="1"/>
  <c r="O1375" i="5"/>
  <c r="P1375" i="5"/>
  <c r="Q1375" i="5"/>
  <c r="R1375" i="5"/>
  <c r="AD688" i="3" s="1"/>
  <c r="S1375" i="5"/>
  <c r="T1375" i="5"/>
  <c r="AH688" i="3" s="1"/>
  <c r="U1375" i="5"/>
  <c r="V1375" i="5"/>
  <c r="W1375" i="5"/>
  <c r="X1375" i="5"/>
  <c r="Y1375" i="5"/>
  <c r="Z1375" i="5"/>
  <c r="AA1375" i="5"/>
  <c r="AB1375" i="5"/>
  <c r="AC1375" i="5"/>
  <c r="AZ688" i="3" s="1"/>
  <c r="AD1375" i="5"/>
  <c r="AE1375" i="5"/>
  <c r="AF1375" i="5"/>
  <c r="AG1375" i="5"/>
  <c r="AH1375" i="5"/>
  <c r="BJ688" i="3" s="1"/>
  <c r="AI1375" i="5"/>
  <c r="AJ1375" i="5"/>
  <c r="AK1375" i="5"/>
  <c r="H1377" i="5"/>
  <c r="J689" i="3" s="1"/>
  <c r="I1377" i="5"/>
  <c r="J1377" i="5"/>
  <c r="K1377" i="5"/>
  <c r="L1377" i="5"/>
  <c r="M1377" i="5"/>
  <c r="N1377" i="5"/>
  <c r="O1377" i="5"/>
  <c r="P1377" i="5"/>
  <c r="Z689" i="3" s="1"/>
  <c r="Q1377" i="5"/>
  <c r="R1377" i="5"/>
  <c r="S1377" i="5"/>
  <c r="T1377" i="5"/>
  <c r="U1377" i="5"/>
  <c r="V1377" i="5"/>
  <c r="W1377" i="5"/>
  <c r="X1377" i="5"/>
  <c r="AP689" i="3" s="1"/>
  <c r="Y1377" i="5"/>
  <c r="Z1377" i="5"/>
  <c r="AA1377" i="5"/>
  <c r="AB1377" i="5"/>
  <c r="AC1377" i="5"/>
  <c r="AD1377" i="5"/>
  <c r="AE1377" i="5"/>
  <c r="AF1377" i="5"/>
  <c r="BF689" i="3" s="1"/>
  <c r="AG1377" i="5"/>
  <c r="AH1377" i="5"/>
  <c r="AI1377" i="5"/>
  <c r="BL689" i="3" s="1"/>
  <c r="AJ1377" i="5"/>
  <c r="AK1377" i="5"/>
  <c r="H1379" i="5"/>
  <c r="I1379" i="5"/>
  <c r="J1379" i="5"/>
  <c r="K1379" i="5"/>
  <c r="L1379" i="5"/>
  <c r="M1379" i="5"/>
  <c r="N1379" i="5"/>
  <c r="V690" i="3" s="1"/>
  <c r="O1379" i="5"/>
  <c r="P1379" i="5"/>
  <c r="Q1379" i="5"/>
  <c r="R1379" i="5"/>
  <c r="S1379" i="5"/>
  <c r="T1379" i="5"/>
  <c r="AH690" i="3" s="1"/>
  <c r="U1379" i="5"/>
  <c r="V1379" i="5"/>
  <c r="W1379" i="5"/>
  <c r="X1379" i="5"/>
  <c r="Y1379" i="5"/>
  <c r="Z1379" i="5"/>
  <c r="AT690" i="3" s="1"/>
  <c r="AA1379" i="5"/>
  <c r="AB1379" i="5"/>
  <c r="AC1379" i="5"/>
  <c r="AD1379" i="5"/>
  <c r="AE1379" i="5"/>
  <c r="AF1379" i="5"/>
  <c r="AG1379" i="5"/>
  <c r="AH1379" i="5"/>
  <c r="AI1379" i="5"/>
  <c r="AJ1379" i="5"/>
  <c r="BN690" i="3" s="1"/>
  <c r="AK1379" i="5"/>
  <c r="H1381" i="5"/>
  <c r="I1381" i="5"/>
  <c r="J1381" i="5"/>
  <c r="K1381" i="5"/>
  <c r="L1381" i="5"/>
  <c r="M1381" i="5"/>
  <c r="N1381" i="5"/>
  <c r="O1381" i="5"/>
  <c r="X691" i="3" s="1"/>
  <c r="P1381" i="5"/>
  <c r="Z691" i="3" s="1"/>
  <c r="Q1381" i="5"/>
  <c r="R1381" i="5"/>
  <c r="S1381" i="5"/>
  <c r="T1381" i="5"/>
  <c r="U1381" i="5"/>
  <c r="V1381" i="5"/>
  <c r="W1381" i="5"/>
  <c r="X1381" i="5"/>
  <c r="AP691" i="3" s="1"/>
  <c r="Y1381" i="5"/>
  <c r="AR691" i="3" s="1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H1383" i="5"/>
  <c r="I1383" i="5"/>
  <c r="J1383" i="5"/>
  <c r="K1383" i="5"/>
  <c r="L1383" i="5"/>
  <c r="M1383" i="5"/>
  <c r="N1383" i="5"/>
  <c r="V692" i="3" s="1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Z692" i="3" s="1"/>
  <c r="AD1383" i="5"/>
  <c r="AE1383" i="5"/>
  <c r="AF1383" i="5"/>
  <c r="AG1383" i="5"/>
  <c r="AH1383" i="5"/>
  <c r="AI1383" i="5"/>
  <c r="BL692" i="3" s="1"/>
  <c r="AJ1383" i="5"/>
  <c r="AK1383" i="5"/>
  <c r="H1385" i="5"/>
  <c r="J693" i="3" s="1"/>
  <c r="I1385" i="5"/>
  <c r="J1385" i="5"/>
  <c r="K1385" i="5"/>
  <c r="L1385" i="5"/>
  <c r="M1385" i="5"/>
  <c r="N1385" i="5"/>
  <c r="O1385" i="5"/>
  <c r="P1385" i="5"/>
  <c r="Z693" i="3" s="1"/>
  <c r="Q1385" i="5"/>
  <c r="AB693" i="3" s="1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BL693" i="3" s="1"/>
  <c r="AJ1385" i="5"/>
  <c r="AK1385" i="5"/>
  <c r="H1387" i="5"/>
  <c r="I1387" i="5"/>
  <c r="J1387" i="5"/>
  <c r="K1387" i="5"/>
  <c r="L1387" i="5"/>
  <c r="M1387" i="5"/>
  <c r="N1387" i="5"/>
  <c r="V694" i="3" s="1"/>
  <c r="O1387" i="5"/>
  <c r="P1387" i="5"/>
  <c r="Q1387" i="5"/>
  <c r="R1387" i="5"/>
  <c r="S1387" i="5"/>
  <c r="T1387" i="5"/>
  <c r="U1387" i="5"/>
  <c r="V1387" i="5"/>
  <c r="W1387" i="5"/>
  <c r="AN694" i="3" s="1"/>
  <c r="X1387" i="5"/>
  <c r="Y1387" i="5"/>
  <c r="Z1387" i="5"/>
  <c r="AT694" i="3" s="1"/>
  <c r="AA1387" i="5"/>
  <c r="AB1387" i="5"/>
  <c r="AC1387" i="5"/>
  <c r="AD1387" i="5"/>
  <c r="AE1387" i="5"/>
  <c r="AF1387" i="5"/>
  <c r="AG1387" i="5"/>
  <c r="AH1387" i="5"/>
  <c r="AI1387" i="5"/>
  <c r="AJ1387" i="5"/>
  <c r="AK1387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AP695" i="3" s="1"/>
  <c r="Y1389" i="5"/>
  <c r="Z1389" i="5"/>
  <c r="AA1389" i="5"/>
  <c r="AB1389" i="5"/>
  <c r="AC1389" i="5"/>
  <c r="AZ695" i="3" s="1"/>
  <c r="AD1389" i="5"/>
  <c r="AE1389" i="5"/>
  <c r="AF1389" i="5"/>
  <c r="BF695" i="3" s="1"/>
  <c r="AG1389" i="5"/>
  <c r="AH1389" i="5"/>
  <c r="AI1389" i="5"/>
  <c r="AJ1389" i="5"/>
  <c r="AK1389" i="5"/>
  <c r="AK1357" i="5"/>
  <c r="AJ1357" i="5"/>
  <c r="AI1357" i="5"/>
  <c r="AH1357" i="5"/>
  <c r="AG1357" i="5"/>
  <c r="AF1357" i="5"/>
  <c r="BF679" i="3" s="1"/>
  <c r="AE1357" i="5"/>
  <c r="AD1357" i="5"/>
  <c r="AC1357" i="5"/>
  <c r="AZ679" i="3" s="1"/>
  <c r="AB1357" i="5"/>
  <c r="AA1357" i="5"/>
  <c r="Z1357" i="5"/>
  <c r="Y1357" i="5"/>
  <c r="X1357" i="5"/>
  <c r="AP679" i="3" s="1"/>
  <c r="W1357" i="5"/>
  <c r="V1357" i="5"/>
  <c r="U1357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AK1355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AT678" i="3" s="1"/>
  <c r="Y1355" i="5"/>
  <c r="X1355" i="5"/>
  <c r="W1355" i="5"/>
  <c r="AN678" i="3" s="1"/>
  <c r="V1355" i="5"/>
  <c r="U1355" i="5"/>
  <c r="T1355" i="5"/>
  <c r="S1355" i="5"/>
  <c r="R1355" i="5"/>
  <c r="Q1355" i="5"/>
  <c r="P1355" i="5"/>
  <c r="O1355" i="5"/>
  <c r="N1355" i="5"/>
  <c r="V678" i="3" s="1"/>
  <c r="M1355" i="5"/>
  <c r="L1355" i="5"/>
  <c r="K1355" i="5"/>
  <c r="J1355" i="5"/>
  <c r="I1355" i="5"/>
  <c r="H1355" i="5"/>
  <c r="AK1353" i="5"/>
  <c r="AJ1353" i="5"/>
  <c r="AI1353" i="5"/>
  <c r="BL677" i="3" s="1"/>
  <c r="AH1353" i="5"/>
  <c r="AG1353" i="5"/>
  <c r="AF1353" i="5"/>
  <c r="AE1353" i="5"/>
  <c r="AD1353" i="5"/>
  <c r="AC1353" i="5"/>
  <c r="AB1353" i="5"/>
  <c r="AA1353" i="5"/>
  <c r="Z1353" i="5"/>
  <c r="Y1353" i="5"/>
  <c r="X1353" i="5"/>
  <c r="W1353" i="5"/>
  <c r="V1353" i="5"/>
  <c r="U1353" i="5"/>
  <c r="T1353" i="5"/>
  <c r="S1353" i="5"/>
  <c r="R1353" i="5"/>
  <c r="Q1353" i="5"/>
  <c r="AB677" i="3" s="1"/>
  <c r="P1353" i="5"/>
  <c r="Z677" i="3" s="1"/>
  <c r="O1353" i="5"/>
  <c r="N1353" i="5"/>
  <c r="M1353" i="5"/>
  <c r="L1353" i="5"/>
  <c r="K1353" i="5"/>
  <c r="J1353" i="5"/>
  <c r="I1353" i="5"/>
  <c r="H1353" i="5"/>
  <c r="AK1351" i="5"/>
  <c r="AJ1351" i="5"/>
  <c r="AI1351" i="5"/>
  <c r="BL676" i="3" s="1"/>
  <c r="AH1351" i="5"/>
  <c r="AG1351" i="5"/>
  <c r="AF1351" i="5"/>
  <c r="AE1351" i="5"/>
  <c r="AD1351" i="5"/>
  <c r="AC1351" i="5"/>
  <c r="AZ676" i="3" s="1"/>
  <c r="AB1351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V676" i="3" s="1"/>
  <c r="M1351" i="5"/>
  <c r="L1351" i="5"/>
  <c r="K1351" i="5"/>
  <c r="J1351" i="5"/>
  <c r="I1351" i="5"/>
  <c r="H1351" i="5"/>
  <c r="AK1349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Y1349" i="5"/>
  <c r="AR675" i="3" s="1"/>
  <c r="X1349" i="5"/>
  <c r="AP675" i="3" s="1"/>
  <c r="W1349" i="5"/>
  <c r="V1349" i="5"/>
  <c r="U1349" i="5"/>
  <c r="T1349" i="5"/>
  <c r="S1349" i="5"/>
  <c r="R1349" i="5"/>
  <c r="Q1349" i="5"/>
  <c r="P1349" i="5"/>
  <c r="O1349" i="5"/>
  <c r="X675" i="3" s="1"/>
  <c r="N1349" i="5"/>
  <c r="M1349" i="5"/>
  <c r="L1349" i="5"/>
  <c r="K1349" i="5"/>
  <c r="J1349" i="5"/>
  <c r="I1349" i="5"/>
  <c r="H1349" i="5"/>
  <c r="AK1347" i="5"/>
  <c r="AJ1347" i="5"/>
  <c r="BN674" i="3" s="1"/>
  <c r="AI1347" i="5"/>
  <c r="AH1347" i="5"/>
  <c r="AG1347" i="5"/>
  <c r="AF1347" i="5"/>
  <c r="AE1347" i="5"/>
  <c r="AD1347" i="5"/>
  <c r="AC1347" i="5"/>
  <c r="AB1347" i="5"/>
  <c r="AA1347" i="5"/>
  <c r="Z1347" i="5"/>
  <c r="Y1347" i="5"/>
  <c r="X1347" i="5"/>
  <c r="W1347" i="5"/>
  <c r="V1347" i="5"/>
  <c r="U1347" i="5"/>
  <c r="T1347" i="5"/>
  <c r="AH674" i="3" s="1"/>
  <c r="S1347" i="5"/>
  <c r="R1347" i="5"/>
  <c r="Q1347" i="5"/>
  <c r="P1347" i="5"/>
  <c r="O1347" i="5"/>
  <c r="N1347" i="5"/>
  <c r="V674" i="3" s="1"/>
  <c r="M1347" i="5"/>
  <c r="L1347" i="5"/>
  <c r="K1347" i="5"/>
  <c r="J1347" i="5"/>
  <c r="I1347" i="5"/>
  <c r="H1347" i="5"/>
  <c r="F674" i="4" s="1"/>
  <c r="W714" i="4" l="1"/>
  <c r="R704" i="4"/>
  <c r="AJ744" i="4"/>
  <c r="W720" i="4"/>
  <c r="O719" i="4"/>
  <c r="Y745" i="4"/>
  <c r="L726" i="4"/>
  <c r="U733" i="4"/>
  <c r="AJ742" i="4"/>
  <c r="H703" i="4"/>
  <c r="V731" i="4"/>
  <c r="AJ728" i="4"/>
  <c r="AD743" i="4"/>
  <c r="T735" i="4"/>
  <c r="X732" i="4"/>
  <c r="V743" i="4"/>
  <c r="AJ746" i="4"/>
  <c r="Q745" i="4"/>
  <c r="AF737" i="4"/>
  <c r="M692" i="4"/>
  <c r="F689" i="4"/>
  <c r="AI686" i="4"/>
  <c r="J744" i="4"/>
  <c r="Y747" i="4"/>
  <c r="X746" i="4"/>
  <c r="Q741" i="4"/>
  <c r="AF727" i="4"/>
  <c r="X715" i="4"/>
  <c r="H700" i="4"/>
  <c r="Z701" i="4"/>
  <c r="P705" i="4"/>
  <c r="R706" i="4"/>
  <c r="T722" i="4"/>
  <c r="J733" i="4"/>
  <c r="I747" i="4"/>
  <c r="I741" i="4"/>
  <c r="U738" i="4"/>
  <c r="AC712" i="4"/>
  <c r="G689" i="4"/>
  <c r="W681" i="4"/>
  <c r="O681" i="4"/>
  <c r="G735" i="4"/>
  <c r="AJ732" i="4"/>
  <c r="I699" i="4"/>
  <c r="H743" i="4"/>
  <c r="T746" i="4"/>
  <c r="F741" i="4"/>
  <c r="X737" i="4"/>
  <c r="H735" i="4"/>
  <c r="AJ730" i="4"/>
  <c r="AE729" i="4"/>
  <c r="AI690" i="4"/>
  <c r="N745" i="4"/>
  <c r="X742" i="4"/>
  <c r="R738" i="4"/>
  <c r="AJ736" i="4"/>
  <c r="Q732" i="4"/>
  <c r="U731" i="4"/>
  <c r="T728" i="4"/>
  <c r="W727" i="4"/>
  <c r="W715" i="4"/>
  <c r="AJ707" i="4"/>
  <c r="AE695" i="4"/>
  <c r="M690" i="4"/>
  <c r="O687" i="4"/>
  <c r="G687" i="4"/>
  <c r="Z698" i="4"/>
  <c r="AH698" i="4"/>
  <c r="G705" i="4"/>
  <c r="T714" i="4"/>
  <c r="AB719" i="4"/>
  <c r="L723" i="4"/>
  <c r="H725" i="4"/>
  <c r="X725" i="4"/>
  <c r="J726" i="4"/>
  <c r="H729" i="4"/>
  <c r="R735" i="4"/>
  <c r="N737" i="4"/>
  <c r="V737" i="4"/>
  <c r="Z744" i="4"/>
  <c r="R746" i="4"/>
  <c r="I745" i="4"/>
  <c r="AC744" i="4"/>
  <c r="R742" i="4"/>
  <c r="AF741" i="4"/>
  <c r="J738" i="4"/>
  <c r="P737" i="4"/>
  <c r="AB736" i="4"/>
  <c r="P732" i="4"/>
  <c r="P731" i="4"/>
  <c r="AG730" i="4"/>
  <c r="T729" i="4"/>
  <c r="I728" i="4"/>
  <c r="AJ722" i="4"/>
  <c r="J721" i="4"/>
  <c r="T716" i="4"/>
  <c r="S715" i="4"/>
  <c r="AG703" i="4"/>
  <c r="AB695" i="4"/>
  <c r="AJ747" i="4"/>
  <c r="P746" i="4"/>
  <c r="AJ745" i="4"/>
  <c r="F745" i="4"/>
  <c r="AB744" i="4"/>
  <c r="P742" i="4"/>
  <c r="AD741" i="4"/>
  <c r="H737" i="4"/>
  <c r="G731" i="4"/>
  <c r="J730" i="4"/>
  <c r="X723" i="4"/>
  <c r="AF722" i="4"/>
  <c r="T717" i="4"/>
  <c r="O703" i="4"/>
  <c r="Y699" i="4"/>
  <c r="N691" i="4"/>
  <c r="M746" i="4"/>
  <c r="AD745" i="4"/>
  <c r="U744" i="4"/>
  <c r="L742" i="4"/>
  <c r="V741" i="4"/>
  <c r="AG739" i="4"/>
  <c r="AE733" i="4"/>
  <c r="H723" i="4"/>
  <c r="M717" i="4"/>
  <c r="G699" i="4"/>
  <c r="AE708" i="4"/>
  <c r="AG724" i="4"/>
  <c r="Q737" i="4"/>
  <c r="T747" i="4"/>
  <c r="H746" i="4"/>
  <c r="AF709" i="4"/>
  <c r="AF705" i="4"/>
  <c r="AH693" i="4"/>
  <c r="AG700" i="4"/>
  <c r="I737" i="4"/>
  <c r="AH746" i="4"/>
  <c r="T744" i="4"/>
  <c r="Q724" i="4"/>
  <c r="L744" i="4"/>
  <c r="AH742" i="4"/>
  <c r="AC738" i="4"/>
  <c r="AA732" i="4"/>
  <c r="AJ725" i="4"/>
  <c r="AG719" i="4"/>
  <c r="AC713" i="4"/>
  <c r="S709" i="4"/>
  <c r="AB742" i="4"/>
  <c r="Y700" i="4"/>
  <c r="K712" i="4"/>
  <c r="AG737" i="4"/>
  <c r="V739" i="4"/>
  <c r="AH738" i="4"/>
  <c r="AF746" i="4"/>
  <c r="X745" i="4"/>
  <c r="P741" i="4"/>
  <c r="N739" i="4"/>
  <c r="P693" i="4"/>
  <c r="AC746" i="4"/>
  <c r="V745" i="4"/>
  <c r="AF742" i="4"/>
  <c r="N741" i="4"/>
  <c r="Z738" i="4"/>
  <c r="Z732" i="4"/>
  <c r="X726" i="4"/>
  <c r="W725" i="4"/>
  <c r="AF719" i="4"/>
  <c r="AB713" i="4"/>
  <c r="W697" i="4"/>
  <c r="F693" i="4"/>
  <c r="AE689" i="4"/>
  <c r="AZ674" i="3"/>
  <c r="AB674" i="4"/>
  <c r="L676" i="3"/>
  <c r="H676" i="4"/>
  <c r="AV677" i="3"/>
  <c r="Z677" i="4"/>
  <c r="AN679" i="3"/>
  <c r="V679" i="4"/>
  <c r="AH695" i="3"/>
  <c r="S695" i="4"/>
  <c r="AD694" i="3"/>
  <c r="Q694" i="4"/>
  <c r="Y694" i="4"/>
  <c r="T674" i="3"/>
  <c r="L674" i="4"/>
  <c r="BD675" i="3"/>
  <c r="AD675" i="4"/>
  <c r="P677" i="3"/>
  <c r="J677" i="4"/>
  <c r="AZ678" i="3"/>
  <c r="AB678" i="4"/>
  <c r="BB674" i="3"/>
  <c r="AC674" i="4"/>
  <c r="N676" i="3"/>
  <c r="I676" i="4"/>
  <c r="AD676" i="3"/>
  <c r="Q676" i="4"/>
  <c r="BJ676" i="3"/>
  <c r="AG676" i="4"/>
  <c r="AH677" i="3"/>
  <c r="S677" i="4"/>
  <c r="AL678" i="3"/>
  <c r="U678" i="4"/>
  <c r="J679" i="3"/>
  <c r="F679" i="4"/>
  <c r="G679" i="4"/>
  <c r="Z679" i="3"/>
  <c r="O679" i="4"/>
  <c r="BL695" i="3"/>
  <c r="AH695" i="4"/>
  <c r="AF695" i="3"/>
  <c r="R695" i="4"/>
  <c r="P695" i="3"/>
  <c r="J695" i="4"/>
  <c r="AR694" i="3"/>
  <c r="X694" i="4"/>
  <c r="L694" i="3"/>
  <c r="H694" i="4"/>
  <c r="AN693" i="3"/>
  <c r="V693" i="4"/>
  <c r="AJ692" i="3"/>
  <c r="T692" i="4"/>
  <c r="BL691" i="3"/>
  <c r="AH691" i="4"/>
  <c r="AF691" i="3"/>
  <c r="R691" i="4"/>
  <c r="BH690" i="3"/>
  <c r="AF690" i="4"/>
  <c r="AR690" i="3"/>
  <c r="X690" i="4"/>
  <c r="L690" i="3"/>
  <c r="H690" i="4"/>
  <c r="AN689" i="3"/>
  <c r="V689" i="4"/>
  <c r="T688" i="3"/>
  <c r="L688" i="4"/>
  <c r="BL687" i="3"/>
  <c r="AH687" i="4"/>
  <c r="AF687" i="3"/>
  <c r="R687" i="4"/>
  <c r="P687" i="3"/>
  <c r="J687" i="4"/>
  <c r="AR686" i="3"/>
  <c r="X686" i="4"/>
  <c r="AB686" i="3"/>
  <c r="P686" i="4"/>
  <c r="L686" i="3"/>
  <c r="H686" i="4"/>
  <c r="BD685" i="3"/>
  <c r="AD685" i="4"/>
  <c r="X685" i="3"/>
  <c r="N685" i="4"/>
  <c r="BP684" i="3"/>
  <c r="AJ684" i="4"/>
  <c r="AJ684" i="3"/>
  <c r="T684" i="4"/>
  <c r="BL683" i="3"/>
  <c r="AH683" i="4"/>
  <c r="AV683" i="3"/>
  <c r="Z683" i="4"/>
  <c r="P683" i="3"/>
  <c r="J683" i="4"/>
  <c r="BH682" i="3"/>
  <c r="AF682" i="4"/>
  <c r="AB682" i="3"/>
  <c r="P682" i="4"/>
  <c r="L682" i="3"/>
  <c r="H682" i="4"/>
  <c r="BD681" i="3"/>
  <c r="AD681" i="4"/>
  <c r="X681" i="3"/>
  <c r="N681" i="4"/>
  <c r="J697" i="3"/>
  <c r="F697" i="4"/>
  <c r="G697" i="4"/>
  <c r="N698" i="3"/>
  <c r="I698" i="4"/>
  <c r="AT698" i="3"/>
  <c r="Y698" i="4"/>
  <c r="R699" i="3"/>
  <c r="K699" i="4"/>
  <c r="AH699" i="3"/>
  <c r="S699" i="4"/>
  <c r="BN699" i="3"/>
  <c r="AI699" i="4"/>
  <c r="AL700" i="3"/>
  <c r="U700" i="4"/>
  <c r="J701" i="3"/>
  <c r="F701" i="4"/>
  <c r="Z701" i="3"/>
  <c r="O701" i="4"/>
  <c r="BF701" i="3"/>
  <c r="AE701" i="4"/>
  <c r="N703" i="3"/>
  <c r="I703" i="4"/>
  <c r="AD703" i="3"/>
  <c r="Q703" i="4"/>
  <c r="AT703" i="3"/>
  <c r="Y703" i="4"/>
  <c r="R704" i="3"/>
  <c r="K704" i="4"/>
  <c r="AH704" i="3"/>
  <c r="S704" i="4"/>
  <c r="BN704" i="3"/>
  <c r="AI704" i="4"/>
  <c r="AL705" i="3"/>
  <c r="U705" i="4"/>
  <c r="BB705" i="3"/>
  <c r="AC705" i="4"/>
  <c r="Z706" i="3"/>
  <c r="O706" i="4"/>
  <c r="AP706" i="3"/>
  <c r="W706" i="4"/>
  <c r="N707" i="3"/>
  <c r="I707" i="4"/>
  <c r="AD707" i="3"/>
  <c r="Q707" i="4"/>
  <c r="AT707" i="3"/>
  <c r="Y707" i="4"/>
  <c r="BJ707" i="3"/>
  <c r="AG707" i="4"/>
  <c r="AH708" i="3"/>
  <c r="S708" i="4"/>
  <c r="AL709" i="3"/>
  <c r="U709" i="4"/>
  <c r="J712" i="3"/>
  <c r="F712" i="4"/>
  <c r="G712" i="4"/>
  <c r="Z712" i="3"/>
  <c r="O712" i="4"/>
  <c r="AD713" i="3"/>
  <c r="Q713" i="4"/>
  <c r="AT713" i="3"/>
  <c r="Y713" i="4"/>
  <c r="R714" i="3"/>
  <c r="K714" i="4"/>
  <c r="AX714" i="3"/>
  <c r="AA714" i="4"/>
  <c r="V715" i="3"/>
  <c r="M715" i="4"/>
  <c r="AL715" i="3"/>
  <c r="U715" i="4"/>
  <c r="J716" i="3"/>
  <c r="F716" i="4"/>
  <c r="G716" i="4"/>
  <c r="AP716" i="3"/>
  <c r="W716" i="4"/>
  <c r="N717" i="3"/>
  <c r="I717" i="4"/>
  <c r="AT717" i="3"/>
  <c r="Y717" i="4"/>
  <c r="BJ717" i="3"/>
  <c r="AG717" i="4"/>
  <c r="AH719" i="3"/>
  <c r="S719" i="4"/>
  <c r="AX719" i="3"/>
  <c r="AA719" i="4"/>
  <c r="BN719" i="3"/>
  <c r="AI719" i="4"/>
  <c r="N722" i="3"/>
  <c r="I722" i="4"/>
  <c r="AD722" i="3"/>
  <c r="Q722" i="4"/>
  <c r="BJ722" i="3"/>
  <c r="AG722" i="4"/>
  <c r="AH723" i="3"/>
  <c r="S723" i="4"/>
  <c r="AX723" i="3"/>
  <c r="AA723" i="4"/>
  <c r="V724" i="3"/>
  <c r="M724" i="4"/>
  <c r="BB724" i="3"/>
  <c r="AC724" i="4"/>
  <c r="J725" i="3"/>
  <c r="F725" i="4"/>
  <c r="Z725" i="3"/>
  <c r="O725" i="4"/>
  <c r="BF725" i="3"/>
  <c r="AE725" i="4"/>
  <c r="AD726" i="3"/>
  <c r="Q726" i="4"/>
  <c r="BJ726" i="3"/>
  <c r="AG726" i="4"/>
  <c r="R727" i="3"/>
  <c r="K727" i="4"/>
  <c r="AX727" i="3"/>
  <c r="AA727" i="4"/>
  <c r="V728" i="3"/>
  <c r="M728" i="4"/>
  <c r="AL728" i="3"/>
  <c r="U728" i="4"/>
  <c r="J729" i="3"/>
  <c r="G729" i="4"/>
  <c r="Z729" i="3"/>
  <c r="O729" i="4"/>
  <c r="N730" i="3"/>
  <c r="I730" i="4"/>
  <c r="AD730" i="3"/>
  <c r="Q730" i="4"/>
  <c r="R731" i="3"/>
  <c r="K731" i="4"/>
  <c r="AX731" i="3"/>
  <c r="AA731" i="4"/>
  <c r="V732" i="3"/>
  <c r="M732" i="4"/>
  <c r="BB732" i="3"/>
  <c r="AC732" i="4"/>
  <c r="Z733" i="3"/>
  <c r="O733" i="4"/>
  <c r="AD735" i="3"/>
  <c r="Q735" i="4"/>
  <c r="BJ735" i="3"/>
  <c r="AG735" i="4"/>
  <c r="AH736" i="3"/>
  <c r="S736" i="4"/>
  <c r="AX736" i="3"/>
  <c r="AA736" i="4"/>
  <c r="V737" i="3"/>
  <c r="M737" i="4"/>
  <c r="BB737" i="3"/>
  <c r="AC737" i="4"/>
  <c r="J738" i="3"/>
  <c r="F738" i="4"/>
  <c r="G738" i="4"/>
  <c r="AP738" i="3"/>
  <c r="W738" i="4"/>
  <c r="BF738" i="3"/>
  <c r="AE738" i="4"/>
  <c r="R741" i="3"/>
  <c r="K741" i="4"/>
  <c r="AH741" i="3"/>
  <c r="S741" i="4"/>
  <c r="BN741" i="3"/>
  <c r="AI741" i="4"/>
  <c r="Z743" i="3"/>
  <c r="O743" i="4"/>
  <c r="BF743" i="3"/>
  <c r="AE743" i="4"/>
  <c r="N744" i="3"/>
  <c r="H744" i="4"/>
  <c r="I744" i="4"/>
  <c r="AT744" i="3"/>
  <c r="X744" i="4"/>
  <c r="Y744" i="4"/>
  <c r="BJ744" i="3"/>
  <c r="AF744" i="4"/>
  <c r="AG744" i="4"/>
  <c r="AH745" i="3"/>
  <c r="S745" i="4"/>
  <c r="X747" i="4"/>
  <c r="Y743" i="4"/>
  <c r="Q739" i="4"/>
  <c r="Z736" i="4"/>
  <c r="AD733" i="4"/>
  <c r="H730" i="4"/>
  <c r="W729" i="4"/>
  <c r="P726" i="4"/>
  <c r="L724" i="4"/>
  <c r="V697" i="4"/>
  <c r="V694" i="4"/>
  <c r="AH692" i="4"/>
  <c r="BN695" i="3"/>
  <c r="AI695" i="4"/>
  <c r="AL674" i="3"/>
  <c r="U674" i="4"/>
  <c r="J675" i="3"/>
  <c r="F675" i="4"/>
  <c r="G675" i="4"/>
  <c r="Z675" i="3"/>
  <c r="O675" i="4"/>
  <c r="BF675" i="3"/>
  <c r="AE675" i="4"/>
  <c r="AT676" i="3"/>
  <c r="Y676" i="4"/>
  <c r="R677" i="3"/>
  <c r="K677" i="4"/>
  <c r="AX677" i="3"/>
  <c r="AA677" i="4"/>
  <c r="BN677" i="3"/>
  <c r="AI677" i="4"/>
  <c r="BB678" i="3"/>
  <c r="AC678" i="4"/>
  <c r="AV695" i="3"/>
  <c r="Z695" i="4"/>
  <c r="BH694" i="3"/>
  <c r="AF694" i="4"/>
  <c r="AB694" i="3"/>
  <c r="P694" i="4"/>
  <c r="BD693" i="3"/>
  <c r="AD693" i="4"/>
  <c r="X693" i="3"/>
  <c r="N693" i="4"/>
  <c r="BP692" i="3"/>
  <c r="AJ692" i="4"/>
  <c r="T692" i="3"/>
  <c r="L692" i="4"/>
  <c r="AV691" i="3"/>
  <c r="Z691" i="4"/>
  <c r="P691" i="3"/>
  <c r="J691" i="4"/>
  <c r="AB690" i="3"/>
  <c r="P690" i="4"/>
  <c r="BD689" i="3"/>
  <c r="AD689" i="4"/>
  <c r="X689" i="3"/>
  <c r="N689" i="4"/>
  <c r="BP688" i="3"/>
  <c r="AJ688" i="4"/>
  <c r="AJ688" i="3"/>
  <c r="T688" i="4"/>
  <c r="AV687" i="3"/>
  <c r="Z687" i="4"/>
  <c r="BH686" i="3"/>
  <c r="AF686" i="4"/>
  <c r="AZ684" i="3"/>
  <c r="AB684" i="4"/>
  <c r="T684" i="3"/>
  <c r="L684" i="4"/>
  <c r="AF683" i="3"/>
  <c r="R683" i="4"/>
  <c r="AR682" i="3"/>
  <c r="X682" i="4"/>
  <c r="BF697" i="3"/>
  <c r="AE697" i="4"/>
  <c r="AD698" i="3"/>
  <c r="Q698" i="4"/>
  <c r="BJ698" i="3"/>
  <c r="AG698" i="4"/>
  <c r="AX699" i="3"/>
  <c r="AA699" i="4"/>
  <c r="V700" i="3"/>
  <c r="M700" i="4"/>
  <c r="BB700" i="3"/>
  <c r="AC700" i="4"/>
  <c r="AP701" i="3"/>
  <c r="W701" i="4"/>
  <c r="AX704" i="3"/>
  <c r="AA704" i="4"/>
  <c r="V705" i="3"/>
  <c r="M705" i="4"/>
  <c r="J706" i="3"/>
  <c r="G706" i="4"/>
  <c r="F706" i="4"/>
  <c r="BF706" i="3"/>
  <c r="AE706" i="4"/>
  <c r="AX708" i="3"/>
  <c r="AA708" i="4"/>
  <c r="BN708" i="3"/>
  <c r="AI708" i="4"/>
  <c r="BB709" i="3"/>
  <c r="AC709" i="4"/>
  <c r="N713" i="3"/>
  <c r="I713" i="4"/>
  <c r="BJ713" i="3"/>
  <c r="AG713" i="4"/>
  <c r="AH714" i="3"/>
  <c r="S714" i="4"/>
  <c r="BN714" i="3"/>
  <c r="AI714" i="4"/>
  <c r="BB715" i="3"/>
  <c r="AC715" i="4"/>
  <c r="Z716" i="3"/>
  <c r="O716" i="4"/>
  <c r="BF716" i="3"/>
  <c r="AE716" i="4"/>
  <c r="AD717" i="3"/>
  <c r="Q717" i="4"/>
  <c r="R719" i="3"/>
  <c r="K719" i="4"/>
  <c r="AL720" i="3"/>
  <c r="U720" i="4"/>
  <c r="J721" i="3"/>
  <c r="F721" i="4"/>
  <c r="G721" i="4"/>
  <c r="Z721" i="3"/>
  <c r="O721" i="4"/>
  <c r="BF721" i="3"/>
  <c r="AE721" i="4"/>
  <c r="AT722" i="3"/>
  <c r="Y722" i="4"/>
  <c r="R723" i="3"/>
  <c r="K723" i="4"/>
  <c r="BN723" i="3"/>
  <c r="AI723" i="4"/>
  <c r="AL724" i="3"/>
  <c r="U724" i="4"/>
  <c r="N726" i="3"/>
  <c r="I726" i="4"/>
  <c r="AT726" i="3"/>
  <c r="Y726" i="4"/>
  <c r="AH727" i="3"/>
  <c r="S727" i="4"/>
  <c r="BN727" i="3"/>
  <c r="AI727" i="4"/>
  <c r="BB728" i="3"/>
  <c r="AC728" i="4"/>
  <c r="AH731" i="3"/>
  <c r="S731" i="4"/>
  <c r="BN731" i="3"/>
  <c r="AI731" i="4"/>
  <c r="AL732" i="3"/>
  <c r="U732" i="4"/>
  <c r="J733" i="3"/>
  <c r="G733" i="4"/>
  <c r="AP733" i="3"/>
  <c r="W733" i="4"/>
  <c r="N735" i="3"/>
  <c r="I735" i="4"/>
  <c r="AT735" i="3"/>
  <c r="Y735" i="4"/>
  <c r="R736" i="3"/>
  <c r="K736" i="4"/>
  <c r="BN736" i="3"/>
  <c r="AI736" i="4"/>
  <c r="AL737" i="3"/>
  <c r="U737" i="4"/>
  <c r="Z738" i="3"/>
  <c r="O738" i="4"/>
  <c r="AX741" i="3"/>
  <c r="AA741" i="4"/>
  <c r="J743" i="3"/>
  <c r="G743" i="4"/>
  <c r="AP743" i="3"/>
  <c r="W743" i="4"/>
  <c r="AD744" i="3"/>
  <c r="P744" i="4"/>
  <c r="Q744" i="4"/>
  <c r="R745" i="3"/>
  <c r="K745" i="4"/>
  <c r="AX745" i="3"/>
  <c r="AA745" i="4"/>
  <c r="BN745" i="3"/>
  <c r="AI745" i="4"/>
  <c r="J747" i="3"/>
  <c r="G747" i="4"/>
  <c r="Z747" i="3"/>
  <c r="O747" i="4"/>
  <c r="AP747" i="3"/>
  <c r="W747" i="4"/>
  <c r="BF747" i="3"/>
  <c r="AE747" i="4"/>
  <c r="H747" i="4"/>
  <c r="L728" i="4"/>
  <c r="U723" i="4"/>
  <c r="M720" i="4"/>
  <c r="N716" i="4"/>
  <c r="M704" i="4"/>
  <c r="X691" i="4"/>
  <c r="X674" i="3"/>
  <c r="N674" i="4"/>
  <c r="AN674" i="3"/>
  <c r="V674" i="4"/>
  <c r="BD674" i="3"/>
  <c r="AD674" i="4"/>
  <c r="L675" i="3"/>
  <c r="H675" i="4"/>
  <c r="AB675" i="3"/>
  <c r="P675" i="4"/>
  <c r="BH675" i="3"/>
  <c r="AF675" i="4"/>
  <c r="P676" i="3"/>
  <c r="J676" i="4"/>
  <c r="AF676" i="3"/>
  <c r="R676" i="4"/>
  <c r="AV676" i="3"/>
  <c r="Z676" i="4"/>
  <c r="T677" i="3"/>
  <c r="L677" i="4"/>
  <c r="AJ677" i="3"/>
  <c r="T677" i="4"/>
  <c r="AZ677" i="3"/>
  <c r="AB677" i="4"/>
  <c r="BP677" i="3"/>
  <c r="AJ677" i="4"/>
  <c r="X678" i="3"/>
  <c r="N678" i="4"/>
  <c r="BD678" i="3"/>
  <c r="AD678" i="4"/>
  <c r="L679" i="3"/>
  <c r="H679" i="4"/>
  <c r="AB679" i="3"/>
  <c r="P679" i="4"/>
  <c r="AR679" i="3"/>
  <c r="X679" i="4"/>
  <c r="BH679" i="3"/>
  <c r="AF679" i="4"/>
  <c r="BJ695" i="3"/>
  <c r="AG695" i="4"/>
  <c r="AT695" i="3"/>
  <c r="Y695" i="4"/>
  <c r="AD695" i="3"/>
  <c r="Q695" i="4"/>
  <c r="N695" i="3"/>
  <c r="I695" i="4"/>
  <c r="BF694" i="3"/>
  <c r="AE694" i="4"/>
  <c r="AP694" i="3"/>
  <c r="W694" i="4"/>
  <c r="Z694" i="3"/>
  <c r="O694" i="4"/>
  <c r="J694" i="3"/>
  <c r="G694" i="4"/>
  <c r="F694" i="4"/>
  <c r="BB693" i="3"/>
  <c r="AC693" i="4"/>
  <c r="AL693" i="3"/>
  <c r="U693" i="4"/>
  <c r="V693" i="3"/>
  <c r="M693" i="4"/>
  <c r="BN692" i="3"/>
  <c r="AI692" i="4"/>
  <c r="AX692" i="3"/>
  <c r="AA692" i="4"/>
  <c r="AH692" i="3"/>
  <c r="S692" i="4"/>
  <c r="R692" i="3"/>
  <c r="K692" i="4"/>
  <c r="BJ691" i="3"/>
  <c r="AG691" i="4"/>
  <c r="AT691" i="3"/>
  <c r="Y691" i="4"/>
  <c r="AD691" i="3"/>
  <c r="Q691" i="4"/>
  <c r="N691" i="3"/>
  <c r="I691" i="4"/>
  <c r="BF690" i="3"/>
  <c r="AE690" i="4"/>
  <c r="AP690" i="3"/>
  <c r="W690" i="4"/>
  <c r="Z690" i="3"/>
  <c r="O690" i="4"/>
  <c r="J690" i="3"/>
  <c r="G690" i="4"/>
  <c r="BB689" i="3"/>
  <c r="AC689" i="4"/>
  <c r="AL689" i="3"/>
  <c r="U689" i="4"/>
  <c r="V689" i="3"/>
  <c r="M689" i="4"/>
  <c r="BN688" i="3"/>
  <c r="AI688" i="4"/>
  <c r="AX688" i="3"/>
  <c r="AA688" i="4"/>
  <c r="R688" i="3"/>
  <c r="K688" i="4"/>
  <c r="BJ687" i="3"/>
  <c r="AG687" i="4"/>
  <c r="AT687" i="3"/>
  <c r="Y687" i="4"/>
  <c r="AD687" i="3"/>
  <c r="Q687" i="4"/>
  <c r="N687" i="3"/>
  <c r="I687" i="4"/>
  <c r="BF686" i="3"/>
  <c r="AE686" i="4"/>
  <c r="AP686" i="3"/>
  <c r="W686" i="4"/>
  <c r="Z686" i="3"/>
  <c r="O686" i="4"/>
  <c r="J686" i="3"/>
  <c r="G686" i="4"/>
  <c r="BB685" i="3"/>
  <c r="AC685" i="4"/>
  <c r="AL685" i="3"/>
  <c r="U685" i="4"/>
  <c r="V685" i="3"/>
  <c r="M685" i="4"/>
  <c r="BN684" i="3"/>
  <c r="AI684" i="4"/>
  <c r="AX684" i="3"/>
  <c r="AA684" i="4"/>
  <c r="R684" i="3"/>
  <c r="K684" i="4"/>
  <c r="BJ683" i="3"/>
  <c r="AG683" i="4"/>
  <c r="AT683" i="3"/>
  <c r="Y683" i="4"/>
  <c r="AD683" i="3"/>
  <c r="Q683" i="4"/>
  <c r="BF682" i="3"/>
  <c r="AE682" i="4"/>
  <c r="AP682" i="3"/>
  <c r="W682" i="4"/>
  <c r="Z682" i="3"/>
  <c r="O682" i="4"/>
  <c r="J682" i="3"/>
  <c r="G682" i="4"/>
  <c r="F682" i="4"/>
  <c r="BB681" i="3"/>
  <c r="AC681" i="4"/>
  <c r="AL681" i="3"/>
  <c r="U681" i="4"/>
  <c r="V681" i="3"/>
  <c r="M681" i="4"/>
  <c r="L697" i="3"/>
  <c r="H697" i="4"/>
  <c r="AB697" i="3"/>
  <c r="P697" i="4"/>
  <c r="AR697" i="3"/>
  <c r="X697" i="4"/>
  <c r="BH697" i="3"/>
  <c r="AF697" i="4"/>
  <c r="P698" i="3"/>
  <c r="J698" i="4"/>
  <c r="AF698" i="3"/>
  <c r="R698" i="4"/>
  <c r="T699" i="3"/>
  <c r="L699" i="4"/>
  <c r="AJ699" i="3"/>
  <c r="T699" i="4"/>
  <c r="AZ699" i="3"/>
  <c r="AB699" i="4"/>
  <c r="BP699" i="3"/>
  <c r="AJ699" i="4"/>
  <c r="X700" i="3"/>
  <c r="N700" i="4"/>
  <c r="AN700" i="3"/>
  <c r="V700" i="4"/>
  <c r="BD700" i="3"/>
  <c r="AD700" i="4"/>
  <c r="AB701" i="3"/>
  <c r="P701" i="4"/>
  <c r="AR701" i="3"/>
  <c r="X701" i="4"/>
  <c r="P703" i="3"/>
  <c r="J703" i="4"/>
  <c r="AF703" i="3"/>
  <c r="R703" i="4"/>
  <c r="AV703" i="3"/>
  <c r="Z703" i="4"/>
  <c r="BL703" i="3"/>
  <c r="AH703" i="4"/>
  <c r="T704" i="3"/>
  <c r="L704" i="4"/>
  <c r="AJ704" i="3"/>
  <c r="T704" i="4"/>
  <c r="AZ704" i="3"/>
  <c r="AB704" i="4"/>
  <c r="X705" i="3"/>
  <c r="N705" i="4"/>
  <c r="AN705" i="3"/>
  <c r="V705" i="4"/>
  <c r="BD705" i="3"/>
  <c r="AD705" i="4"/>
  <c r="L706" i="3"/>
  <c r="H706" i="4"/>
  <c r="AB706" i="3"/>
  <c r="P706" i="4"/>
  <c r="AR706" i="3"/>
  <c r="X706" i="4"/>
  <c r="BH706" i="3"/>
  <c r="AF706" i="4"/>
  <c r="P707" i="3"/>
  <c r="J707" i="4"/>
  <c r="AF707" i="3"/>
  <c r="R707" i="4"/>
  <c r="AV707" i="3"/>
  <c r="Z707" i="4"/>
  <c r="V747" i="4"/>
  <c r="F747" i="4"/>
  <c r="X743" i="4"/>
  <c r="AC742" i="4"/>
  <c r="M742" i="4"/>
  <c r="AG741" i="4"/>
  <c r="P739" i="4"/>
  <c r="T738" i="4"/>
  <c r="U736" i="4"/>
  <c r="O735" i="4"/>
  <c r="AB733" i="4"/>
  <c r="H731" i="4"/>
  <c r="AI730" i="4"/>
  <c r="V729" i="4"/>
  <c r="K728" i="4"/>
  <c r="X727" i="4"/>
  <c r="AI722" i="4"/>
  <c r="K720" i="4"/>
  <c r="I714" i="4"/>
  <c r="W713" i="4"/>
  <c r="AE712" i="4"/>
  <c r="T709" i="4"/>
  <c r="H704" i="4"/>
  <c r="N703" i="4"/>
  <c r="AG701" i="4"/>
  <c r="V698" i="4"/>
  <c r="O697" i="4"/>
  <c r="W695" i="4"/>
  <c r="M694" i="4"/>
  <c r="O693" i="4"/>
  <c r="AB692" i="4"/>
  <c r="W691" i="4"/>
  <c r="S690" i="4"/>
  <c r="AH689" i="4"/>
  <c r="AJ674" i="3"/>
  <c r="T674" i="4"/>
  <c r="X679" i="3"/>
  <c r="N679" i="4"/>
  <c r="AX695" i="3"/>
  <c r="AA695" i="4"/>
  <c r="BF693" i="3"/>
  <c r="AE693" i="4"/>
  <c r="J674" i="3"/>
  <c r="G674" i="4"/>
  <c r="N675" i="3"/>
  <c r="I675" i="4"/>
  <c r="R676" i="3"/>
  <c r="K676" i="4"/>
  <c r="AL677" i="3"/>
  <c r="U677" i="4"/>
  <c r="AP678" i="3"/>
  <c r="W678" i="4"/>
  <c r="AT679" i="3"/>
  <c r="Y679" i="4"/>
  <c r="AR695" i="3"/>
  <c r="X695" i="4"/>
  <c r="BD694" i="3"/>
  <c r="AD694" i="4"/>
  <c r="AZ693" i="3"/>
  <c r="AB693" i="4"/>
  <c r="T693" i="3"/>
  <c r="L693" i="4"/>
  <c r="AF692" i="3"/>
  <c r="R692" i="4"/>
  <c r="L691" i="3"/>
  <c r="H691" i="4"/>
  <c r="AZ689" i="3"/>
  <c r="AB689" i="4"/>
  <c r="AV688" i="3"/>
  <c r="Z688" i="4"/>
  <c r="AR687" i="3"/>
  <c r="X687" i="4"/>
  <c r="BD686" i="3"/>
  <c r="AD686" i="4"/>
  <c r="BP685" i="3"/>
  <c r="AJ685" i="4"/>
  <c r="BL684" i="3"/>
  <c r="AH684" i="4"/>
  <c r="BH683" i="3"/>
  <c r="AF683" i="4"/>
  <c r="L683" i="3"/>
  <c r="H683" i="4"/>
  <c r="AZ681" i="3"/>
  <c r="AB681" i="4"/>
  <c r="AD697" i="3"/>
  <c r="Q697" i="4"/>
  <c r="AH698" i="3"/>
  <c r="S698" i="4"/>
  <c r="AL699" i="3"/>
  <c r="U699" i="4"/>
  <c r="BF700" i="3"/>
  <c r="AE700" i="4"/>
  <c r="AT701" i="3"/>
  <c r="Y701" i="4"/>
  <c r="R703" i="3"/>
  <c r="K703" i="4"/>
  <c r="AL704" i="3"/>
  <c r="U704" i="4"/>
  <c r="AH707" i="3"/>
  <c r="S707" i="4"/>
  <c r="AL708" i="3"/>
  <c r="U708" i="4"/>
  <c r="AP709" i="3"/>
  <c r="W709" i="4"/>
  <c r="AD712" i="3"/>
  <c r="Q712" i="4"/>
  <c r="AH713" i="3"/>
  <c r="S713" i="4"/>
  <c r="J715" i="3"/>
  <c r="F715" i="4"/>
  <c r="G715" i="4"/>
  <c r="V723" i="3"/>
  <c r="M723" i="4"/>
  <c r="Z724" i="3"/>
  <c r="O724" i="4"/>
  <c r="AT725" i="3"/>
  <c r="Y725" i="4"/>
  <c r="BB727" i="3"/>
  <c r="AC727" i="4"/>
  <c r="BF728" i="3"/>
  <c r="AE728" i="4"/>
  <c r="AT729" i="3"/>
  <c r="Y729" i="4"/>
  <c r="BF732" i="3"/>
  <c r="AE732" i="4"/>
  <c r="BJ733" i="3"/>
  <c r="AG733" i="4"/>
  <c r="BF737" i="3"/>
  <c r="AE737" i="4"/>
  <c r="BJ738" i="3"/>
  <c r="AG738" i="4"/>
  <c r="BN739" i="3"/>
  <c r="AI739" i="4"/>
  <c r="J742" i="3"/>
  <c r="F742" i="4"/>
  <c r="G742" i="4"/>
  <c r="AH744" i="3"/>
  <c r="S744" i="4"/>
  <c r="BB745" i="3"/>
  <c r="AB745" i="4"/>
  <c r="AC745" i="4"/>
  <c r="L674" i="3"/>
  <c r="H674" i="4"/>
  <c r="AB674" i="3"/>
  <c r="P674" i="4"/>
  <c r="AR674" i="3"/>
  <c r="X674" i="4"/>
  <c r="BH674" i="3"/>
  <c r="AF674" i="4"/>
  <c r="P675" i="3"/>
  <c r="J675" i="4"/>
  <c r="AF675" i="3"/>
  <c r="R675" i="4"/>
  <c r="AV675" i="3"/>
  <c r="Z675" i="4"/>
  <c r="BL675" i="3"/>
  <c r="AH675" i="4"/>
  <c r="T676" i="3"/>
  <c r="L676" i="4"/>
  <c r="AJ676" i="3"/>
  <c r="T676" i="4"/>
  <c r="BP676" i="3"/>
  <c r="AJ676" i="4"/>
  <c r="X677" i="3"/>
  <c r="N677" i="4"/>
  <c r="AN677" i="3"/>
  <c r="V677" i="4"/>
  <c r="BD677" i="3"/>
  <c r="AD677" i="4"/>
  <c r="L678" i="3"/>
  <c r="H678" i="4"/>
  <c r="AB678" i="3"/>
  <c r="P678" i="4"/>
  <c r="AR678" i="3"/>
  <c r="X678" i="4"/>
  <c r="BH678" i="3"/>
  <c r="AF678" i="4"/>
  <c r="P679" i="3"/>
  <c r="J679" i="4"/>
  <c r="AF679" i="3"/>
  <c r="R679" i="4"/>
  <c r="AV679" i="3"/>
  <c r="Z679" i="4"/>
  <c r="BL679" i="3"/>
  <c r="AH679" i="4"/>
  <c r="Z695" i="3"/>
  <c r="O695" i="4"/>
  <c r="J695" i="3"/>
  <c r="F695" i="4"/>
  <c r="G695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T692" i="3"/>
  <c r="Y692" i="4"/>
  <c r="AD692" i="3"/>
  <c r="Q692" i="4"/>
  <c r="N692" i="3"/>
  <c r="I692" i="4"/>
  <c r="BF691" i="3"/>
  <c r="AE691" i="4"/>
  <c r="G691" i="4"/>
  <c r="AG747" i="4"/>
  <c r="Q747" i="4"/>
  <c r="AB746" i="4"/>
  <c r="L746" i="4"/>
  <c r="P745" i="4"/>
  <c r="Q743" i="4"/>
  <c r="Z742" i="4"/>
  <c r="J742" i="4"/>
  <c r="H741" i="4"/>
  <c r="AF739" i="4"/>
  <c r="I739" i="4"/>
  <c r="AJ738" i="4"/>
  <c r="M738" i="4"/>
  <c r="R736" i="4"/>
  <c r="T733" i="4"/>
  <c r="AF731" i="4"/>
  <c r="Y730" i="4"/>
  <c r="L729" i="4"/>
  <c r="U727" i="4"/>
  <c r="T725" i="4"/>
  <c r="AI724" i="4"/>
  <c r="AC721" i="4"/>
  <c r="M719" i="4"/>
  <c r="J713" i="4"/>
  <c r="W712" i="4"/>
  <c r="M709" i="4"/>
  <c r="P708" i="4"/>
  <c r="W707" i="4"/>
  <c r="AJ706" i="4"/>
  <c r="AI700" i="4"/>
  <c r="F690" i="4"/>
  <c r="AB688" i="4"/>
  <c r="N687" i="4"/>
  <c r="Z686" i="4"/>
  <c r="AF685" i="4"/>
  <c r="Z684" i="4"/>
  <c r="AB683" i="4"/>
  <c r="AH682" i="4"/>
  <c r="AE679" i="4"/>
  <c r="Y678" i="4"/>
  <c r="AH677" i="4"/>
  <c r="AB676" i="3"/>
  <c r="P676" i="4"/>
  <c r="AF677" i="3"/>
  <c r="R677" i="4"/>
  <c r="BP678" i="3"/>
  <c r="AJ678" i="4"/>
  <c r="R695" i="3"/>
  <c r="K695" i="4"/>
  <c r="AP674" i="3"/>
  <c r="W674" i="4"/>
  <c r="AT675" i="3"/>
  <c r="Y675" i="4"/>
  <c r="AH676" i="3"/>
  <c r="S676" i="4"/>
  <c r="V677" i="3"/>
  <c r="M677" i="4"/>
  <c r="Z678" i="3"/>
  <c r="O678" i="4"/>
  <c r="AD679" i="3"/>
  <c r="Q679" i="4"/>
  <c r="BH695" i="3"/>
  <c r="AF695" i="4"/>
  <c r="L695" i="3"/>
  <c r="H695" i="4"/>
  <c r="X694" i="3"/>
  <c r="N694" i="4"/>
  <c r="AJ693" i="3"/>
  <c r="T693" i="4"/>
  <c r="AV692" i="3"/>
  <c r="Z692" i="4"/>
  <c r="BH691" i="3"/>
  <c r="AF691" i="4"/>
  <c r="BD690" i="3"/>
  <c r="AD690" i="4"/>
  <c r="BP689" i="3"/>
  <c r="AJ689" i="4"/>
  <c r="BL688" i="3"/>
  <c r="AH688" i="4"/>
  <c r="P688" i="3"/>
  <c r="J688" i="4"/>
  <c r="AN686" i="3"/>
  <c r="V686" i="4"/>
  <c r="AJ681" i="3"/>
  <c r="T681" i="4"/>
  <c r="AT697" i="3"/>
  <c r="Y697" i="4"/>
  <c r="AX698" i="3"/>
  <c r="AA698" i="4"/>
  <c r="V699" i="3"/>
  <c r="M699" i="4"/>
  <c r="Z700" i="3"/>
  <c r="O700" i="4"/>
  <c r="N701" i="3"/>
  <c r="I701" i="4"/>
  <c r="J705" i="3"/>
  <c r="F705" i="4"/>
  <c r="BF705" i="3"/>
  <c r="AE705" i="4"/>
  <c r="AT706" i="3"/>
  <c r="Y706" i="4"/>
  <c r="AX707" i="3"/>
  <c r="AA707" i="4"/>
  <c r="J709" i="3"/>
  <c r="F709" i="4"/>
  <c r="G709" i="4"/>
  <c r="V714" i="3"/>
  <c r="M714" i="4"/>
  <c r="BB714" i="3"/>
  <c r="AC714" i="4"/>
  <c r="BF715" i="3"/>
  <c r="AE715" i="4"/>
  <c r="AT716" i="3"/>
  <c r="Y716" i="4"/>
  <c r="BB719" i="3"/>
  <c r="AC719" i="4"/>
  <c r="Z720" i="3"/>
  <c r="O720" i="4"/>
  <c r="AD721" i="3"/>
  <c r="Q721" i="4"/>
  <c r="R722" i="3"/>
  <c r="K722" i="4"/>
  <c r="AP724" i="3"/>
  <c r="W724" i="4"/>
  <c r="AD725" i="3"/>
  <c r="Q725" i="4"/>
  <c r="R726" i="3"/>
  <c r="K726" i="4"/>
  <c r="Z728" i="3"/>
  <c r="O728" i="4"/>
  <c r="AD729" i="3"/>
  <c r="Q729" i="4"/>
  <c r="AX730" i="3"/>
  <c r="AA730" i="4"/>
  <c r="V731" i="3"/>
  <c r="M731" i="4"/>
  <c r="AP732" i="3"/>
  <c r="W732" i="4"/>
  <c r="AD733" i="3"/>
  <c r="Q733" i="4"/>
  <c r="AH735" i="3"/>
  <c r="S735" i="4"/>
  <c r="AX735" i="3"/>
  <c r="AA735" i="4"/>
  <c r="BN735" i="3"/>
  <c r="AI735" i="4"/>
  <c r="J737" i="3"/>
  <c r="G737" i="4"/>
  <c r="Z737" i="3"/>
  <c r="O737" i="4"/>
  <c r="AD738" i="3"/>
  <c r="Q738" i="4"/>
  <c r="AH739" i="3"/>
  <c r="S739" i="4"/>
  <c r="AL741" i="3"/>
  <c r="U741" i="4"/>
  <c r="AP742" i="3"/>
  <c r="W742" i="4"/>
  <c r="R744" i="3"/>
  <c r="K744" i="4"/>
  <c r="V745" i="3"/>
  <c r="L745" i="4"/>
  <c r="M745" i="4"/>
  <c r="Z746" i="3"/>
  <c r="O746" i="4"/>
  <c r="T736" i="4"/>
  <c r="N674" i="3"/>
  <c r="I674" i="4"/>
  <c r="AD674" i="3"/>
  <c r="Q674" i="4"/>
  <c r="AT674" i="3"/>
  <c r="Y674" i="4"/>
  <c r="BJ674" i="3"/>
  <c r="AG674" i="4"/>
  <c r="R675" i="3"/>
  <c r="K675" i="4"/>
  <c r="AH675" i="3"/>
  <c r="S675" i="4"/>
  <c r="AX675" i="3"/>
  <c r="AA675" i="4"/>
  <c r="BN675" i="3"/>
  <c r="AI675" i="4"/>
  <c r="AL676" i="3"/>
  <c r="U676" i="4"/>
  <c r="BB676" i="3"/>
  <c r="AC676" i="4"/>
  <c r="J677" i="3"/>
  <c r="G677" i="4"/>
  <c r="AP677" i="3"/>
  <c r="W677" i="4"/>
  <c r="BF677" i="3"/>
  <c r="AE677" i="4"/>
  <c r="N678" i="3"/>
  <c r="I678" i="4"/>
  <c r="AD678" i="3"/>
  <c r="Q678" i="4"/>
  <c r="BJ678" i="3"/>
  <c r="AG678" i="4"/>
  <c r="R679" i="3"/>
  <c r="K679" i="4"/>
  <c r="AH679" i="3"/>
  <c r="S679" i="4"/>
  <c r="AX679" i="3"/>
  <c r="AA679" i="4"/>
  <c r="BN679" i="3"/>
  <c r="AI679" i="4"/>
  <c r="BD695" i="3"/>
  <c r="AD695" i="4"/>
  <c r="AN695" i="3"/>
  <c r="V695" i="4"/>
  <c r="X695" i="3"/>
  <c r="N695" i="4"/>
  <c r="BP694" i="3"/>
  <c r="AJ694" i="4"/>
  <c r="AZ694" i="3"/>
  <c r="AB694" i="4"/>
  <c r="AJ694" i="3"/>
  <c r="T694" i="4"/>
  <c r="T694" i="3"/>
  <c r="L694" i="4"/>
  <c r="AV693" i="3"/>
  <c r="Z693" i="4"/>
  <c r="AF693" i="3"/>
  <c r="R693" i="4"/>
  <c r="P693" i="3"/>
  <c r="J693" i="4"/>
  <c r="BH692" i="3"/>
  <c r="AF692" i="4"/>
  <c r="AR692" i="3"/>
  <c r="X692" i="4"/>
  <c r="AB692" i="3"/>
  <c r="P692" i="4"/>
  <c r="L692" i="3"/>
  <c r="H692" i="4"/>
  <c r="BD691" i="3"/>
  <c r="AD691" i="4"/>
  <c r="AN691" i="3"/>
  <c r="V691" i="4"/>
  <c r="BP690" i="3"/>
  <c r="AJ690" i="4"/>
  <c r="AZ690" i="3"/>
  <c r="AB690" i="4"/>
  <c r="AJ690" i="3"/>
  <c r="T690" i="4"/>
  <c r="T690" i="3"/>
  <c r="L690" i="4"/>
  <c r="AV689" i="3"/>
  <c r="Z689" i="4"/>
  <c r="AF689" i="3"/>
  <c r="R689" i="4"/>
  <c r="P689" i="3"/>
  <c r="J689" i="4"/>
  <c r="BH688" i="3"/>
  <c r="AF688" i="4"/>
  <c r="AR688" i="3"/>
  <c r="X688" i="4"/>
  <c r="AB688" i="3"/>
  <c r="P688" i="4"/>
  <c r="L688" i="3"/>
  <c r="H688" i="4"/>
  <c r="BD687" i="3"/>
  <c r="AD687" i="4"/>
  <c r="AN687" i="3"/>
  <c r="V687" i="4"/>
  <c r="BP686" i="3"/>
  <c r="AJ686" i="4"/>
  <c r="AZ686" i="3"/>
  <c r="AB686" i="4"/>
  <c r="AJ686" i="3"/>
  <c r="T686" i="4"/>
  <c r="T686" i="3"/>
  <c r="L686" i="4"/>
  <c r="BL685" i="3"/>
  <c r="AH685" i="4"/>
  <c r="AV685" i="3"/>
  <c r="Z685" i="4"/>
  <c r="AF685" i="3"/>
  <c r="R685" i="4"/>
  <c r="P685" i="3"/>
  <c r="J685" i="4"/>
  <c r="BH684" i="3"/>
  <c r="AF684" i="4"/>
  <c r="AR684" i="3"/>
  <c r="X684" i="4"/>
  <c r="AB684" i="3"/>
  <c r="P684" i="4"/>
  <c r="L684" i="3"/>
  <c r="H684" i="4"/>
  <c r="BD683" i="3"/>
  <c r="AD683" i="4"/>
  <c r="AN683" i="3"/>
  <c r="V683" i="4"/>
  <c r="X683" i="3"/>
  <c r="N683" i="4"/>
  <c r="BP682" i="3"/>
  <c r="AJ682" i="4"/>
  <c r="AZ682" i="3"/>
  <c r="AB682" i="4"/>
  <c r="AJ682" i="3"/>
  <c r="T682" i="4"/>
  <c r="G723" i="4"/>
  <c r="AF747" i="4"/>
  <c r="P747" i="4"/>
  <c r="Z746" i="4"/>
  <c r="J746" i="4"/>
  <c r="AG745" i="4"/>
  <c r="R744" i="4"/>
  <c r="P743" i="4"/>
  <c r="Y741" i="4"/>
  <c r="AD739" i="4"/>
  <c r="H739" i="4"/>
  <c r="L738" i="4"/>
  <c r="M736" i="4"/>
  <c r="AD735" i="4"/>
  <c r="P733" i="4"/>
  <c r="L732" i="4"/>
  <c r="AE731" i="4"/>
  <c r="X730" i="4"/>
  <c r="AH728" i="4"/>
  <c r="M727" i="4"/>
  <c r="AI726" i="4"/>
  <c r="S722" i="4"/>
  <c r="AB721" i="4"/>
  <c r="J719" i="4"/>
  <c r="AF717" i="4"/>
  <c r="M712" i="4"/>
  <c r="K708" i="4"/>
  <c r="V707" i="4"/>
  <c r="H701" i="4"/>
  <c r="S688" i="4"/>
  <c r="J686" i="4"/>
  <c r="AE685" i="4"/>
  <c r="S684" i="4"/>
  <c r="I683" i="4"/>
  <c r="Z682" i="4"/>
  <c r="V681" i="4"/>
  <c r="AB679" i="4"/>
  <c r="V678" i="4"/>
  <c r="P677" i="4"/>
  <c r="AH676" i="4"/>
  <c r="X675" i="4"/>
  <c r="AI674" i="4"/>
  <c r="AN675" i="3"/>
  <c r="V675" i="4"/>
  <c r="BH676" i="3"/>
  <c r="AF676" i="4"/>
  <c r="T678" i="3"/>
  <c r="L678" i="4"/>
  <c r="BD679" i="3"/>
  <c r="AD679" i="4"/>
  <c r="BJ694" i="3"/>
  <c r="AG694" i="4"/>
  <c r="N694" i="3"/>
  <c r="I694" i="4"/>
  <c r="Z674" i="3"/>
  <c r="O674" i="4"/>
  <c r="AD675" i="3"/>
  <c r="Q675" i="4"/>
  <c r="AX676" i="3"/>
  <c r="AA676" i="4"/>
  <c r="BB677" i="3"/>
  <c r="AC677" i="4"/>
  <c r="BF678" i="3"/>
  <c r="AE678" i="4"/>
  <c r="BJ679" i="3"/>
  <c r="AG679" i="4"/>
  <c r="AB695" i="3"/>
  <c r="P695" i="4"/>
  <c r="BP693" i="3"/>
  <c r="AJ693" i="4"/>
  <c r="AN690" i="3"/>
  <c r="V690" i="4"/>
  <c r="AJ689" i="3"/>
  <c r="T689" i="4"/>
  <c r="BH687" i="3"/>
  <c r="AF687" i="4"/>
  <c r="L687" i="3"/>
  <c r="H687" i="4"/>
  <c r="AZ685" i="3"/>
  <c r="AB685" i="4"/>
  <c r="T685" i="3"/>
  <c r="L685" i="4"/>
  <c r="P684" i="3"/>
  <c r="J684" i="4"/>
  <c r="AB683" i="3"/>
  <c r="P683" i="4"/>
  <c r="X682" i="3"/>
  <c r="N682" i="4"/>
  <c r="T681" i="3"/>
  <c r="L681" i="4"/>
  <c r="BJ697" i="3"/>
  <c r="AG697" i="4"/>
  <c r="BN698" i="3"/>
  <c r="AI698" i="4"/>
  <c r="J700" i="3"/>
  <c r="G700" i="4"/>
  <c r="F700" i="4"/>
  <c r="AP700" i="3"/>
  <c r="W700" i="4"/>
  <c r="AD701" i="3"/>
  <c r="Q701" i="4"/>
  <c r="AH703" i="3"/>
  <c r="S703" i="4"/>
  <c r="BN703" i="3"/>
  <c r="AI703" i="4"/>
  <c r="BB704" i="3"/>
  <c r="AC704" i="4"/>
  <c r="AP705" i="3"/>
  <c r="W705" i="4"/>
  <c r="BJ706" i="3"/>
  <c r="AG706" i="4"/>
  <c r="BN707" i="3"/>
  <c r="AI707" i="4"/>
  <c r="BB708" i="3"/>
  <c r="AC708" i="4"/>
  <c r="BF709" i="3"/>
  <c r="AE709" i="4"/>
  <c r="AT712" i="3"/>
  <c r="Y712" i="4"/>
  <c r="AX713" i="3"/>
  <c r="AA713" i="4"/>
  <c r="AL714" i="3"/>
  <c r="U714" i="4"/>
  <c r="Z715" i="3"/>
  <c r="O715" i="4"/>
  <c r="N716" i="3"/>
  <c r="I716" i="4"/>
  <c r="BJ716" i="3"/>
  <c r="AG716" i="4"/>
  <c r="AX717" i="3"/>
  <c r="AA717" i="4"/>
  <c r="AL719" i="3"/>
  <c r="U719" i="4"/>
  <c r="J720" i="3"/>
  <c r="F720" i="4"/>
  <c r="G720" i="4"/>
  <c r="N721" i="3"/>
  <c r="I721" i="4"/>
  <c r="BJ721" i="3"/>
  <c r="AG721" i="4"/>
  <c r="AX722" i="3"/>
  <c r="AA722" i="4"/>
  <c r="BB723" i="3"/>
  <c r="AC723" i="4"/>
  <c r="BF724" i="3"/>
  <c r="AE724" i="4"/>
  <c r="BJ725" i="3"/>
  <c r="AG725" i="4"/>
  <c r="J728" i="3"/>
  <c r="F728" i="4"/>
  <c r="G728" i="4"/>
  <c r="N729" i="3"/>
  <c r="I729" i="4"/>
  <c r="BJ729" i="3"/>
  <c r="AG729" i="4"/>
  <c r="J732" i="3"/>
  <c r="G732" i="4"/>
  <c r="AT733" i="3"/>
  <c r="Y733" i="4"/>
  <c r="N738" i="3"/>
  <c r="I738" i="4"/>
  <c r="R739" i="3"/>
  <c r="K739" i="4"/>
  <c r="V741" i="3"/>
  <c r="M741" i="4"/>
  <c r="Z742" i="3"/>
  <c r="O742" i="4"/>
  <c r="AX744" i="3"/>
  <c r="AA744" i="4"/>
  <c r="AL745" i="3"/>
  <c r="T745" i="4"/>
  <c r="U745" i="4"/>
  <c r="AP746" i="3"/>
  <c r="W746" i="4"/>
  <c r="AV674" i="3"/>
  <c r="Z674" i="4"/>
  <c r="T675" i="3"/>
  <c r="L675" i="4"/>
  <c r="AZ675" i="3"/>
  <c r="AB675" i="4"/>
  <c r="X676" i="3"/>
  <c r="N676" i="4"/>
  <c r="BD676" i="3"/>
  <c r="AD676" i="4"/>
  <c r="L677" i="3"/>
  <c r="H677" i="4"/>
  <c r="BH677" i="3"/>
  <c r="AF677" i="4"/>
  <c r="AV678" i="3"/>
  <c r="Z678" i="4"/>
  <c r="BB695" i="3"/>
  <c r="AC695" i="4"/>
  <c r="BN694" i="3"/>
  <c r="AI694" i="4"/>
  <c r="AH694" i="3"/>
  <c r="S694" i="4"/>
  <c r="BJ693" i="3"/>
  <c r="AG693" i="4"/>
  <c r="N693" i="3"/>
  <c r="I693" i="4"/>
  <c r="AP692" i="3"/>
  <c r="W692" i="4"/>
  <c r="BB691" i="3"/>
  <c r="AC691" i="4"/>
  <c r="AX690" i="3"/>
  <c r="AA690" i="4"/>
  <c r="R690" i="3"/>
  <c r="K690" i="4"/>
  <c r="AD689" i="3"/>
  <c r="Q689" i="4"/>
  <c r="BF688" i="3"/>
  <c r="AE688" i="4"/>
  <c r="J688" i="3"/>
  <c r="G688" i="4"/>
  <c r="F688" i="4"/>
  <c r="AH686" i="3"/>
  <c r="S686" i="4"/>
  <c r="AT685" i="3"/>
  <c r="Y685" i="4"/>
  <c r="BF684" i="3"/>
  <c r="AE684" i="4"/>
  <c r="Z684" i="3"/>
  <c r="O684" i="4"/>
  <c r="BB683" i="3"/>
  <c r="AC683" i="4"/>
  <c r="V683" i="3"/>
  <c r="M683" i="4"/>
  <c r="AH682" i="3"/>
  <c r="S682" i="4"/>
  <c r="BJ681" i="3"/>
  <c r="AG681" i="4"/>
  <c r="AD681" i="3"/>
  <c r="Q681" i="4"/>
  <c r="AJ697" i="3"/>
  <c r="T697" i="4"/>
  <c r="L699" i="3"/>
  <c r="H699" i="4"/>
  <c r="AR699" i="3"/>
  <c r="X699" i="4"/>
  <c r="BH699" i="3"/>
  <c r="AF699" i="4"/>
  <c r="AF700" i="3"/>
  <c r="R700" i="4"/>
  <c r="BL700" i="3"/>
  <c r="AH700" i="4"/>
  <c r="AJ701" i="3"/>
  <c r="T701" i="4"/>
  <c r="BP701" i="3"/>
  <c r="AJ701" i="4"/>
  <c r="AR704" i="3"/>
  <c r="X704" i="4"/>
  <c r="P705" i="3"/>
  <c r="J705" i="4"/>
  <c r="BL705" i="3"/>
  <c r="AH705" i="4"/>
  <c r="AJ706" i="3"/>
  <c r="T706" i="4"/>
  <c r="AZ706" i="3"/>
  <c r="AB706" i="4"/>
  <c r="BD707" i="3"/>
  <c r="AD707" i="4"/>
  <c r="L708" i="3"/>
  <c r="H708" i="4"/>
  <c r="AR708" i="3"/>
  <c r="X708" i="4"/>
  <c r="P709" i="3"/>
  <c r="J709" i="4"/>
  <c r="BL709" i="3"/>
  <c r="AH709" i="4"/>
  <c r="AJ712" i="3"/>
  <c r="T712" i="4"/>
  <c r="BP712" i="3"/>
  <c r="AJ712" i="4"/>
  <c r="BD713" i="3"/>
  <c r="AD713" i="4"/>
  <c r="AB714" i="3"/>
  <c r="P714" i="4"/>
  <c r="BH714" i="3"/>
  <c r="AF714" i="4"/>
  <c r="AV715" i="3"/>
  <c r="Z715" i="4"/>
  <c r="X717" i="3"/>
  <c r="N717" i="4"/>
  <c r="BD717" i="3"/>
  <c r="AD717" i="4"/>
  <c r="AB719" i="3"/>
  <c r="P719" i="4"/>
  <c r="AR719" i="3"/>
  <c r="X719" i="4"/>
  <c r="P720" i="3"/>
  <c r="J720" i="4"/>
  <c r="AV720" i="3"/>
  <c r="Z720" i="4"/>
  <c r="T721" i="3"/>
  <c r="L721" i="4"/>
  <c r="AJ721" i="3"/>
  <c r="T721" i="4"/>
  <c r="X722" i="3"/>
  <c r="N722" i="4"/>
  <c r="AB723" i="3"/>
  <c r="P723" i="4"/>
  <c r="BH723" i="3"/>
  <c r="AF723" i="4"/>
  <c r="AF724" i="3"/>
  <c r="R724" i="4"/>
  <c r="BL724" i="3"/>
  <c r="AH724" i="4"/>
  <c r="T725" i="3"/>
  <c r="L725" i="4"/>
  <c r="AZ725" i="3"/>
  <c r="AB725" i="4"/>
  <c r="X726" i="3"/>
  <c r="N726" i="4"/>
  <c r="BD726" i="3"/>
  <c r="AD726" i="4"/>
  <c r="AB727" i="3"/>
  <c r="P727" i="4"/>
  <c r="AF728" i="3"/>
  <c r="R728" i="4"/>
  <c r="T733" i="3"/>
  <c r="L733" i="4"/>
  <c r="X735" i="3"/>
  <c r="N735" i="4"/>
  <c r="AN735" i="3"/>
  <c r="V735" i="4"/>
  <c r="L736" i="3"/>
  <c r="H736" i="4"/>
  <c r="BH736" i="3"/>
  <c r="AF736" i="4"/>
  <c r="AJ743" i="3"/>
  <c r="T743" i="4"/>
  <c r="X744" i="3"/>
  <c r="N744" i="4"/>
  <c r="BD744" i="3"/>
  <c r="AD744" i="4"/>
  <c r="N747" i="4"/>
  <c r="AG743" i="4"/>
  <c r="U742" i="4"/>
  <c r="Y739" i="4"/>
  <c r="AD737" i="4"/>
  <c r="AH736" i="4"/>
  <c r="AC735" i="4"/>
  <c r="F732" i="4"/>
  <c r="S730" i="4"/>
  <c r="F729" i="4"/>
  <c r="Z728" i="4"/>
  <c r="AA726" i="4"/>
  <c r="G725" i="4"/>
  <c r="AB724" i="4"/>
  <c r="P722" i="4"/>
  <c r="W721" i="4"/>
  <c r="AE720" i="4"/>
  <c r="AF716" i="4"/>
  <c r="N707" i="4"/>
  <c r="Q706" i="4"/>
  <c r="AJ704" i="4"/>
  <c r="G701" i="4"/>
  <c r="AH699" i="4"/>
  <c r="F686" i="4"/>
  <c r="V685" i="4"/>
  <c r="N684" i="4"/>
  <c r="G683" i="4"/>
  <c r="V682" i="4"/>
  <c r="W679" i="4"/>
  <c r="M678" i="4"/>
  <c r="O677" i="4"/>
  <c r="AB676" i="4"/>
  <c r="W675" i="4"/>
  <c r="S674" i="4"/>
  <c r="BP674" i="3"/>
  <c r="AJ674" i="4"/>
  <c r="AR676" i="3"/>
  <c r="X676" i="4"/>
  <c r="AJ678" i="3"/>
  <c r="T678" i="4"/>
  <c r="AP693" i="3"/>
  <c r="W693" i="4"/>
  <c r="BF674" i="3"/>
  <c r="AE674" i="4"/>
  <c r="BJ675" i="3"/>
  <c r="AG675" i="4"/>
  <c r="BN676" i="3"/>
  <c r="AI676" i="4"/>
  <c r="J678" i="3"/>
  <c r="G678" i="4"/>
  <c r="F678" i="4"/>
  <c r="N679" i="3"/>
  <c r="I679" i="4"/>
  <c r="P692" i="3"/>
  <c r="J692" i="4"/>
  <c r="AB691" i="3"/>
  <c r="P691" i="4"/>
  <c r="X690" i="3"/>
  <c r="N690" i="4"/>
  <c r="T689" i="3"/>
  <c r="L689" i="4"/>
  <c r="AF688" i="3"/>
  <c r="R688" i="4"/>
  <c r="AB687" i="3"/>
  <c r="P687" i="4"/>
  <c r="X686" i="3"/>
  <c r="N686" i="4"/>
  <c r="AJ685" i="3"/>
  <c r="T685" i="4"/>
  <c r="AF684" i="3"/>
  <c r="R684" i="4"/>
  <c r="AR683" i="3"/>
  <c r="X683" i="4"/>
  <c r="BD682" i="3"/>
  <c r="AD682" i="4"/>
  <c r="BP681" i="3"/>
  <c r="AJ681" i="4"/>
  <c r="N697" i="3"/>
  <c r="I697" i="4"/>
  <c r="R698" i="3"/>
  <c r="K698" i="4"/>
  <c r="BB699" i="3"/>
  <c r="AC699" i="4"/>
  <c r="AX703" i="3"/>
  <c r="AA703" i="4"/>
  <c r="N706" i="3"/>
  <c r="I706" i="4"/>
  <c r="R707" i="3"/>
  <c r="K707" i="4"/>
  <c r="V708" i="3"/>
  <c r="M708" i="4"/>
  <c r="Z709" i="3"/>
  <c r="O709" i="4"/>
  <c r="N712" i="3"/>
  <c r="I712" i="4"/>
  <c r="BJ712" i="3"/>
  <c r="AG712" i="4"/>
  <c r="BN713" i="3"/>
  <c r="AI713" i="4"/>
  <c r="AD716" i="3"/>
  <c r="Q716" i="4"/>
  <c r="R717" i="3"/>
  <c r="K717" i="4"/>
  <c r="BN717" i="3"/>
  <c r="AI717" i="4"/>
  <c r="AT721" i="3"/>
  <c r="Y721" i="4"/>
  <c r="J724" i="3"/>
  <c r="F724" i="4"/>
  <c r="G724" i="4"/>
  <c r="N725" i="3"/>
  <c r="I725" i="4"/>
  <c r="AH726" i="3"/>
  <c r="S726" i="4"/>
  <c r="AP728" i="3"/>
  <c r="W728" i="4"/>
  <c r="Z732" i="3"/>
  <c r="O732" i="4"/>
  <c r="N733" i="3"/>
  <c r="I733" i="4"/>
  <c r="R735" i="3"/>
  <c r="K735" i="4"/>
  <c r="AP737" i="3"/>
  <c r="W737" i="4"/>
  <c r="AT738" i="3"/>
  <c r="Y738" i="4"/>
  <c r="AX739" i="3"/>
  <c r="AA739" i="4"/>
  <c r="BB741" i="3"/>
  <c r="AC741" i="4"/>
  <c r="BF742" i="3"/>
  <c r="AE742" i="4"/>
  <c r="BN744" i="3"/>
  <c r="AI744" i="4"/>
  <c r="J746" i="3"/>
  <c r="F746" i="4"/>
  <c r="G746" i="4"/>
  <c r="BF746" i="3"/>
  <c r="AE746" i="4"/>
  <c r="K713" i="4"/>
  <c r="T708" i="4"/>
  <c r="AF701" i="4"/>
  <c r="AG688" i="4"/>
  <c r="P674" i="3"/>
  <c r="J674" i="4"/>
  <c r="AF674" i="3"/>
  <c r="R674" i="4"/>
  <c r="BL674" i="3"/>
  <c r="AH674" i="4"/>
  <c r="AJ675" i="3"/>
  <c r="T675" i="4"/>
  <c r="BP675" i="3"/>
  <c r="AJ675" i="4"/>
  <c r="AN676" i="3"/>
  <c r="V676" i="4"/>
  <c r="AR677" i="3"/>
  <c r="X677" i="4"/>
  <c r="P678" i="3"/>
  <c r="J678" i="4"/>
  <c r="AF678" i="3"/>
  <c r="R678" i="4"/>
  <c r="BL678" i="3"/>
  <c r="AH678" i="4"/>
  <c r="T679" i="3"/>
  <c r="L679" i="4"/>
  <c r="AJ679" i="3"/>
  <c r="T679" i="4"/>
  <c r="BP679" i="3"/>
  <c r="AJ679" i="4"/>
  <c r="AL695" i="3"/>
  <c r="U695" i="4"/>
  <c r="V695" i="3"/>
  <c r="M695" i="4"/>
  <c r="AX694" i="3"/>
  <c r="AA694" i="4"/>
  <c r="R694" i="3"/>
  <c r="K694" i="4"/>
  <c r="AT693" i="3"/>
  <c r="Y693" i="4"/>
  <c r="AD693" i="3"/>
  <c r="Q693" i="4"/>
  <c r="BF692" i="3"/>
  <c r="AE692" i="4"/>
  <c r="Z692" i="3"/>
  <c r="O692" i="4"/>
  <c r="J692" i="3"/>
  <c r="G692" i="4"/>
  <c r="F692" i="4"/>
  <c r="AL691" i="3"/>
  <c r="U691" i="4"/>
  <c r="V691" i="3"/>
  <c r="M691" i="4"/>
  <c r="BJ689" i="3"/>
  <c r="AG689" i="4"/>
  <c r="AT689" i="3"/>
  <c r="Y689" i="4"/>
  <c r="N689" i="3"/>
  <c r="I689" i="4"/>
  <c r="AP688" i="3"/>
  <c r="W688" i="4"/>
  <c r="Z688" i="3"/>
  <c r="O688" i="4"/>
  <c r="BB687" i="3"/>
  <c r="AC687" i="4"/>
  <c r="AL687" i="3"/>
  <c r="U687" i="4"/>
  <c r="V687" i="3"/>
  <c r="M687" i="4"/>
  <c r="AX686" i="3"/>
  <c r="AA686" i="4"/>
  <c r="R686" i="3"/>
  <c r="K686" i="4"/>
  <c r="BJ685" i="3"/>
  <c r="AG685" i="4"/>
  <c r="AD685" i="3"/>
  <c r="Q685" i="4"/>
  <c r="N685" i="3"/>
  <c r="I685" i="4"/>
  <c r="AP684" i="3"/>
  <c r="W684" i="4"/>
  <c r="J684" i="3"/>
  <c r="G684" i="4"/>
  <c r="F684" i="4"/>
  <c r="AL683" i="3"/>
  <c r="U683" i="4"/>
  <c r="BN682" i="3"/>
  <c r="AI682" i="4"/>
  <c r="AX682" i="3"/>
  <c r="AA682" i="4"/>
  <c r="R682" i="3"/>
  <c r="K682" i="4"/>
  <c r="AT681" i="3"/>
  <c r="Y681" i="4"/>
  <c r="N681" i="3"/>
  <c r="I681" i="4"/>
  <c r="T697" i="3"/>
  <c r="L697" i="4"/>
  <c r="AZ697" i="3"/>
  <c r="AB697" i="4"/>
  <c r="BP697" i="3"/>
  <c r="AJ697" i="4"/>
  <c r="X698" i="3"/>
  <c r="N698" i="4"/>
  <c r="BD698" i="3"/>
  <c r="AD698" i="4"/>
  <c r="AB699" i="3"/>
  <c r="P699" i="4"/>
  <c r="AV700" i="3"/>
  <c r="Z700" i="4"/>
  <c r="T701" i="3"/>
  <c r="L701" i="4"/>
  <c r="AZ701" i="3"/>
  <c r="AB701" i="4"/>
  <c r="AN703" i="3"/>
  <c r="V703" i="4"/>
  <c r="BD703" i="3"/>
  <c r="AD703" i="4"/>
  <c r="AB704" i="3"/>
  <c r="P704" i="4"/>
  <c r="BH704" i="3"/>
  <c r="AF704" i="4"/>
  <c r="AF705" i="3"/>
  <c r="R705" i="4"/>
  <c r="AV705" i="3"/>
  <c r="Z705" i="4"/>
  <c r="T706" i="3"/>
  <c r="L706" i="4"/>
  <c r="BH708" i="3"/>
  <c r="AF708" i="4"/>
  <c r="AF709" i="3"/>
  <c r="R709" i="4"/>
  <c r="AV709" i="3"/>
  <c r="Z709" i="4"/>
  <c r="T712" i="3"/>
  <c r="L712" i="4"/>
  <c r="AZ712" i="3"/>
  <c r="AB712" i="4"/>
  <c r="X713" i="3"/>
  <c r="N713" i="4"/>
  <c r="AN713" i="3"/>
  <c r="V713" i="4"/>
  <c r="L714" i="3"/>
  <c r="H714" i="4"/>
  <c r="AR714" i="3"/>
  <c r="X714" i="4"/>
  <c r="P715" i="3"/>
  <c r="J715" i="4"/>
  <c r="AF715" i="3"/>
  <c r="R715" i="4"/>
  <c r="BL715" i="3"/>
  <c r="AH715" i="4"/>
  <c r="T716" i="3"/>
  <c r="L716" i="4"/>
  <c r="AZ716" i="3"/>
  <c r="AB716" i="4"/>
  <c r="BP716" i="3"/>
  <c r="AJ716" i="4"/>
  <c r="AN717" i="3"/>
  <c r="V717" i="4"/>
  <c r="L719" i="3"/>
  <c r="H719" i="4"/>
  <c r="AF720" i="3"/>
  <c r="R720" i="4"/>
  <c r="BL720" i="3"/>
  <c r="AH720" i="4"/>
  <c r="BP721" i="3"/>
  <c r="AJ721" i="4"/>
  <c r="AN722" i="3"/>
  <c r="V722" i="4"/>
  <c r="BD722" i="3"/>
  <c r="AD722" i="4"/>
  <c r="P724" i="3"/>
  <c r="J724" i="4"/>
  <c r="AV724" i="3"/>
  <c r="Z724" i="4"/>
  <c r="AN726" i="3"/>
  <c r="V726" i="4"/>
  <c r="L727" i="3"/>
  <c r="H727" i="4"/>
  <c r="P728" i="3"/>
  <c r="J728" i="4"/>
  <c r="AZ729" i="3"/>
  <c r="AB729" i="4"/>
  <c r="X730" i="3"/>
  <c r="N730" i="4"/>
  <c r="AN730" i="3"/>
  <c r="V730" i="4"/>
  <c r="BD730" i="3"/>
  <c r="AD730" i="4"/>
  <c r="AR731" i="3"/>
  <c r="X731" i="4"/>
  <c r="P732" i="3"/>
  <c r="J732" i="4"/>
  <c r="AF732" i="3"/>
  <c r="R732" i="4"/>
  <c r="BP733" i="3"/>
  <c r="AJ733" i="4"/>
  <c r="AB736" i="3"/>
  <c r="P736" i="4"/>
  <c r="AR736" i="3"/>
  <c r="X736" i="4"/>
  <c r="P737" i="3"/>
  <c r="J737" i="4"/>
  <c r="AF737" i="3"/>
  <c r="R737" i="4"/>
  <c r="AV737" i="3"/>
  <c r="Z737" i="4"/>
  <c r="BL737" i="3"/>
  <c r="AH737" i="4"/>
  <c r="T743" i="3"/>
  <c r="L743" i="4"/>
  <c r="AZ743" i="3"/>
  <c r="AB743" i="4"/>
  <c r="BP743" i="3"/>
  <c r="AJ743" i="4"/>
  <c r="AN744" i="3"/>
  <c r="V744" i="4"/>
  <c r="AD747" i="4"/>
  <c r="AF745" i="4"/>
  <c r="M744" i="4"/>
  <c r="N743" i="4"/>
  <c r="X741" i="4"/>
  <c r="L736" i="4"/>
  <c r="AC731" i="4"/>
  <c r="L727" i="4"/>
  <c r="R674" i="3"/>
  <c r="K674" i="4"/>
  <c r="AX674" i="3"/>
  <c r="AA674" i="4"/>
  <c r="V675" i="3"/>
  <c r="M675" i="4"/>
  <c r="AL675" i="3"/>
  <c r="U675" i="4"/>
  <c r="BB675" i="3"/>
  <c r="AC675" i="4"/>
  <c r="J676" i="3"/>
  <c r="G676" i="4"/>
  <c r="F676" i="4"/>
  <c r="Z676" i="3"/>
  <c r="O676" i="4"/>
  <c r="AP676" i="3"/>
  <c r="W676" i="4"/>
  <c r="BF676" i="3"/>
  <c r="AE676" i="4"/>
  <c r="N677" i="3"/>
  <c r="I677" i="4"/>
  <c r="AD677" i="3"/>
  <c r="Q677" i="4"/>
  <c r="AT677" i="3"/>
  <c r="Y677" i="4"/>
  <c r="BJ677" i="3"/>
  <c r="AG677" i="4"/>
  <c r="R678" i="3"/>
  <c r="K678" i="4"/>
  <c r="AH678" i="3"/>
  <c r="S678" i="4"/>
  <c r="AX678" i="3"/>
  <c r="AA678" i="4"/>
  <c r="BN678" i="3"/>
  <c r="AI678" i="4"/>
  <c r="V679" i="3"/>
  <c r="M679" i="4"/>
  <c r="AL679" i="3"/>
  <c r="U679" i="4"/>
  <c r="BB679" i="3"/>
  <c r="AC679" i="4"/>
  <c r="BP695" i="3"/>
  <c r="AJ695" i="4"/>
  <c r="AJ695" i="3"/>
  <c r="T695" i="4"/>
  <c r="T695" i="3"/>
  <c r="L695" i="4"/>
  <c r="BL694" i="3"/>
  <c r="AH694" i="4"/>
  <c r="AV694" i="3"/>
  <c r="Z694" i="4"/>
  <c r="AF694" i="3"/>
  <c r="R694" i="4"/>
  <c r="P694" i="3"/>
  <c r="J694" i="4"/>
  <c r="BH693" i="3"/>
  <c r="AF693" i="4"/>
  <c r="AR693" i="3"/>
  <c r="X693" i="4"/>
  <c r="L693" i="3"/>
  <c r="H693" i="4"/>
  <c r="BD692" i="3"/>
  <c r="AD692" i="4"/>
  <c r="AN692" i="3"/>
  <c r="V692" i="4"/>
  <c r="X692" i="3"/>
  <c r="N692" i="4"/>
  <c r="BP691" i="3"/>
  <c r="AJ691" i="4"/>
  <c r="AZ691" i="3"/>
  <c r="AB691" i="4"/>
  <c r="AJ691" i="3"/>
  <c r="T691" i="4"/>
  <c r="T691" i="3"/>
  <c r="L691" i="4"/>
  <c r="BL690" i="3"/>
  <c r="AH690" i="4"/>
  <c r="AV690" i="3"/>
  <c r="Z690" i="4"/>
  <c r="AF690" i="3"/>
  <c r="R690" i="4"/>
  <c r="P690" i="3"/>
  <c r="J690" i="4"/>
  <c r="BH689" i="3"/>
  <c r="AF689" i="4"/>
  <c r="AR689" i="3"/>
  <c r="X689" i="4"/>
  <c r="AB689" i="3"/>
  <c r="P689" i="4"/>
  <c r="L689" i="3"/>
  <c r="H689" i="4"/>
  <c r="BD688" i="3"/>
  <c r="AD688" i="4"/>
  <c r="AN688" i="3"/>
  <c r="V688" i="4"/>
  <c r="X688" i="3"/>
  <c r="N688" i="4"/>
  <c r="BP687" i="3"/>
  <c r="AJ687" i="4"/>
  <c r="AZ687" i="3"/>
  <c r="AB687" i="4"/>
  <c r="AJ687" i="3"/>
  <c r="T687" i="4"/>
  <c r="T687" i="3"/>
  <c r="L687" i="4"/>
  <c r="BL686" i="3"/>
  <c r="AH686" i="4"/>
  <c r="AF686" i="3"/>
  <c r="R686" i="4"/>
  <c r="AR685" i="3"/>
  <c r="X685" i="4"/>
  <c r="AB685" i="3"/>
  <c r="P685" i="4"/>
  <c r="L685" i="3"/>
  <c r="H685" i="4"/>
  <c r="BD684" i="3"/>
  <c r="AD684" i="4"/>
  <c r="AN684" i="3"/>
  <c r="V684" i="4"/>
  <c r="BP683" i="3"/>
  <c r="AJ683" i="4"/>
  <c r="AJ683" i="3"/>
  <c r="T683" i="4"/>
  <c r="T683" i="3"/>
  <c r="L683" i="4"/>
  <c r="AF682" i="3"/>
  <c r="R682" i="4"/>
  <c r="P682" i="3"/>
  <c r="J682" i="4"/>
  <c r="BH681" i="3"/>
  <c r="AF681" i="4"/>
  <c r="AR681" i="3"/>
  <c r="X681" i="4"/>
  <c r="AB681" i="3"/>
  <c r="P681" i="4"/>
  <c r="L681" i="3"/>
  <c r="H681" i="4"/>
  <c r="V697" i="3"/>
  <c r="M697" i="4"/>
  <c r="AL697" i="3"/>
  <c r="U697" i="4"/>
  <c r="BB697" i="3"/>
  <c r="AC697" i="4"/>
  <c r="J698" i="3"/>
  <c r="G698" i="4"/>
  <c r="F698" i="4"/>
  <c r="Z698" i="3"/>
  <c r="O698" i="4"/>
  <c r="AP698" i="3"/>
  <c r="W698" i="4"/>
  <c r="BF698" i="3"/>
  <c r="AE698" i="4"/>
  <c r="AD699" i="3"/>
  <c r="Q699" i="4"/>
  <c r="R700" i="3"/>
  <c r="K700" i="4"/>
  <c r="AH700" i="3"/>
  <c r="S700" i="4"/>
  <c r="AX700" i="3"/>
  <c r="AA700" i="4"/>
  <c r="V701" i="3"/>
  <c r="M701" i="4"/>
  <c r="AL701" i="3"/>
  <c r="U701" i="4"/>
  <c r="BB701" i="3"/>
  <c r="AC701" i="4"/>
  <c r="J703" i="3"/>
  <c r="F703" i="4"/>
  <c r="G703" i="4"/>
  <c r="AP703" i="3"/>
  <c r="W703" i="4"/>
  <c r="BF703" i="3"/>
  <c r="AE703" i="4"/>
  <c r="N704" i="3"/>
  <c r="I704" i="4"/>
  <c r="AD704" i="3"/>
  <c r="Q704" i="4"/>
  <c r="AT704" i="3"/>
  <c r="Y704" i="4"/>
  <c r="R705" i="3"/>
  <c r="K705" i="4"/>
  <c r="AH705" i="3"/>
  <c r="S705" i="4"/>
  <c r="AX705" i="3"/>
  <c r="AA705" i="4"/>
  <c r="BN705" i="3"/>
  <c r="AI705" i="4"/>
  <c r="AL706" i="3"/>
  <c r="U706" i="4"/>
  <c r="BB706" i="3"/>
  <c r="AC706" i="4"/>
  <c r="J707" i="3"/>
  <c r="F707" i="4"/>
  <c r="G707" i="4"/>
  <c r="Z707" i="3"/>
  <c r="O707" i="4"/>
  <c r="BF707" i="3"/>
  <c r="AE707" i="4"/>
  <c r="N708" i="3"/>
  <c r="I708" i="4"/>
  <c r="AD708" i="3"/>
  <c r="Q708" i="4"/>
  <c r="AT708" i="3"/>
  <c r="Y708" i="4"/>
  <c r="BJ708" i="3"/>
  <c r="AG708" i="4"/>
  <c r="R709" i="3"/>
  <c r="K709" i="4"/>
  <c r="AX709" i="3"/>
  <c r="AA709" i="4"/>
  <c r="BN709" i="3"/>
  <c r="AI709" i="4"/>
  <c r="AL712" i="3"/>
  <c r="U712" i="4"/>
  <c r="J713" i="3"/>
  <c r="F713" i="4"/>
  <c r="G713" i="4"/>
  <c r="Z713" i="3"/>
  <c r="O713" i="4"/>
  <c r="BF713" i="3"/>
  <c r="AE713" i="4"/>
  <c r="AD714" i="3"/>
  <c r="Q714" i="4"/>
  <c r="AT714" i="3"/>
  <c r="Y714" i="4"/>
  <c r="BJ714" i="3"/>
  <c r="AG714" i="4"/>
  <c r="R715" i="3"/>
  <c r="K715" i="4"/>
  <c r="AX715" i="3"/>
  <c r="AA715" i="4"/>
  <c r="BN715" i="3"/>
  <c r="AI715" i="4"/>
  <c r="V716" i="3"/>
  <c r="M716" i="4"/>
  <c r="AL716" i="3"/>
  <c r="U716" i="4"/>
  <c r="BB716" i="3"/>
  <c r="AC716" i="4"/>
  <c r="J717" i="3"/>
  <c r="F717" i="4"/>
  <c r="G717" i="4"/>
  <c r="Z717" i="3"/>
  <c r="O717" i="4"/>
  <c r="AP717" i="3"/>
  <c r="W717" i="4"/>
  <c r="BF717" i="3"/>
  <c r="AE717" i="4"/>
  <c r="N719" i="3"/>
  <c r="I719" i="4"/>
  <c r="AD719" i="3"/>
  <c r="Q719" i="4"/>
  <c r="AT719" i="3"/>
  <c r="Y719" i="4"/>
  <c r="AH720" i="3"/>
  <c r="S720" i="4"/>
  <c r="AX720" i="3"/>
  <c r="AA720" i="4"/>
  <c r="BN720" i="3"/>
  <c r="AI720" i="4"/>
  <c r="V721" i="3"/>
  <c r="M721" i="4"/>
  <c r="AL721" i="3"/>
  <c r="U721" i="4"/>
  <c r="J722" i="3"/>
  <c r="F722" i="4"/>
  <c r="G722" i="4"/>
  <c r="Z722" i="3"/>
  <c r="O722" i="4"/>
  <c r="AP722" i="3"/>
  <c r="W722" i="4"/>
  <c r="BF722" i="3"/>
  <c r="AE722" i="4"/>
  <c r="N723" i="3"/>
  <c r="I723" i="4"/>
  <c r="AD723" i="3"/>
  <c r="Q723" i="4"/>
  <c r="AT723" i="3"/>
  <c r="Y723" i="4"/>
  <c r="BJ723" i="3"/>
  <c r="AG723" i="4"/>
  <c r="R724" i="3"/>
  <c r="K724" i="4"/>
  <c r="AX724" i="3"/>
  <c r="AA724" i="4"/>
  <c r="V725" i="3"/>
  <c r="M725" i="4"/>
  <c r="AL725" i="3"/>
  <c r="U725" i="4"/>
  <c r="BB725" i="3"/>
  <c r="AC725" i="4"/>
  <c r="J726" i="3"/>
  <c r="F726" i="4"/>
  <c r="G726" i="4"/>
  <c r="Z726" i="3"/>
  <c r="O726" i="4"/>
  <c r="AP726" i="3"/>
  <c r="W726" i="4"/>
  <c r="BF726" i="3"/>
  <c r="AE726" i="4"/>
  <c r="N727" i="3"/>
  <c r="I727" i="4"/>
  <c r="AD727" i="3"/>
  <c r="Q727" i="4"/>
  <c r="AT727" i="3"/>
  <c r="Y727" i="4"/>
  <c r="BJ727" i="3"/>
  <c r="AG727" i="4"/>
  <c r="AH728" i="3"/>
  <c r="S728" i="4"/>
  <c r="AX728" i="3"/>
  <c r="AA728" i="4"/>
  <c r="BN728" i="3"/>
  <c r="AI728" i="4"/>
  <c r="V729" i="3"/>
  <c r="M729" i="4"/>
  <c r="AL729" i="3"/>
  <c r="U729" i="4"/>
  <c r="BB729" i="3"/>
  <c r="AC729" i="4"/>
  <c r="J730" i="3"/>
  <c r="F730" i="4"/>
  <c r="G730" i="4"/>
  <c r="Z730" i="3"/>
  <c r="O730" i="4"/>
  <c r="AP730" i="3"/>
  <c r="W730" i="4"/>
  <c r="BF730" i="3"/>
  <c r="AE730" i="4"/>
  <c r="N731" i="3"/>
  <c r="I731" i="4"/>
  <c r="AD731" i="3"/>
  <c r="Q731" i="4"/>
  <c r="AT731" i="3"/>
  <c r="Y731" i="4"/>
  <c r="BJ731" i="3"/>
  <c r="AG731" i="4"/>
  <c r="R732" i="3"/>
  <c r="K732" i="4"/>
  <c r="AH732" i="3"/>
  <c r="S732" i="4"/>
  <c r="BN732" i="3"/>
  <c r="AI732" i="4"/>
  <c r="V733" i="3"/>
  <c r="M733" i="4"/>
  <c r="BB733" i="3"/>
  <c r="AC733" i="4"/>
  <c r="J735" i="3"/>
  <c r="F735" i="4"/>
  <c r="AP735" i="3"/>
  <c r="W735" i="4"/>
  <c r="BF735" i="3"/>
  <c r="AE735" i="4"/>
  <c r="N736" i="3"/>
  <c r="I736" i="4"/>
  <c r="AD736" i="3"/>
  <c r="Q736" i="4"/>
  <c r="AT736" i="3"/>
  <c r="Y736" i="4"/>
  <c r="BJ736" i="3"/>
  <c r="AG736" i="4"/>
  <c r="R737" i="3"/>
  <c r="K737" i="4"/>
  <c r="AH737" i="3"/>
  <c r="S737" i="4"/>
  <c r="AX737" i="3"/>
  <c r="AA737" i="4"/>
  <c r="BN737" i="3"/>
  <c r="AI737" i="4"/>
  <c r="J739" i="3"/>
  <c r="G739" i="4"/>
  <c r="Z739" i="3"/>
  <c r="O739" i="4"/>
  <c r="AP739" i="3"/>
  <c r="W739" i="4"/>
  <c r="BF739" i="3"/>
  <c r="AE739" i="4"/>
  <c r="R742" i="3"/>
  <c r="K742" i="4"/>
  <c r="AH742" i="3"/>
  <c r="S742" i="4"/>
  <c r="AX742" i="3"/>
  <c r="AA742" i="4"/>
  <c r="BN742" i="3"/>
  <c r="AI742" i="4"/>
  <c r="V743" i="3"/>
  <c r="M743" i="4"/>
  <c r="AL743" i="3"/>
  <c r="U743" i="4"/>
  <c r="BB743" i="3"/>
  <c r="AC743" i="4"/>
  <c r="J744" i="3"/>
  <c r="F744" i="4"/>
  <c r="G744" i="4"/>
  <c r="Z744" i="3"/>
  <c r="O744" i="4"/>
  <c r="AP744" i="3"/>
  <c r="W744" i="4"/>
  <c r="BF744" i="3"/>
  <c r="AE744" i="4"/>
  <c r="R746" i="3"/>
  <c r="K746" i="4"/>
  <c r="AH746" i="3"/>
  <c r="S746" i="4"/>
  <c r="AX746" i="3"/>
  <c r="AA746" i="4"/>
  <c r="BN746" i="3"/>
  <c r="AI746" i="4"/>
  <c r="V747" i="3"/>
  <c r="M747" i="4"/>
  <c r="AL747" i="3"/>
  <c r="U747" i="4"/>
  <c r="BB747" i="3"/>
  <c r="AC747" i="4"/>
  <c r="AB747" i="4"/>
  <c r="L747" i="4"/>
  <c r="U746" i="4"/>
  <c r="H745" i="4"/>
  <c r="AH744" i="4"/>
  <c r="AF743" i="4"/>
  <c r="I743" i="4"/>
  <c r="T742" i="4"/>
  <c r="X739" i="4"/>
  <c r="AB738" i="4"/>
  <c r="Y737" i="4"/>
  <c r="F737" i="4"/>
  <c r="AC736" i="4"/>
  <c r="J736" i="4"/>
  <c r="Z735" i="4"/>
  <c r="H733" i="4"/>
  <c r="AH732" i="4"/>
  <c r="K730" i="4"/>
  <c r="AJ729" i="4"/>
  <c r="Y728" i="4"/>
  <c r="G727" i="4"/>
  <c r="Z726" i="4"/>
  <c r="S724" i="4"/>
  <c r="AB723" i="4"/>
  <c r="K721" i="4"/>
  <c r="AC720" i="4"/>
  <c r="S717" i="4"/>
  <c r="V716" i="4"/>
  <c r="AB714" i="4"/>
  <c r="M706" i="4"/>
  <c r="O705" i="4"/>
  <c r="AG704" i="4"/>
  <c r="J700" i="4"/>
  <c r="AG699" i="4"/>
  <c r="F677" i="4"/>
  <c r="M676" i="4"/>
  <c r="N675" i="4"/>
  <c r="M674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BJ690" i="3"/>
  <c r="AG690" i="4"/>
  <c r="AD690" i="3"/>
  <c r="Q690" i="4"/>
  <c r="N690" i="3"/>
  <c r="I690" i="4"/>
  <c r="BB688" i="3"/>
  <c r="AC688" i="4"/>
  <c r="AL688" i="3"/>
  <c r="U688" i="4"/>
  <c r="BN687" i="3"/>
  <c r="AI687" i="4"/>
  <c r="AX687" i="3"/>
  <c r="AA687" i="4"/>
  <c r="AH687" i="3"/>
  <c r="S687" i="4"/>
  <c r="R687" i="3"/>
  <c r="K687" i="4"/>
  <c r="BJ686" i="3"/>
  <c r="AG686" i="4"/>
  <c r="AD686" i="3"/>
  <c r="Q686" i="4"/>
  <c r="N686" i="3"/>
  <c r="I686" i="4"/>
  <c r="BB684" i="3"/>
  <c r="AC684" i="4"/>
  <c r="AL684" i="3"/>
  <c r="U684" i="4"/>
  <c r="BN683" i="3"/>
  <c r="AI683" i="4"/>
  <c r="AX683" i="3"/>
  <c r="AA683" i="4"/>
  <c r="AH683" i="3"/>
  <c r="S683" i="4"/>
  <c r="R683" i="3"/>
  <c r="K683" i="4"/>
  <c r="BJ682" i="3"/>
  <c r="AG682" i="4"/>
  <c r="AD682" i="3"/>
  <c r="Q682" i="4"/>
  <c r="N682" i="3"/>
  <c r="I682" i="4"/>
  <c r="X697" i="3"/>
  <c r="N697" i="4"/>
  <c r="BD697" i="3"/>
  <c r="AD697" i="4"/>
  <c r="L698" i="3"/>
  <c r="H698" i="4"/>
  <c r="AB698" i="3"/>
  <c r="P698" i="4"/>
  <c r="AR698" i="3"/>
  <c r="X698" i="4"/>
  <c r="BH698" i="3"/>
  <c r="AF698" i="4"/>
  <c r="P699" i="3"/>
  <c r="J699" i="4"/>
  <c r="AF699" i="3"/>
  <c r="R699" i="4"/>
  <c r="T700" i="3"/>
  <c r="L700" i="4"/>
  <c r="AJ700" i="3"/>
  <c r="T700" i="4"/>
  <c r="AZ700" i="3"/>
  <c r="AB700" i="4"/>
  <c r="X701" i="3"/>
  <c r="N701" i="4"/>
  <c r="BD701" i="3"/>
  <c r="AD701" i="4"/>
  <c r="AB703" i="3"/>
  <c r="P703" i="4"/>
  <c r="AR703" i="3"/>
  <c r="X703" i="4"/>
  <c r="BH703" i="3"/>
  <c r="AF703" i="4"/>
  <c r="AV704" i="3"/>
  <c r="Z704" i="4"/>
  <c r="BL704" i="3"/>
  <c r="AH704" i="4"/>
  <c r="T705" i="3"/>
  <c r="L705" i="4"/>
  <c r="AJ705" i="3"/>
  <c r="T705" i="4"/>
  <c r="BP705" i="3"/>
  <c r="AJ705" i="4"/>
  <c r="AN706" i="3"/>
  <c r="V706" i="4"/>
  <c r="BD706" i="3"/>
  <c r="AD706" i="4"/>
  <c r="AB707" i="3"/>
  <c r="P707" i="4"/>
  <c r="AR707" i="3"/>
  <c r="X707" i="4"/>
  <c r="BH707" i="3"/>
  <c r="AF707" i="4"/>
  <c r="P708" i="3"/>
  <c r="J708" i="4"/>
  <c r="AF708" i="3"/>
  <c r="R708" i="4"/>
  <c r="AV708" i="3"/>
  <c r="Z708" i="4"/>
  <c r="BL708" i="3"/>
  <c r="AH708" i="4"/>
  <c r="T709" i="3"/>
  <c r="L709" i="4"/>
  <c r="BP709" i="3"/>
  <c r="AJ709" i="4"/>
  <c r="BD712" i="3"/>
  <c r="AD712" i="4"/>
  <c r="L713" i="3"/>
  <c r="H713" i="4"/>
  <c r="AB713" i="3"/>
  <c r="P713" i="4"/>
  <c r="P714" i="3"/>
  <c r="J714" i="4"/>
  <c r="AF714" i="3"/>
  <c r="R714" i="4"/>
  <c r="AV714" i="3"/>
  <c r="Z714" i="4"/>
  <c r="BL714" i="3"/>
  <c r="AH714" i="4"/>
  <c r="T715" i="3"/>
  <c r="L715" i="4"/>
  <c r="BP715" i="3"/>
  <c r="AJ715" i="4"/>
  <c r="BD716" i="3"/>
  <c r="AD716" i="4"/>
  <c r="L717" i="3"/>
  <c r="H717" i="4"/>
  <c r="AB717" i="3"/>
  <c r="P717" i="4"/>
  <c r="AF719" i="3"/>
  <c r="R719" i="4"/>
  <c r="AV719" i="3"/>
  <c r="Z719" i="4"/>
  <c r="BL719" i="3"/>
  <c r="AH719" i="4"/>
  <c r="T720" i="3"/>
  <c r="L720" i="4"/>
  <c r="BP720" i="3"/>
  <c r="AJ720" i="4"/>
  <c r="X721" i="3"/>
  <c r="N721" i="4"/>
  <c r="AN721" i="3"/>
  <c r="V721" i="4"/>
  <c r="BD721" i="3"/>
  <c r="AD721" i="4"/>
  <c r="P723" i="3"/>
  <c r="J723" i="4"/>
  <c r="AF723" i="3"/>
  <c r="R723" i="4"/>
  <c r="AV723" i="3"/>
  <c r="Z723" i="4"/>
  <c r="BL723" i="3"/>
  <c r="AH723" i="4"/>
  <c r="X725" i="3"/>
  <c r="N725" i="4"/>
  <c r="AN725" i="3"/>
  <c r="V725" i="4"/>
  <c r="BD725" i="3"/>
  <c r="AD725" i="4"/>
  <c r="P727" i="3"/>
  <c r="J727" i="4"/>
  <c r="AF727" i="3"/>
  <c r="R727" i="4"/>
  <c r="AV727" i="3"/>
  <c r="Z727" i="4"/>
  <c r="BL727" i="3"/>
  <c r="AH727" i="4"/>
  <c r="P731" i="3"/>
  <c r="J731" i="4"/>
  <c r="AF731" i="3"/>
  <c r="R731" i="4"/>
  <c r="AE745" i="4"/>
  <c r="W745" i="4"/>
  <c r="O745" i="4"/>
  <c r="G745" i="4"/>
  <c r="AE741" i="4"/>
  <c r="W741" i="4"/>
  <c r="O741" i="4"/>
  <c r="G741" i="4"/>
  <c r="AI738" i="4"/>
  <c r="AA738" i="4"/>
  <c r="S738" i="4"/>
  <c r="K738" i="4"/>
  <c r="AB735" i="4"/>
  <c r="P735" i="4"/>
  <c r="R733" i="4"/>
  <c r="Y732" i="4"/>
  <c r="N732" i="4"/>
  <c r="AD731" i="4"/>
  <c r="T731" i="4"/>
  <c r="F731" i="4"/>
  <c r="AH730" i="4"/>
  <c r="T730" i="4"/>
  <c r="AF729" i="4"/>
  <c r="X728" i="4"/>
  <c r="AJ727" i="4"/>
  <c r="V727" i="4"/>
  <c r="AJ726" i="4"/>
  <c r="AF724" i="4"/>
  <c r="P724" i="4"/>
  <c r="W723" i="4"/>
  <c r="X721" i="4"/>
  <c r="AB720" i="4"/>
  <c r="I720" i="4"/>
  <c r="S716" i="4"/>
  <c r="T715" i="4"/>
  <c r="V714" i="4"/>
  <c r="X713" i="4"/>
  <c r="AG709" i="4"/>
  <c r="O708" i="4"/>
  <c r="N706" i="4"/>
  <c r="AG705" i="4"/>
  <c r="H705" i="4"/>
  <c r="J704" i="4"/>
  <c r="AF700" i="4"/>
  <c r="Z699" i="4"/>
  <c r="G693" i="4"/>
  <c r="O691" i="4"/>
  <c r="W685" i="4"/>
  <c r="Q684" i="4"/>
  <c r="AE683" i="4"/>
  <c r="Y682" i="4"/>
  <c r="T708" i="3"/>
  <c r="L708" i="4"/>
  <c r="BP708" i="3"/>
  <c r="AJ708" i="4"/>
  <c r="X709" i="3"/>
  <c r="N709" i="4"/>
  <c r="AN709" i="3"/>
  <c r="V709" i="4"/>
  <c r="BD709" i="3"/>
  <c r="AD709" i="4"/>
  <c r="L712" i="3"/>
  <c r="H712" i="4"/>
  <c r="AB712" i="3"/>
  <c r="P712" i="4"/>
  <c r="AR712" i="3"/>
  <c r="X712" i="4"/>
  <c r="AF713" i="3"/>
  <c r="R713" i="4"/>
  <c r="AV713" i="3"/>
  <c r="Z713" i="4"/>
  <c r="BL713" i="3"/>
  <c r="AH713" i="4"/>
  <c r="T714" i="3"/>
  <c r="L714" i="4"/>
  <c r="BP714" i="3"/>
  <c r="AJ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AF717" i="3"/>
  <c r="R717" i="4"/>
  <c r="AV717" i="3"/>
  <c r="Z717" i="4"/>
  <c r="BL717" i="3"/>
  <c r="AH717" i="4"/>
  <c r="T719" i="3"/>
  <c r="L719" i="4"/>
  <c r="BP719" i="3"/>
  <c r="AJ719" i="4"/>
  <c r="BD720" i="3"/>
  <c r="AD720" i="4"/>
  <c r="L721" i="3"/>
  <c r="H721" i="4"/>
  <c r="AB721" i="3"/>
  <c r="P721" i="4"/>
  <c r="P722" i="3"/>
  <c r="J722" i="4"/>
  <c r="AF722" i="3"/>
  <c r="R722" i="4"/>
  <c r="AV722" i="3"/>
  <c r="Z722" i="4"/>
  <c r="BL722" i="3"/>
  <c r="AH722" i="4"/>
  <c r="X724" i="3"/>
  <c r="N724" i="4"/>
  <c r="AN724" i="3"/>
  <c r="V724" i="4"/>
  <c r="BD724" i="3"/>
  <c r="AD724" i="4"/>
  <c r="X728" i="3"/>
  <c r="N728" i="4"/>
  <c r="AN728" i="3"/>
  <c r="V728" i="4"/>
  <c r="BD728" i="3"/>
  <c r="AD728" i="4"/>
  <c r="AG746" i="4"/>
  <c r="Y746" i="4"/>
  <c r="Q746" i="4"/>
  <c r="I746" i="4"/>
  <c r="AG742" i="4"/>
  <c r="Y742" i="4"/>
  <c r="Q742" i="4"/>
  <c r="I742" i="4"/>
  <c r="AC739" i="4"/>
  <c r="U739" i="4"/>
  <c r="M739" i="4"/>
  <c r="AJ735" i="4"/>
  <c r="X735" i="4"/>
  <c r="Z733" i="4"/>
  <c r="AG732" i="4"/>
  <c r="V732" i="4"/>
  <c r="AB731" i="4"/>
  <c r="O731" i="4"/>
  <c r="AF730" i="4"/>
  <c r="R730" i="4"/>
  <c r="AD729" i="4"/>
  <c r="P729" i="4"/>
  <c r="AG728" i="4"/>
  <c r="H728" i="4"/>
  <c r="AE727" i="4"/>
  <c r="T727" i="4"/>
  <c r="F727" i="4"/>
  <c r="AH726" i="4"/>
  <c r="T726" i="4"/>
  <c r="AF725" i="4"/>
  <c r="P725" i="4"/>
  <c r="AJ723" i="4"/>
  <c r="T723" i="4"/>
  <c r="AB722" i="4"/>
  <c r="L722" i="4"/>
  <c r="V720" i="4"/>
  <c r="AC717" i="4"/>
  <c r="AG715" i="4"/>
  <c r="T713" i="4"/>
  <c r="V712" i="4"/>
  <c r="AD708" i="4"/>
  <c r="AH707" i="4"/>
  <c r="AB705" i="4"/>
  <c r="V701" i="4"/>
  <c r="X700" i="4"/>
  <c r="W699" i="4"/>
  <c r="W689" i="4"/>
  <c r="Q688" i="4"/>
  <c r="AE687" i="4"/>
  <c r="Y686" i="4"/>
  <c r="M684" i="4"/>
  <c r="G681" i="4"/>
  <c r="H742" i="4"/>
  <c r="AJ741" i="4"/>
  <c r="AB741" i="4"/>
  <c r="T741" i="4"/>
  <c r="L741" i="4"/>
  <c r="AJ739" i="4"/>
  <c r="AB739" i="4"/>
  <c r="T739" i="4"/>
  <c r="L739" i="4"/>
  <c r="AF738" i="4"/>
  <c r="X738" i="4"/>
  <c r="P738" i="4"/>
  <c r="H738" i="4"/>
  <c r="AJ737" i="4"/>
  <c r="AB737" i="4"/>
  <c r="T737" i="4"/>
  <c r="L737" i="4"/>
  <c r="AH735" i="4"/>
  <c r="M735" i="4"/>
  <c r="X733" i="4"/>
  <c r="N733" i="4"/>
  <c r="AF732" i="4"/>
  <c r="T732" i="4"/>
  <c r="Z731" i="4"/>
  <c r="N731" i="4"/>
  <c r="AB730" i="4"/>
  <c r="AF728" i="4"/>
  <c r="AD727" i="4"/>
  <c r="H726" i="4"/>
  <c r="Y724" i="4"/>
  <c r="I724" i="4"/>
  <c r="S721" i="4"/>
  <c r="T720" i="4"/>
  <c r="W719" i="4"/>
  <c r="AB717" i="4"/>
  <c r="J717" i="4"/>
  <c r="K716" i="4"/>
  <c r="AF715" i="4"/>
  <c r="N714" i="4"/>
  <c r="AB709" i="4"/>
  <c r="AB708" i="4"/>
  <c r="H707" i="4"/>
  <c r="R701" i="4"/>
  <c r="V699" i="4"/>
  <c r="M698" i="4"/>
  <c r="AH697" i="4"/>
  <c r="O685" i="4"/>
  <c r="W683" i="4"/>
  <c r="M682" i="4"/>
  <c r="AH681" i="4"/>
  <c r="F681" i="4"/>
  <c r="J691" i="3"/>
  <c r="F691" i="4"/>
  <c r="BB690" i="3"/>
  <c r="AC690" i="4"/>
  <c r="AL690" i="3"/>
  <c r="U690" i="4"/>
  <c r="BN689" i="3"/>
  <c r="AI689" i="4"/>
  <c r="AX689" i="3"/>
  <c r="AA689" i="4"/>
  <c r="AH689" i="3"/>
  <c r="S689" i="4"/>
  <c r="R689" i="3"/>
  <c r="K689" i="4"/>
  <c r="AT688" i="3"/>
  <c r="Y688" i="4"/>
  <c r="N688" i="3"/>
  <c r="I688" i="4"/>
  <c r="J687" i="3"/>
  <c r="F687" i="4"/>
  <c r="BB686" i="3"/>
  <c r="AC686" i="4"/>
  <c r="AL686" i="3"/>
  <c r="U686" i="4"/>
  <c r="BN685" i="3"/>
  <c r="AI685" i="4"/>
  <c r="AX685" i="3"/>
  <c r="AA685" i="4"/>
  <c r="AH685" i="3"/>
  <c r="S685" i="4"/>
  <c r="R685" i="3"/>
  <c r="K685" i="4"/>
  <c r="AT684" i="3"/>
  <c r="Y684" i="4"/>
  <c r="N684" i="3"/>
  <c r="I684" i="4"/>
  <c r="J683" i="3"/>
  <c r="F683" i="4"/>
  <c r="BB682" i="3"/>
  <c r="AC682" i="4"/>
  <c r="AL682" i="3"/>
  <c r="U682" i="4"/>
  <c r="BN681" i="3"/>
  <c r="AI681" i="4"/>
  <c r="AX681" i="3"/>
  <c r="AA681" i="4"/>
  <c r="AH681" i="3"/>
  <c r="S681" i="4"/>
  <c r="R681" i="3"/>
  <c r="K681" i="4"/>
  <c r="P697" i="3"/>
  <c r="J697" i="4"/>
  <c r="AF697" i="3"/>
  <c r="R697" i="4"/>
  <c r="AV697" i="3"/>
  <c r="Z697" i="4"/>
  <c r="T698" i="3"/>
  <c r="L698" i="4"/>
  <c r="AJ698" i="3"/>
  <c r="T698" i="4"/>
  <c r="AZ698" i="3"/>
  <c r="AB698" i="4"/>
  <c r="BP698" i="3"/>
  <c r="AJ698" i="4"/>
  <c r="BD699" i="3"/>
  <c r="AD699" i="4"/>
  <c r="AB700" i="3"/>
  <c r="P700" i="4"/>
  <c r="P701" i="3"/>
  <c r="J701" i="4"/>
  <c r="BL701" i="3"/>
  <c r="AH701" i="4"/>
  <c r="T703" i="3"/>
  <c r="L703" i="4"/>
  <c r="AJ703" i="3"/>
  <c r="T703" i="4"/>
  <c r="AZ703" i="3"/>
  <c r="AB703" i="4"/>
  <c r="BP703" i="3"/>
  <c r="AJ703" i="4"/>
  <c r="X704" i="3"/>
  <c r="N704" i="4"/>
  <c r="AN704" i="3"/>
  <c r="V704" i="4"/>
  <c r="BD704" i="3"/>
  <c r="AD704" i="4"/>
  <c r="AR705" i="3"/>
  <c r="X705" i="4"/>
  <c r="P706" i="3"/>
  <c r="J706" i="4"/>
  <c r="BL706" i="3"/>
  <c r="AH706" i="4"/>
  <c r="T707" i="3"/>
  <c r="L707" i="4"/>
  <c r="AJ707" i="3"/>
  <c r="T707" i="4"/>
  <c r="AZ707" i="3"/>
  <c r="AB707" i="4"/>
  <c r="X708" i="3"/>
  <c r="N708" i="4"/>
  <c r="AN708" i="3"/>
  <c r="V708" i="4"/>
  <c r="L709" i="3"/>
  <c r="H709" i="4"/>
  <c r="AB709" i="3"/>
  <c r="P709" i="4"/>
  <c r="P712" i="3"/>
  <c r="J712" i="4"/>
  <c r="AF712" i="3"/>
  <c r="R712" i="4"/>
  <c r="AV712" i="3"/>
  <c r="Z712" i="4"/>
  <c r="BL712" i="3"/>
  <c r="AH712" i="4"/>
  <c r="T713" i="3"/>
  <c r="L713" i="4"/>
  <c r="BP713" i="3"/>
  <c r="AJ713" i="4"/>
  <c r="BD714" i="3"/>
  <c r="AD714" i="4"/>
  <c r="L715" i="3"/>
  <c r="H715" i="4"/>
  <c r="AB715" i="3"/>
  <c r="P715" i="4"/>
  <c r="P716" i="3"/>
  <c r="J716" i="4"/>
  <c r="AF716" i="3"/>
  <c r="R716" i="4"/>
  <c r="AV716" i="3"/>
  <c r="Z716" i="4"/>
  <c r="BL716" i="3"/>
  <c r="AH716" i="4"/>
  <c r="T717" i="3"/>
  <c r="L717" i="4"/>
  <c r="BP717" i="3"/>
  <c r="AJ717" i="4"/>
  <c r="X719" i="3"/>
  <c r="N719" i="4"/>
  <c r="AN719" i="3"/>
  <c r="V719" i="4"/>
  <c r="BD719" i="3"/>
  <c r="AD719" i="4"/>
  <c r="L720" i="3"/>
  <c r="H720" i="4"/>
  <c r="AB720" i="3"/>
  <c r="P720" i="4"/>
  <c r="AR720" i="3"/>
  <c r="X720" i="4"/>
  <c r="AF721" i="3"/>
  <c r="R721" i="4"/>
  <c r="AV721" i="3"/>
  <c r="Z721" i="4"/>
  <c r="BL721" i="3"/>
  <c r="AH721" i="4"/>
  <c r="X723" i="3"/>
  <c r="N723" i="4"/>
  <c r="AN723" i="3"/>
  <c r="V723" i="4"/>
  <c r="BD723" i="3"/>
  <c r="AD723" i="4"/>
  <c r="P725" i="3"/>
  <c r="J725" i="4"/>
  <c r="AF725" i="3"/>
  <c r="R725" i="4"/>
  <c r="AV725" i="3"/>
  <c r="Z725" i="4"/>
  <c r="BL725" i="3"/>
  <c r="AH725" i="4"/>
  <c r="P729" i="3"/>
  <c r="J729" i="4"/>
  <c r="AF729" i="3"/>
  <c r="R729" i="4"/>
  <c r="AV729" i="3"/>
  <c r="Z729" i="4"/>
  <c r="BL729" i="3"/>
  <c r="AH729" i="4"/>
  <c r="AI747" i="4"/>
  <c r="AA747" i="4"/>
  <c r="S747" i="4"/>
  <c r="K747" i="4"/>
  <c r="AI743" i="4"/>
  <c r="AA743" i="4"/>
  <c r="S743" i="4"/>
  <c r="K743" i="4"/>
  <c r="AE736" i="4"/>
  <c r="W736" i="4"/>
  <c r="O736" i="4"/>
  <c r="AF735" i="4"/>
  <c r="L735" i="4"/>
  <c r="AH733" i="4"/>
  <c r="AD732" i="4"/>
  <c r="I732" i="4"/>
  <c r="AJ731" i="4"/>
  <c r="P730" i="4"/>
  <c r="N729" i="4"/>
  <c r="AB728" i="4"/>
  <c r="Q728" i="4"/>
  <c r="O727" i="4"/>
  <c r="AF726" i="4"/>
  <c r="R726" i="4"/>
  <c r="X724" i="4"/>
  <c r="H724" i="4"/>
  <c r="AE723" i="4"/>
  <c r="O723" i="4"/>
  <c r="AF721" i="4"/>
  <c r="T719" i="4"/>
  <c r="X717" i="4"/>
  <c r="AE714" i="4"/>
  <c r="S712" i="4"/>
  <c r="X709" i="4"/>
  <c r="Z706" i="4"/>
  <c r="O699" i="4"/>
  <c r="Y690" i="4"/>
  <c r="M688" i="4"/>
  <c r="G685" i="4"/>
  <c r="AG684" i="4"/>
  <c r="O683" i="4"/>
  <c r="T682" i="3"/>
  <c r="L682" i="4"/>
  <c r="AV681" i="3"/>
  <c r="Z681" i="4"/>
  <c r="AF681" i="3"/>
  <c r="R681" i="4"/>
  <c r="P681" i="3"/>
  <c r="J681" i="4"/>
  <c r="R697" i="3"/>
  <c r="K697" i="4"/>
  <c r="AH697" i="3"/>
  <c r="S697" i="4"/>
  <c r="AX697" i="3"/>
  <c r="AA697" i="4"/>
  <c r="BN697" i="3"/>
  <c r="AI697" i="4"/>
  <c r="AL698" i="3"/>
  <c r="U698" i="4"/>
  <c r="BB698" i="3"/>
  <c r="AC698" i="4"/>
  <c r="J699" i="3"/>
  <c r="F699" i="4"/>
  <c r="BF699" i="3"/>
  <c r="AE699" i="4"/>
  <c r="N700" i="3"/>
  <c r="I700" i="4"/>
  <c r="AD700" i="3"/>
  <c r="Q700" i="4"/>
  <c r="R701" i="3"/>
  <c r="K701" i="4"/>
  <c r="AH701" i="3"/>
  <c r="S701" i="4"/>
  <c r="AX701" i="3"/>
  <c r="AA701" i="4"/>
  <c r="BN701" i="3"/>
  <c r="AI701" i="4"/>
  <c r="V703" i="3"/>
  <c r="M703" i="4"/>
  <c r="AL703" i="3"/>
  <c r="U703" i="4"/>
  <c r="BB703" i="3"/>
  <c r="AC703" i="4"/>
  <c r="J704" i="3"/>
  <c r="G704" i="4"/>
  <c r="Z704" i="3"/>
  <c r="O704" i="4"/>
  <c r="AP704" i="3"/>
  <c r="W704" i="4"/>
  <c r="BF704" i="3"/>
  <c r="AE704" i="4"/>
  <c r="N705" i="3"/>
  <c r="I705" i="4"/>
  <c r="AD705" i="3"/>
  <c r="Q705" i="4"/>
  <c r="AT705" i="3"/>
  <c r="Y705" i="4"/>
  <c r="R706" i="3"/>
  <c r="K706" i="4"/>
  <c r="AH706" i="3"/>
  <c r="S706" i="4"/>
  <c r="AX706" i="3"/>
  <c r="AA706" i="4"/>
  <c r="BN706" i="3"/>
  <c r="AI706" i="4"/>
  <c r="V707" i="3"/>
  <c r="M707" i="4"/>
  <c r="AL707" i="3"/>
  <c r="U707" i="4"/>
  <c r="BB707" i="3"/>
  <c r="AC707" i="4"/>
  <c r="J708" i="3"/>
  <c r="G708" i="4"/>
  <c r="AP708" i="3"/>
  <c r="W708" i="4"/>
  <c r="N709" i="3"/>
  <c r="I709" i="4"/>
  <c r="AD709" i="3"/>
  <c r="Q709" i="4"/>
  <c r="AT709" i="3"/>
  <c r="Y709" i="4"/>
  <c r="AX712" i="3"/>
  <c r="AA712" i="4"/>
  <c r="BN712" i="3"/>
  <c r="AI712" i="4"/>
  <c r="AL713" i="3"/>
  <c r="U713" i="4"/>
  <c r="J714" i="3"/>
  <c r="F714" i="4"/>
  <c r="G714" i="4"/>
  <c r="Z714" i="3"/>
  <c r="O714" i="4"/>
  <c r="N715" i="3"/>
  <c r="I715" i="4"/>
  <c r="AD715" i="3"/>
  <c r="Q715" i="4"/>
  <c r="AT715" i="3"/>
  <c r="Y715" i="4"/>
  <c r="AX716" i="3"/>
  <c r="AA716" i="4"/>
  <c r="BN716" i="3"/>
  <c r="AI716" i="4"/>
  <c r="AL717" i="3"/>
  <c r="U717" i="4"/>
  <c r="J719" i="3"/>
  <c r="F719" i="4"/>
  <c r="G719" i="4"/>
  <c r="BF719" i="3"/>
  <c r="AE719" i="4"/>
  <c r="AD720" i="3"/>
  <c r="Q720" i="4"/>
  <c r="AT720" i="3"/>
  <c r="Y720" i="4"/>
  <c r="BJ720" i="3"/>
  <c r="AG720" i="4"/>
  <c r="AX721" i="3"/>
  <c r="AA721" i="4"/>
  <c r="BN721" i="3"/>
  <c r="AI721" i="4"/>
  <c r="V722" i="3"/>
  <c r="M722" i="4"/>
  <c r="AL722" i="3"/>
  <c r="U722" i="4"/>
  <c r="BB722" i="3"/>
  <c r="AC722" i="4"/>
  <c r="J723" i="3"/>
  <c r="F723" i="4"/>
  <c r="R725" i="3"/>
  <c r="K725" i="4"/>
  <c r="AH725" i="3"/>
  <c r="S725" i="4"/>
  <c r="AX725" i="3"/>
  <c r="AA725" i="4"/>
  <c r="BN725" i="3"/>
  <c r="AI725" i="4"/>
  <c r="V726" i="3"/>
  <c r="M726" i="4"/>
  <c r="AL726" i="3"/>
  <c r="U726" i="4"/>
  <c r="BB726" i="3"/>
  <c r="AC726" i="4"/>
  <c r="R729" i="3"/>
  <c r="K729" i="4"/>
  <c r="AH729" i="3"/>
  <c r="S729" i="4"/>
  <c r="AX729" i="3"/>
  <c r="AA729" i="4"/>
  <c r="BN729" i="3"/>
  <c r="AI729" i="4"/>
  <c r="V730" i="3"/>
  <c r="M730" i="4"/>
  <c r="AL730" i="3"/>
  <c r="U730" i="4"/>
  <c r="BB730" i="3"/>
  <c r="AC730" i="4"/>
  <c r="R733" i="3"/>
  <c r="K733" i="4"/>
  <c r="AH733" i="3"/>
  <c r="S733" i="4"/>
  <c r="AX733" i="3"/>
  <c r="AA733" i="4"/>
  <c r="BN733" i="3"/>
  <c r="AI733" i="4"/>
  <c r="J736" i="3"/>
  <c r="G736" i="4"/>
  <c r="AH747" i="4"/>
  <c r="Z747" i="4"/>
  <c r="R747" i="4"/>
  <c r="J747" i="4"/>
  <c r="AD746" i="4"/>
  <c r="V746" i="4"/>
  <c r="N746" i="4"/>
  <c r="AH745" i="4"/>
  <c r="Z745" i="4"/>
  <c r="R745" i="4"/>
  <c r="J745" i="4"/>
  <c r="AH743" i="4"/>
  <c r="Z743" i="4"/>
  <c r="R743" i="4"/>
  <c r="J743" i="4"/>
  <c r="AD742" i="4"/>
  <c r="V742" i="4"/>
  <c r="N742" i="4"/>
  <c r="AH741" i="4"/>
  <c r="Z741" i="4"/>
  <c r="R741" i="4"/>
  <c r="J741" i="4"/>
  <c r="AH739" i="4"/>
  <c r="Z739" i="4"/>
  <c r="R739" i="4"/>
  <c r="J739" i="4"/>
  <c r="AD738" i="4"/>
  <c r="V738" i="4"/>
  <c r="N738" i="4"/>
  <c r="AD736" i="4"/>
  <c r="V736" i="4"/>
  <c r="N736" i="4"/>
  <c r="U735" i="4"/>
  <c r="J735" i="4"/>
  <c r="AF733" i="4"/>
  <c r="V733" i="4"/>
  <c r="AB732" i="4"/>
  <c r="H732" i="4"/>
  <c r="AH731" i="4"/>
  <c r="W731" i="4"/>
  <c r="L731" i="4"/>
  <c r="Z730" i="4"/>
  <c r="L730" i="4"/>
  <c r="X729" i="4"/>
  <c r="P728" i="4"/>
  <c r="AB727" i="4"/>
  <c r="N727" i="4"/>
  <c r="AB726" i="4"/>
  <c r="AJ724" i="4"/>
  <c r="T724" i="4"/>
  <c r="X722" i="4"/>
  <c r="H722" i="4"/>
  <c r="AF720" i="4"/>
  <c r="N720" i="4"/>
  <c r="AB715" i="4"/>
  <c r="AF713" i="4"/>
  <c r="M713" i="4"/>
  <c r="AF712" i="4"/>
  <c r="N712" i="4"/>
  <c r="AJ700" i="4"/>
  <c r="N699" i="4"/>
  <c r="O689" i="4"/>
  <c r="W687" i="4"/>
  <c r="M686" i="4"/>
  <c r="F685" i="4"/>
  <c r="AE68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D24" i="6" l="1"/>
  <c r="S1499" i="5" s="1"/>
  <c r="D23" i="6"/>
  <c r="R1499" i="5" s="1"/>
  <c r="B34" i="6"/>
  <c r="C34" i="6" s="1"/>
  <c r="B30" i="6"/>
  <c r="C30" i="6" s="1"/>
  <c r="D30" i="6" s="1"/>
  <c r="E30" i="6" s="1"/>
  <c r="F30" i="6" s="1"/>
  <c r="G30" i="6" s="1"/>
  <c r="H30" i="6" s="1"/>
  <c r="AF750" i="3" l="1"/>
  <c r="Q750" i="4"/>
  <c r="AD75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H1499" i="5" s="1"/>
  <c r="J750" i="3" l="1"/>
  <c r="G750" i="4"/>
  <c r="F34" i="6"/>
  <c r="E36" i="6"/>
  <c r="E37" i="6" s="1"/>
  <c r="D14" i="6" s="1"/>
  <c r="I1499" i="5" s="1"/>
  <c r="L750" i="3" l="1"/>
  <c r="H750" i="4"/>
  <c r="G34" i="6"/>
  <c r="F36" i="6"/>
  <c r="F37" i="6" s="1"/>
  <c r="D15" i="6" s="1"/>
  <c r="J1499" i="5" s="1"/>
  <c r="N750" i="3" l="1"/>
  <c r="I750" i="4"/>
  <c r="H34" i="6"/>
  <c r="G36" i="6"/>
  <c r="G37" i="6" s="1"/>
  <c r="D16" i="6" s="1"/>
  <c r="K1499" i="5" s="1"/>
  <c r="P750" i="3" l="1"/>
  <c r="J750" i="4"/>
  <c r="I34" i="6"/>
  <c r="H36" i="6"/>
  <c r="H37" i="6" s="1"/>
  <c r="D17" i="6" s="1"/>
  <c r="L1499" i="5" s="1"/>
  <c r="B5" i="6"/>
  <c r="R750" i="3" l="1"/>
  <c r="K750" i="4"/>
  <c r="J34" i="6"/>
  <c r="I36" i="6"/>
  <c r="I37" i="6" s="1"/>
  <c r="D18" i="6" s="1"/>
  <c r="M1499" i="5" s="1"/>
  <c r="C5" i="6"/>
  <c r="C8" i="6" s="1"/>
  <c r="L750" i="4" l="1"/>
  <c r="T750" i="3"/>
  <c r="K34" i="6"/>
  <c r="J36" i="6"/>
  <c r="J37" i="6" s="1"/>
  <c r="D19" i="6" s="1"/>
  <c r="N1499" i="5" s="1"/>
  <c r="AK1495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M1495" i="5"/>
  <c r="L1495" i="5"/>
  <c r="K1495" i="5"/>
  <c r="J1495" i="5"/>
  <c r="I1495" i="5"/>
  <c r="H1495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M1479" i="5"/>
  <c r="L1479" i="5"/>
  <c r="K1479" i="5"/>
  <c r="J1479" i="5"/>
  <c r="I1479" i="5"/>
  <c r="H1479" i="5"/>
  <c r="AK1467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AK1435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Y1435" i="5"/>
  <c r="X1435" i="5"/>
  <c r="W1435" i="5"/>
  <c r="V1435" i="5"/>
  <c r="U1435" i="5"/>
  <c r="T1435" i="5"/>
  <c r="S1435" i="5"/>
  <c r="R1435" i="5"/>
  <c r="Q1435" i="5"/>
  <c r="P1435" i="5"/>
  <c r="O1435" i="5"/>
  <c r="N1435" i="5"/>
  <c r="M1435" i="5"/>
  <c r="L1435" i="5"/>
  <c r="K1435" i="5"/>
  <c r="J1435" i="5"/>
  <c r="I1435" i="5"/>
  <c r="H1435" i="5"/>
  <c r="AK1421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Y1421" i="5"/>
  <c r="X1421" i="5"/>
  <c r="W1421" i="5"/>
  <c r="V1421" i="5"/>
  <c r="U1421" i="5"/>
  <c r="T1421" i="5"/>
  <c r="S1421" i="5"/>
  <c r="R1421" i="5"/>
  <c r="Q1421" i="5"/>
  <c r="P1421" i="5"/>
  <c r="O1421" i="5"/>
  <c r="N1421" i="5"/>
  <c r="M1421" i="5"/>
  <c r="L1421" i="5"/>
  <c r="K1421" i="5"/>
  <c r="J1421" i="5"/>
  <c r="I1421" i="5"/>
  <c r="H1421" i="5"/>
  <c r="AK1419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Y1419" i="5"/>
  <c r="X1419" i="5"/>
  <c r="W1419" i="5"/>
  <c r="V1419" i="5"/>
  <c r="U1419" i="5"/>
  <c r="T1419" i="5"/>
  <c r="S1419" i="5"/>
  <c r="R1419" i="5"/>
  <c r="Q1419" i="5"/>
  <c r="P1419" i="5"/>
  <c r="O1419" i="5"/>
  <c r="N1419" i="5"/>
  <c r="M1419" i="5"/>
  <c r="L1419" i="5"/>
  <c r="K1419" i="5"/>
  <c r="J1419" i="5"/>
  <c r="I1419" i="5"/>
  <c r="H1419" i="5"/>
  <c r="AK1403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Y1403" i="5"/>
  <c r="X1403" i="5"/>
  <c r="W1403" i="5"/>
  <c r="V1403" i="5"/>
  <c r="U1403" i="5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AK1391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Y1391" i="5"/>
  <c r="X1391" i="5"/>
  <c r="W1391" i="5"/>
  <c r="V1391" i="5"/>
  <c r="U1391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AK1359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Y1359" i="5"/>
  <c r="X1359" i="5"/>
  <c r="W1359" i="5"/>
  <c r="V1359" i="5"/>
  <c r="U1359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H1345" i="5"/>
  <c r="I1345" i="5"/>
  <c r="V750" i="3" l="1"/>
  <c r="AD673" i="3"/>
  <c r="Q673" i="4"/>
  <c r="AN680" i="3"/>
  <c r="V680" i="4"/>
  <c r="BD680" i="3"/>
  <c r="AD680" i="4"/>
  <c r="L696" i="3"/>
  <c r="H696" i="4"/>
  <c r="AB696" i="3"/>
  <c r="P696" i="4"/>
  <c r="AR696" i="3"/>
  <c r="X696" i="4"/>
  <c r="BH696" i="3"/>
  <c r="AF696" i="4"/>
  <c r="P702" i="3"/>
  <c r="J702" i="4"/>
  <c r="AF702" i="3"/>
  <c r="R702" i="4"/>
  <c r="AV702" i="3"/>
  <c r="Z702" i="4"/>
  <c r="BL702" i="3"/>
  <c r="AH702" i="4"/>
  <c r="T710" i="3"/>
  <c r="L710" i="4"/>
  <c r="AJ710" i="3"/>
  <c r="T710" i="4"/>
  <c r="AZ710" i="3"/>
  <c r="AB710" i="4"/>
  <c r="BP710" i="3"/>
  <c r="AJ710" i="4"/>
  <c r="X711" i="3"/>
  <c r="N711" i="4"/>
  <c r="BH673" i="3"/>
  <c r="AF673" i="4"/>
  <c r="AR673" i="3"/>
  <c r="X673" i="4"/>
  <c r="AB673" i="3"/>
  <c r="P673" i="4"/>
  <c r="J680" i="3"/>
  <c r="G680" i="4"/>
  <c r="F680" i="4"/>
  <c r="Z680" i="3"/>
  <c r="O680" i="4"/>
  <c r="AP680" i="3"/>
  <c r="W680" i="4"/>
  <c r="BF680" i="3"/>
  <c r="AE680" i="4"/>
  <c r="N696" i="3"/>
  <c r="I696" i="4"/>
  <c r="AD696" i="3"/>
  <c r="Q696" i="4"/>
  <c r="AT696" i="3"/>
  <c r="Y696" i="4"/>
  <c r="BJ696" i="3"/>
  <c r="AG696" i="4"/>
  <c r="R702" i="3"/>
  <c r="K702" i="4"/>
  <c r="AH702" i="3"/>
  <c r="S702" i="4"/>
  <c r="AX702" i="3"/>
  <c r="AA702" i="4"/>
  <c r="BN702" i="3"/>
  <c r="AI702" i="4"/>
  <c r="V710" i="3"/>
  <c r="M710" i="4"/>
  <c r="AL710" i="3"/>
  <c r="U710" i="4"/>
  <c r="BB710" i="3"/>
  <c r="AC710" i="4"/>
  <c r="J711" i="3"/>
  <c r="F711" i="4"/>
  <c r="G711" i="4"/>
  <c r="Z711" i="3"/>
  <c r="O711" i="4"/>
  <c r="AP711" i="3"/>
  <c r="W711" i="4"/>
  <c r="BF711" i="3"/>
  <c r="AE711" i="4"/>
  <c r="N718" i="3"/>
  <c r="I718" i="4"/>
  <c r="AD718" i="3"/>
  <c r="Q718" i="4"/>
  <c r="AT718" i="3"/>
  <c r="Y718" i="4"/>
  <c r="BJ718" i="3"/>
  <c r="AG718" i="4"/>
  <c r="R734" i="3"/>
  <c r="K734" i="4"/>
  <c r="AH734" i="3"/>
  <c r="S734" i="4"/>
  <c r="AX734" i="3"/>
  <c r="AA734" i="4"/>
  <c r="BN734" i="3"/>
  <c r="AI734" i="4"/>
  <c r="V740" i="3"/>
  <c r="M740" i="4"/>
  <c r="AL740" i="3"/>
  <c r="U740" i="4"/>
  <c r="BB740" i="3"/>
  <c r="AC740" i="4"/>
  <c r="J748" i="3"/>
  <c r="F748" i="4"/>
  <c r="G748" i="4"/>
  <c r="Z748" i="3"/>
  <c r="O748" i="4"/>
  <c r="AP748" i="3"/>
  <c r="W748" i="4"/>
  <c r="BF748" i="3"/>
  <c r="AE748" i="4"/>
  <c r="BJ673" i="3"/>
  <c r="AG673" i="4"/>
  <c r="AP673" i="3"/>
  <c r="W673" i="4"/>
  <c r="AR680" i="3"/>
  <c r="X680" i="4"/>
  <c r="AF696" i="3"/>
  <c r="R696" i="4"/>
  <c r="AZ702" i="3"/>
  <c r="AB702" i="4"/>
  <c r="L711" i="3"/>
  <c r="H711" i="4"/>
  <c r="BH711" i="3"/>
  <c r="AF711" i="4"/>
  <c r="T734" i="3"/>
  <c r="L734" i="4"/>
  <c r="AZ734" i="3"/>
  <c r="AB734" i="4"/>
  <c r="X740" i="3"/>
  <c r="N740" i="4"/>
  <c r="AN740" i="3"/>
  <c r="V740" i="4"/>
  <c r="BH748" i="3"/>
  <c r="AF748" i="4"/>
  <c r="L673" i="3"/>
  <c r="H673" i="4"/>
  <c r="BD673" i="3"/>
  <c r="AD673" i="4"/>
  <c r="AN673" i="3"/>
  <c r="V673" i="4"/>
  <c r="X673" i="3"/>
  <c r="N673" i="4"/>
  <c r="N680" i="3"/>
  <c r="I680" i="4"/>
  <c r="AD680" i="3"/>
  <c r="Q680" i="4"/>
  <c r="AT680" i="3"/>
  <c r="Y680" i="4"/>
  <c r="BJ680" i="3"/>
  <c r="AG680" i="4"/>
  <c r="R696" i="3"/>
  <c r="K696" i="4"/>
  <c r="AH696" i="3"/>
  <c r="S696" i="4"/>
  <c r="AX696" i="3"/>
  <c r="AA696" i="4"/>
  <c r="BN696" i="3"/>
  <c r="AI696" i="4"/>
  <c r="V702" i="3"/>
  <c r="M702" i="4"/>
  <c r="AL702" i="3"/>
  <c r="U702" i="4"/>
  <c r="BB702" i="3"/>
  <c r="AC702" i="4"/>
  <c r="J710" i="3"/>
  <c r="F710" i="4"/>
  <c r="G710" i="4"/>
  <c r="Z710" i="3"/>
  <c r="O710" i="4"/>
  <c r="AP710" i="3"/>
  <c r="W710" i="4"/>
  <c r="BF710" i="3"/>
  <c r="AE710" i="4"/>
  <c r="N711" i="3"/>
  <c r="I711" i="4"/>
  <c r="AD711" i="3"/>
  <c r="Q711" i="4"/>
  <c r="AT711" i="3"/>
  <c r="Y711" i="4"/>
  <c r="BJ711" i="3"/>
  <c r="AG711" i="4"/>
  <c r="R718" i="3"/>
  <c r="K718" i="4"/>
  <c r="AH718" i="3"/>
  <c r="S718" i="4"/>
  <c r="AX718" i="3"/>
  <c r="AA718" i="4"/>
  <c r="BN718" i="3"/>
  <c r="AI718" i="4"/>
  <c r="V734" i="3"/>
  <c r="M734" i="4"/>
  <c r="AL734" i="3"/>
  <c r="U734" i="4"/>
  <c r="BB734" i="3"/>
  <c r="AC734" i="4"/>
  <c r="J740" i="3"/>
  <c r="F740" i="4"/>
  <c r="G740" i="4"/>
  <c r="Z740" i="3"/>
  <c r="O740" i="4"/>
  <c r="AP740" i="3"/>
  <c r="W740" i="4"/>
  <c r="BF740" i="3"/>
  <c r="AE740" i="4"/>
  <c r="N748" i="3"/>
  <c r="I748" i="4"/>
  <c r="AD748" i="3"/>
  <c r="Q748" i="4"/>
  <c r="AT748" i="3"/>
  <c r="Y748" i="4"/>
  <c r="BJ748" i="3"/>
  <c r="AG748" i="4"/>
  <c r="AT673" i="3"/>
  <c r="Y673" i="4"/>
  <c r="Z673" i="3"/>
  <c r="O673" i="4"/>
  <c r="BL696" i="3"/>
  <c r="AH696" i="4"/>
  <c r="AN710" i="3"/>
  <c r="V710" i="4"/>
  <c r="AF718" i="3"/>
  <c r="R718" i="4"/>
  <c r="AB748" i="3"/>
  <c r="P748" i="4"/>
  <c r="BB673" i="3"/>
  <c r="AC673" i="4"/>
  <c r="V673" i="3"/>
  <c r="M673" i="4"/>
  <c r="P680" i="3"/>
  <c r="J680" i="4"/>
  <c r="AF680" i="3"/>
  <c r="R680" i="4"/>
  <c r="AV680" i="3"/>
  <c r="Z680" i="4"/>
  <c r="BL680" i="3"/>
  <c r="AH680" i="4"/>
  <c r="T696" i="3"/>
  <c r="L696" i="4"/>
  <c r="AJ696" i="3"/>
  <c r="T696" i="4"/>
  <c r="AZ696" i="3"/>
  <c r="AB696" i="4"/>
  <c r="BP696" i="3"/>
  <c r="AJ696" i="4"/>
  <c r="X702" i="3"/>
  <c r="N702" i="4"/>
  <c r="AN702" i="3"/>
  <c r="V702" i="4"/>
  <c r="BD702" i="3"/>
  <c r="AD702" i="4"/>
  <c r="L710" i="3"/>
  <c r="H710" i="4"/>
  <c r="AB710" i="3"/>
  <c r="P710" i="4"/>
  <c r="AR710" i="3"/>
  <c r="X710" i="4"/>
  <c r="BH710" i="3"/>
  <c r="AF710" i="4"/>
  <c r="P711" i="3"/>
  <c r="J711" i="4"/>
  <c r="AF711" i="3"/>
  <c r="R711" i="4"/>
  <c r="AV711" i="3"/>
  <c r="Z711" i="4"/>
  <c r="BL711" i="3"/>
  <c r="AH711" i="4"/>
  <c r="T718" i="3"/>
  <c r="L718" i="4"/>
  <c r="AJ718" i="3"/>
  <c r="T718" i="4"/>
  <c r="AZ718" i="3"/>
  <c r="AB718" i="4"/>
  <c r="BP718" i="3"/>
  <c r="AJ718" i="4"/>
  <c r="X734" i="3"/>
  <c r="N734" i="4"/>
  <c r="AN734" i="3"/>
  <c r="V734" i="4"/>
  <c r="BD734" i="3"/>
  <c r="AD734" i="4"/>
  <c r="L740" i="3"/>
  <c r="H740" i="4"/>
  <c r="AB740" i="3"/>
  <c r="P740" i="4"/>
  <c r="AR740" i="3"/>
  <c r="X740" i="4"/>
  <c r="BH740" i="3"/>
  <c r="AF740" i="4"/>
  <c r="P748" i="3"/>
  <c r="J748" i="4"/>
  <c r="AF748" i="3"/>
  <c r="R748" i="4"/>
  <c r="AV748" i="3"/>
  <c r="Z748" i="4"/>
  <c r="BL748" i="3"/>
  <c r="AH748" i="4"/>
  <c r="N673" i="3"/>
  <c r="I673" i="4"/>
  <c r="L680" i="3"/>
  <c r="H680" i="4"/>
  <c r="AV696" i="3"/>
  <c r="Z696" i="4"/>
  <c r="BP702" i="3"/>
  <c r="AJ702" i="4"/>
  <c r="AB711" i="3"/>
  <c r="P711" i="4"/>
  <c r="BL718" i="3"/>
  <c r="AH718" i="4"/>
  <c r="L748" i="3"/>
  <c r="H748" i="4"/>
  <c r="J673" i="3"/>
  <c r="F673" i="4"/>
  <c r="G673" i="4"/>
  <c r="AL673" i="3"/>
  <c r="U673" i="4"/>
  <c r="BP673" i="3"/>
  <c r="AJ673" i="4"/>
  <c r="AZ673" i="3"/>
  <c r="AB673" i="4"/>
  <c r="AJ673" i="3"/>
  <c r="T673" i="4"/>
  <c r="T673" i="3"/>
  <c r="L673" i="4"/>
  <c r="R680" i="3"/>
  <c r="K680" i="4"/>
  <c r="AH680" i="3"/>
  <c r="S680" i="4"/>
  <c r="AX680" i="3"/>
  <c r="AA680" i="4"/>
  <c r="BN680" i="3"/>
  <c r="AI680" i="4"/>
  <c r="V696" i="3"/>
  <c r="M696" i="4"/>
  <c r="AL696" i="3"/>
  <c r="U696" i="4"/>
  <c r="BB696" i="3"/>
  <c r="AC696" i="4"/>
  <c r="J702" i="3"/>
  <c r="G702" i="4"/>
  <c r="F702" i="4"/>
  <c r="Z702" i="3"/>
  <c r="O702" i="4"/>
  <c r="AP702" i="3"/>
  <c r="W702" i="4"/>
  <c r="BF702" i="3"/>
  <c r="AE702" i="4"/>
  <c r="N710" i="3"/>
  <c r="I710" i="4"/>
  <c r="AD710" i="3"/>
  <c r="Q710" i="4"/>
  <c r="AT710" i="3"/>
  <c r="Y710" i="4"/>
  <c r="BJ710" i="3"/>
  <c r="AG710" i="4"/>
  <c r="R711" i="3"/>
  <c r="K711" i="4"/>
  <c r="AH711" i="3"/>
  <c r="S711" i="4"/>
  <c r="AX711" i="3"/>
  <c r="AA711" i="4"/>
  <c r="BN711" i="3"/>
  <c r="AI711" i="4"/>
  <c r="V718" i="3"/>
  <c r="M718" i="4"/>
  <c r="AL718" i="3"/>
  <c r="U718" i="4"/>
  <c r="BB718" i="3"/>
  <c r="AC718" i="4"/>
  <c r="J734" i="3"/>
  <c r="G734" i="4"/>
  <c r="F734" i="4"/>
  <c r="Z734" i="3"/>
  <c r="O734" i="4"/>
  <c r="AP734" i="3"/>
  <c r="W734" i="4"/>
  <c r="BF734" i="3"/>
  <c r="AE734" i="4"/>
  <c r="N740" i="3"/>
  <c r="I740" i="4"/>
  <c r="AD740" i="3"/>
  <c r="Q740" i="4"/>
  <c r="AT740" i="3"/>
  <c r="Y740" i="4"/>
  <c r="BJ740" i="3"/>
  <c r="AG740" i="4"/>
  <c r="R748" i="3"/>
  <c r="K748" i="4"/>
  <c r="AH748" i="3"/>
  <c r="S748" i="4"/>
  <c r="AX748" i="3"/>
  <c r="AA748" i="4"/>
  <c r="BN748" i="3"/>
  <c r="AI748" i="4"/>
  <c r="BF673" i="3"/>
  <c r="AE673" i="4"/>
  <c r="BH680" i="3"/>
  <c r="AF680" i="4"/>
  <c r="T702" i="3"/>
  <c r="L702" i="4"/>
  <c r="X710" i="3"/>
  <c r="N710" i="4"/>
  <c r="P718" i="3"/>
  <c r="J718" i="4"/>
  <c r="BD740" i="3"/>
  <c r="AD740" i="4"/>
  <c r="BN673" i="3"/>
  <c r="AI673" i="4"/>
  <c r="AH673" i="3"/>
  <c r="S673" i="4"/>
  <c r="T680" i="3"/>
  <c r="L680" i="4"/>
  <c r="AJ680" i="3"/>
  <c r="T680" i="4"/>
  <c r="AZ680" i="3"/>
  <c r="AB680" i="4"/>
  <c r="BP680" i="3"/>
  <c r="AJ680" i="4"/>
  <c r="X696" i="3"/>
  <c r="N696" i="4"/>
  <c r="AN696" i="3"/>
  <c r="V696" i="4"/>
  <c r="BD696" i="3"/>
  <c r="AD696" i="4"/>
  <c r="L702" i="3"/>
  <c r="H702" i="4"/>
  <c r="AB702" i="3"/>
  <c r="P702" i="4"/>
  <c r="AR702" i="3"/>
  <c r="X702" i="4"/>
  <c r="BH702" i="3"/>
  <c r="AF702" i="4"/>
  <c r="P710" i="3"/>
  <c r="J710" i="4"/>
  <c r="AF710" i="3"/>
  <c r="R710" i="4"/>
  <c r="AV710" i="3"/>
  <c r="Z710" i="4"/>
  <c r="BL710" i="3"/>
  <c r="AH710" i="4"/>
  <c r="T711" i="3"/>
  <c r="L711" i="4"/>
  <c r="AJ711" i="3"/>
  <c r="T711" i="4"/>
  <c r="AZ711" i="3"/>
  <c r="AB711" i="4"/>
  <c r="BP711" i="3"/>
  <c r="AJ711" i="4"/>
  <c r="X718" i="3"/>
  <c r="N718" i="4"/>
  <c r="AN718" i="3"/>
  <c r="V718" i="4"/>
  <c r="BD718" i="3"/>
  <c r="AD718" i="4"/>
  <c r="L734" i="3"/>
  <c r="H734" i="4"/>
  <c r="AB734" i="3"/>
  <c r="P734" i="4"/>
  <c r="AR734" i="3"/>
  <c r="X734" i="4"/>
  <c r="BH734" i="3"/>
  <c r="AF734" i="4"/>
  <c r="P740" i="3"/>
  <c r="J740" i="4"/>
  <c r="AF740" i="3"/>
  <c r="R740" i="4"/>
  <c r="AV740" i="3"/>
  <c r="Z740" i="4"/>
  <c r="BL740" i="3"/>
  <c r="AH740" i="4"/>
  <c r="T748" i="3"/>
  <c r="L748" i="4"/>
  <c r="AJ748" i="3"/>
  <c r="T748" i="4"/>
  <c r="AZ748" i="3"/>
  <c r="AB748" i="4"/>
  <c r="BP748" i="3"/>
  <c r="AJ748" i="4"/>
  <c r="X680" i="3"/>
  <c r="N680" i="4"/>
  <c r="AB680" i="3"/>
  <c r="P680" i="4"/>
  <c r="P696" i="3"/>
  <c r="J696" i="4"/>
  <c r="AJ702" i="3"/>
  <c r="T702" i="4"/>
  <c r="BD710" i="3"/>
  <c r="AD710" i="4"/>
  <c r="AR711" i="3"/>
  <c r="X711" i="4"/>
  <c r="AV718" i="3"/>
  <c r="Z718" i="4"/>
  <c r="AJ734" i="3"/>
  <c r="T734" i="4"/>
  <c r="BP734" i="3"/>
  <c r="AJ734" i="4"/>
  <c r="AR748" i="3"/>
  <c r="X748" i="4"/>
  <c r="AX673" i="3"/>
  <c r="AA673" i="4"/>
  <c r="R673" i="3"/>
  <c r="K673" i="4"/>
  <c r="BL673" i="3"/>
  <c r="AH673" i="4"/>
  <c r="AV673" i="3"/>
  <c r="Z673" i="4"/>
  <c r="AF673" i="3"/>
  <c r="R673" i="4"/>
  <c r="P673" i="3"/>
  <c r="J673" i="4"/>
  <c r="V680" i="3"/>
  <c r="M680" i="4"/>
  <c r="AL680" i="3"/>
  <c r="U680" i="4"/>
  <c r="BB680" i="3"/>
  <c r="AC680" i="4"/>
  <c r="J696" i="3"/>
  <c r="G696" i="4"/>
  <c r="F696" i="4"/>
  <c r="Z696" i="3"/>
  <c r="O696" i="4"/>
  <c r="AP696" i="3"/>
  <c r="W696" i="4"/>
  <c r="BF696" i="3"/>
  <c r="AE696" i="4"/>
  <c r="N702" i="3"/>
  <c r="I702" i="4"/>
  <c r="AD702" i="3"/>
  <c r="Q702" i="4"/>
  <c r="AT702" i="3"/>
  <c r="Y702" i="4"/>
  <c r="BJ702" i="3"/>
  <c r="AG702" i="4"/>
  <c r="R710" i="3"/>
  <c r="K710" i="4"/>
  <c r="AH710" i="3"/>
  <c r="S710" i="4"/>
  <c r="AX710" i="3"/>
  <c r="AA710" i="4"/>
  <c r="BN710" i="3"/>
  <c r="AI710" i="4"/>
  <c r="V711" i="3"/>
  <c r="M711" i="4"/>
  <c r="AL711" i="3"/>
  <c r="U711" i="4"/>
  <c r="BB711" i="3"/>
  <c r="AC711" i="4"/>
  <c r="J718" i="3"/>
  <c r="F718" i="4"/>
  <c r="G718" i="4"/>
  <c r="Z718" i="3"/>
  <c r="O718" i="4"/>
  <c r="AP718" i="3"/>
  <c r="W718" i="4"/>
  <c r="BF718" i="3"/>
  <c r="AE718" i="4"/>
  <c r="N734" i="3"/>
  <c r="I734" i="4"/>
  <c r="AD734" i="3"/>
  <c r="Q734" i="4"/>
  <c r="AT734" i="3"/>
  <c r="Y734" i="4"/>
  <c r="BJ734" i="3"/>
  <c r="AG734" i="4"/>
  <c r="R740" i="3"/>
  <c r="K740" i="4"/>
  <c r="AH740" i="3"/>
  <c r="S740" i="4"/>
  <c r="AX740" i="3"/>
  <c r="AA740" i="4"/>
  <c r="BN740" i="3"/>
  <c r="AI740" i="4"/>
  <c r="V748" i="3"/>
  <c r="M748" i="4"/>
  <c r="AL748" i="3"/>
  <c r="U748" i="4"/>
  <c r="BB748" i="3"/>
  <c r="AC748" i="4"/>
  <c r="AN711" i="3"/>
  <c r="V711" i="4"/>
  <c r="BD711" i="3"/>
  <c r="AD711" i="4"/>
  <c r="L718" i="3"/>
  <c r="H718" i="4"/>
  <c r="AB718" i="3"/>
  <c r="P718" i="4"/>
  <c r="AR718" i="3"/>
  <c r="X718" i="4"/>
  <c r="BH718" i="3"/>
  <c r="AF718" i="4"/>
  <c r="P734" i="3"/>
  <c r="J734" i="4"/>
  <c r="AF734" i="3"/>
  <c r="R734" i="4"/>
  <c r="AV734" i="3"/>
  <c r="Z734" i="4"/>
  <c r="BL734" i="3"/>
  <c r="AH734" i="4"/>
  <c r="T740" i="3"/>
  <c r="L740" i="4"/>
  <c r="AJ740" i="3"/>
  <c r="T740" i="4"/>
  <c r="AZ740" i="3"/>
  <c r="AB740" i="4"/>
  <c r="BP740" i="3"/>
  <c r="AJ740" i="4"/>
  <c r="X748" i="3"/>
  <c r="N748" i="4"/>
  <c r="AN748" i="3"/>
  <c r="V748" i="4"/>
  <c r="BD748" i="3"/>
  <c r="AD748" i="4"/>
  <c r="L34" i="6"/>
  <c r="K36" i="6"/>
  <c r="K37" i="6" s="1"/>
  <c r="D20" i="6" s="1"/>
  <c r="O1499" i="5" s="1"/>
  <c r="C12" i="6"/>
  <c r="X750" i="3" l="1"/>
  <c r="M750" i="4"/>
  <c r="C23" i="6"/>
  <c r="C24" i="6"/>
  <c r="C25" i="6"/>
  <c r="T1499" i="5" s="1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50" i="4" l="1"/>
  <c r="Z750" i="4"/>
  <c r="S750" i="4"/>
  <c r="T750" i="4"/>
  <c r="AB750" i="4"/>
  <c r="U750" i="4"/>
  <c r="AC750" i="4"/>
  <c r="AH750" i="3"/>
  <c r="V750" i="4"/>
  <c r="AD750" i="4"/>
  <c r="W750" i="4"/>
  <c r="AH750" i="4"/>
  <c r="AA750" i="4"/>
  <c r="AE750" i="4"/>
  <c r="AI750" i="4"/>
  <c r="X750" i="4"/>
  <c r="AF750" i="4"/>
  <c r="Y750" i="4"/>
  <c r="R750" i="4"/>
  <c r="G1499" i="5"/>
  <c r="C22" i="6"/>
  <c r="Q1499" i="5"/>
  <c r="C21" i="6"/>
  <c r="P1499" i="5"/>
  <c r="Z750" i="3" l="1"/>
  <c r="O750" i="4"/>
  <c r="N750" i="4"/>
  <c r="AB750" i="3"/>
  <c r="P750" i="4"/>
  <c r="H750" i="3"/>
  <c r="E750" i="4"/>
  <c r="F750" i="4"/>
  <c r="A2" i="3"/>
  <c r="A2" i="4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<sst xmlns="http://schemas.openxmlformats.org/spreadsheetml/2006/main" count="3565" uniqueCount="349">
  <si>
    <t>RnD CCS fuel use reduction</t>
  </si>
  <si>
    <t>trans fuel economy standards</t>
  </si>
  <si>
    <t>trans LDVs feebate</t>
  </si>
  <si>
    <t>trans TDM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</si>
  <si>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</si>
  <si>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</si>
  <si>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</si>
  <si>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</si>
  <si>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</si>
  <si>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</si>
  <si>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</si>
  <si>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</si>
  <si>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</si>
  <si>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</si>
  <si>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</si>
  <si>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</si>
  <si>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</si>
  <si>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</si>
  <si>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</si>
  <si>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</si>
  <si>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</si>
  <si>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</si>
  <si>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</si>
  <si>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</si>
  <si>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</si>
  <si>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</si>
  <si>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</si>
  <si>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</si>
  <si>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</si>
  <si>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</si>
  <si>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</si>
  <si>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</si>
  <si>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</si>
  <si>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</si>
  <si>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</si>
  <si>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</si>
  <si>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</si>
  <si>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</si>
  <si>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</si>
  <si>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</si>
  <si>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</si>
  <si>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</si>
  <si>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</si>
  <si>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</si>
  <si>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</si>
  <si>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</si>
  <si>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</si>
  <si>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</si>
  <si>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</si>
  <si>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</si>
  <si>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</si>
  <si>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</si>
  <si>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</si>
  <si>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</si>
  <si>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</si>
  <si>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</si>
  <si>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</si>
  <si>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</si>
  <si>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</si>
  <si>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</si>
  <si>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</si>
  <si>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</si>
  <si>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</si>
  <si>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</si>
  <si>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</si>
  <si>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</si>
  <si>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</si>
  <si>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</si>
  <si>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</si>
  <si>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</si>
  <si>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</si>
  <si>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</si>
  <si>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</si>
  <si>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</si>
  <si>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</si>
  <si>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</si>
  <si>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</si>
  <si>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</si>
  <si>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</si>
  <si>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</si>
  <si>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</si>
  <si>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</si>
  <si>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</si>
  <si>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</si>
  <si>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</si>
  <si>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</si>
  <si>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</si>
  <si>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</si>
  <si>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</si>
  <si>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</si>
  <si>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</si>
  <si>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</si>
  <si>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</si>
  <si>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</si>
  <si>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</si>
  <si>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</si>
  <si>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</si>
  <si>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</si>
  <si>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</si>
  <si>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</si>
  <si>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</si>
  <si>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</si>
  <si>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</si>
  <si>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</si>
  <si>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</si>
  <si>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</si>
  <si>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</si>
  <si>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</si>
  <si>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</si>
  <si>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</si>
  <si>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</si>
  <si>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</si>
  <si>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</si>
  <si>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</si>
  <si>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</si>
  <si>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</si>
  <si>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</si>
  <si>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</si>
  <si>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</si>
  <si>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</si>
  <si>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</si>
  <si>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</si>
  <si>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</si>
  <si>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</si>
  <si>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</si>
  <si>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</si>
  <si>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</si>
  <si>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</si>
  <si>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</si>
  <si>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</si>
  <si>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</si>
  <si>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</si>
  <si>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</si>
  <si>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</si>
  <si>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</si>
  <si>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</si>
  <si>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</si>
  <si>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</si>
  <si>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</si>
  <si>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</si>
  <si>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</si>
  <si>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</si>
  <si>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</si>
  <si>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</si>
  <si>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</si>
  <si>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</si>
  <si>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</si>
  <si>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</si>
  <si>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</si>
  <si>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</si>
  <si>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</si>
  <si>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</si>
  <si>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</si>
  <si>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</si>
  <si>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</si>
  <si>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</si>
  <si>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</si>
  <si>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</si>
  <si>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</si>
  <si>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</si>
  <si>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</si>
  <si>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</si>
  <si>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</si>
  <si>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</si>
  <si>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</si>
  <si>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</si>
  <si>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</si>
  <si>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</si>
  <si>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</si>
  <si>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</si>
  <si>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</si>
  <si>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</si>
  <si>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</si>
  <si>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</si>
  <si>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</si>
  <si>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</si>
  <si>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</si>
  <si>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</si>
  <si>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</si>
  <si>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</si>
  <si>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</si>
  <si>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</si>
  <si>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</si>
  <si>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</si>
  <si>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</si>
  <si>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</si>
  <si>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</si>
  <si>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</si>
  <si>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</si>
  <si>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</si>
  <si>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</si>
  <si>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</si>
  <si>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</si>
  <si>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</si>
  <si>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</si>
  <si>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</si>
  <si>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</si>
  <si>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</si>
  <si>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</si>
  <si>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</si>
  <si>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</si>
  <si>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</si>
  <si>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</si>
  <si>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</si>
  <si>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</si>
  <si>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</si>
  <si>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</si>
  <si>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</si>
  <si>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</si>
  <si>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</si>
  <si>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</si>
  <si>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</si>
  <si>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</si>
  <si>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</si>
  <si>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</si>
  <si>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</si>
  <si>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</si>
  <si>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</si>
  <si>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</si>
  <si>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</si>
  <si>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</si>
  <si>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</si>
  <si>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</si>
  <si>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</si>
  <si>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</si>
  <si>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</si>
  <si>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</si>
  <si>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</si>
  <si>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</si>
  <si>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</si>
  <si>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</si>
  <si>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</si>
  <si>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</si>
  <si>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</si>
  <si>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</si>
  <si>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</si>
  <si>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</si>
  <si>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</si>
  <si>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</si>
  <si>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</si>
  <si>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</si>
  <si>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</si>
  <si>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</si>
  <si>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</si>
  <si>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</si>
  <si>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</si>
  <si>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</si>
  <si>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</si>
  <si>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</si>
  <si>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</si>
  <si>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</si>
  <si>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</si>
  <si>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</si>
  <si>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</si>
  <si>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</si>
  <si>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</si>
  <si>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</si>
  <si>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</si>
  <si>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</si>
  <si>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</si>
  <si>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</si>
  <si>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</si>
  <si>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</si>
  <si>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</si>
  <si>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</si>
  <si>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</si>
  <si>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</si>
  <si>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</si>
  <si>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</si>
  <si>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</si>
  <si>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</si>
  <si>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</si>
  <si>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</si>
  <si>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</si>
  <si>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</si>
  <si>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</si>
  <si>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</si>
  <si>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</si>
  <si>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</si>
  <si>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</si>
  <si>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</si>
  <si>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</si>
  <si>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</si>
  <si>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</si>
  <si>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</si>
  <si>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</si>
  <si>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</si>
  <si>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</si>
  <si>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</si>
  <si>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</si>
  <si>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</si>
  <si>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</si>
  <si>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</si>
  <si>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</si>
  <si>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</si>
  <si>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</si>
  <si>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</si>
  <si>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</si>
  <si>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</si>
  <si>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</si>
  <si>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</si>
  <si>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</si>
  <si>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</si>
  <si>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</si>
  <si>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</si>
  <si>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</si>
  <si>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</si>
  <si>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</si>
  <si>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</si>
  <si>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</si>
  <si>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</si>
  <si>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</si>
  <si>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</si>
  <si>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</si>
  <si>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</si>
  <si>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</si>
  <si>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</si>
  <si>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</si>
  <si>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</si>
  <si>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</si>
  <si>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</si>
  <si>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</si>
  <si>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</si>
  <si>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</si>
  <si>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</si>
  <si>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</si>
  <si>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</si>
  <si>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</si>
  <si>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</si>
  <si>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</si>
  <si>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</si>
  <si>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</si>
  <si>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</si>
  <si>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</si>
  <si>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</si>
  <si>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</si>
  <si>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</si>
  <si>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</si>
  <si>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</si>
  <si>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</si>
  <si>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</si>
  <si>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</si>
  <si>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</si>
  <si>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</si>
  <si>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</si>
  <si>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</si>
  <si>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/>
  </si>
  <si>
    <t>NOT USED</t>
  </si>
  <si>
    <t>=OR(ISNUMBER(SEARCH("NOT USED",$B24)),ISNUMBER(SEARCH("NOT USED",$B25)))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</si>
</sst>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3" borderId="0" xfId="0" applyFill="1" applyBorder="1"/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4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6" borderId="0" xfId="0" applyFon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center"/>
    </xf>
    <xf numFmtId="0" fontId="0" fillId="0" borderId="0" xfId="0" quotePrefix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 xr:uid="{00000000-0005-0000-0000-00000C000000}"/>
    <cellStyle name="Percent" xfId="11" builtinId="5"/>
  </cellStyles>
  <dxfs count="7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Here'!$F$1494:$AK$1494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Here'!$F$1495:$AK$1495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2.2648140279517712E-2</c:v>
                </c:pt>
                <c:pt idx="3">
                  <c:v>2.9464471373885869E-2</c:v>
                </c:pt>
                <c:pt idx="4">
                  <c:v>3.8253208866234997E-2</c:v>
                </c:pt>
                <c:pt idx="5">
                  <c:v>4.9531718843781984E-2</c:v>
                </c:pt>
                <c:pt idx="6">
                  <c:v>6.3917956397851416E-2</c:v>
                </c:pt>
                <c:pt idx="7">
                  <c:v>8.2127169223697311E-2</c:v>
                </c:pt>
                <c:pt idx="8">
                  <c:v>0.10495145823012331</c:v>
                </c:pt>
                <c:pt idx="9">
                  <c:v>0.13321313648010116</c:v>
                </c:pt>
                <c:pt idx="10">
                  <c:v>0.1676829432434738</c:v>
                </c:pt>
                <c:pt idx="11">
                  <c:v>0.20895842737796153</c:v>
                </c:pt>
                <c:pt idx="12">
                  <c:v>0.25730860691227286</c:v>
                </c:pt>
                <c:pt idx="13">
                  <c:v>0.31250885313368498</c:v>
                </c:pt>
                <c:pt idx="14">
                  <c:v>0.37371039599785677</c:v>
                </c:pt>
                <c:pt idx="15">
                  <c:v>0.43940070146006388</c:v>
                </c:pt>
                <c:pt idx="16">
                  <c:v>0.50749999999999995</c:v>
                </c:pt>
                <c:pt idx="17">
                  <c:v>0.57559929853993608</c:v>
                </c:pt>
                <c:pt idx="18">
                  <c:v>0.64128960400214308</c:v>
                </c:pt>
                <c:pt idx="19">
                  <c:v>0.70249114686631497</c:v>
                </c:pt>
                <c:pt idx="20">
                  <c:v>0.75769139308772704</c:v>
                </c:pt>
                <c:pt idx="21">
                  <c:v>0.80604157262203846</c:v>
                </c:pt>
                <c:pt idx="22">
                  <c:v>0.84731705675652613</c:v>
                </c:pt>
                <c:pt idx="23">
                  <c:v>0.88178686351989888</c:v>
                </c:pt>
                <c:pt idx="24">
                  <c:v>0.91004854176987648</c:v>
                </c:pt>
                <c:pt idx="25">
                  <c:v>0.93287283077630256</c:v>
                </c:pt>
                <c:pt idx="26">
                  <c:v>0.95108204360214854</c:v>
                </c:pt>
                <c:pt idx="27">
                  <c:v>0.96546828115621786</c:v>
                </c:pt>
                <c:pt idx="28">
                  <c:v>0.97674679113376495</c:v>
                </c:pt>
                <c:pt idx="29">
                  <c:v>0.98553552862611404</c:v>
                </c:pt>
                <c:pt idx="30">
                  <c:v>0.99235185972048212</c:v>
                </c:pt>
                <c:pt idx="31">
                  <c:v>0.99761910618453631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89</xdr:row>
      <xdr:rowOff>190499</xdr:rowOff>
    </xdr:from>
    <xdr:to>
      <xdr:col>13</xdr:col>
      <xdr:colOff>447674</xdr:colOff>
      <xdr:row>115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3"/>
  <sheetViews>
    <sheetView tabSelected="1" workbookViewId="0"/>
  </sheetViews>
  <sheetFormatPr defaultColWidth="8.85546875" defaultRowHeight="15" x14ac:dyDescent="0.25"/>
  <cols>
    <col min="4" max="4" width="9.7109375" customWidth="1"/>
  </cols>
  <sheetData>
    <row r="1" spans="1:6" x14ac:dyDescent="0.25">
      <c r="A1" s="1" t="s">
        <v>33</v>
      </c>
    </row>
    <row r="3" spans="1:6" x14ac:dyDescent="0.25">
      <c r="A3" s="1" t="s">
        <v>34</v>
      </c>
      <c r="B3" s="23" t="s">
        <v>194</v>
      </c>
      <c r="C3" s="13"/>
      <c r="D3" s="13"/>
      <c r="E3" s="13"/>
      <c r="F3" s="13"/>
    </row>
    <row r="4" spans="1:6" x14ac:dyDescent="0.25">
      <c r="B4" t="s">
        <v>174</v>
      </c>
    </row>
    <row r="5" spans="1:6" x14ac:dyDescent="0.25">
      <c r="B5" s="34" t="s">
        <v>180</v>
      </c>
    </row>
    <row r="6" spans="1:6" x14ac:dyDescent="0.25">
      <c r="B6" t="s">
        <v>175</v>
      </c>
    </row>
    <row r="7" spans="1:6" x14ac:dyDescent="0.25">
      <c r="B7" s="27" t="s">
        <v>176</v>
      </c>
    </row>
    <row r="8" spans="1:6" x14ac:dyDescent="0.25">
      <c r="B8" t="s">
        <v>177</v>
      </c>
    </row>
    <row r="10" spans="1:6" x14ac:dyDescent="0.25">
      <c r="B10" s="23" t="s">
        <v>195</v>
      </c>
      <c r="C10" s="13"/>
      <c r="D10" s="13"/>
      <c r="E10" s="13"/>
      <c r="F10" s="13"/>
    </row>
    <row r="11" spans="1:6" x14ac:dyDescent="0.25">
      <c r="B11" t="s">
        <v>182</v>
      </c>
    </row>
    <row r="12" spans="1:6" x14ac:dyDescent="0.25">
      <c r="B12" t="s">
        <v>186</v>
      </c>
    </row>
    <row r="13" spans="1:6" x14ac:dyDescent="0.25">
      <c r="B13" t="s">
        <v>187</v>
      </c>
    </row>
    <row r="14" spans="1:6" x14ac:dyDescent="0.25">
      <c r="B14" s="27" t="s">
        <v>188</v>
      </c>
    </row>
    <row r="15" spans="1:6" x14ac:dyDescent="0.25">
      <c r="B15" s="27" t="s">
        <v>259</v>
      </c>
    </row>
    <row r="16" spans="1:6" x14ac:dyDescent="0.25">
      <c r="B16" t="s">
        <v>189</v>
      </c>
    </row>
    <row r="18" spans="1:1" x14ac:dyDescent="0.25">
      <c r="A18" s="1" t="s">
        <v>35</v>
      </c>
    </row>
    <row r="19" spans="1:1" x14ac:dyDescent="0.25">
      <c r="A19" t="s">
        <v>36</v>
      </c>
    </row>
    <row r="20" spans="1:1" x14ac:dyDescent="0.25">
      <c r="A20" s="2" t="s">
        <v>37</v>
      </c>
    </row>
    <row r="21" spans="1:1" x14ac:dyDescent="0.25">
      <c r="A21" t="s">
        <v>78</v>
      </c>
    </row>
    <row r="22" spans="1:1" x14ac:dyDescent="0.25">
      <c r="A22" t="s">
        <v>79</v>
      </c>
    </row>
    <row r="24" spans="1:1" x14ac:dyDescent="0.25">
      <c r="A24" t="s">
        <v>80</v>
      </c>
    </row>
    <row r="25" spans="1:1" x14ac:dyDescent="0.25">
      <c r="A25" t="s">
        <v>147</v>
      </c>
    </row>
    <row r="26" spans="1:1" x14ac:dyDescent="0.25">
      <c r="A26" t="s">
        <v>82</v>
      </c>
    </row>
    <row r="28" spans="1:1" x14ac:dyDescent="0.25">
      <c r="A28" t="s">
        <v>38</v>
      </c>
    </row>
    <row r="29" spans="1:1" x14ac:dyDescent="0.25">
      <c r="A29" t="s">
        <v>39</v>
      </c>
    </row>
    <row r="30" spans="1:1" x14ac:dyDescent="0.25">
      <c r="A30" t="s">
        <v>40</v>
      </c>
    </row>
    <row r="31" spans="1:1" x14ac:dyDescent="0.25">
      <c r="A31" t="s">
        <v>41</v>
      </c>
    </row>
    <row r="32" spans="1:1" x14ac:dyDescent="0.25">
      <c r="A32" t="s">
        <v>81</v>
      </c>
    </row>
    <row r="33" spans="1:7" x14ac:dyDescent="0.2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2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25">
      <c r="A36" s="45" t="s">
        <v>244</v>
      </c>
      <c r="B36" s="46"/>
      <c r="C36" s="46"/>
      <c r="D36" s="46"/>
      <c r="E36" s="46"/>
      <c r="F36" s="46"/>
      <c r="G36" s="46"/>
    </row>
    <row r="37" spans="1:7" x14ac:dyDescent="0.25">
      <c r="A37" t="s">
        <v>245</v>
      </c>
    </row>
    <row r="38" spans="1:7" x14ac:dyDescent="0.25">
      <c r="A38" t="s">
        <v>246</v>
      </c>
    </row>
    <row r="39" spans="1:7" x14ac:dyDescent="0.25">
      <c r="A39" t="s">
        <v>247</v>
      </c>
    </row>
    <row r="40" spans="1:7" x14ac:dyDescent="0.25">
      <c r="A40" s="1" t="s">
        <v>248</v>
      </c>
    </row>
    <row r="41" spans="1:7" x14ac:dyDescent="0.25">
      <c r="A41" s="1" t="s">
        <v>249</v>
      </c>
    </row>
    <row r="42" spans="1:7" x14ac:dyDescent="0.25">
      <c r="A42" s="47" t="s">
        <v>250</v>
      </c>
      <c r="B42" s="48" t="s">
        <v>251</v>
      </c>
    </row>
    <row r="43" spans="1:7" x14ac:dyDescent="0.25">
      <c r="A43" s="47" t="s">
        <v>250</v>
      </c>
      <c r="B43" s="48" t="s">
        <v>252</v>
      </c>
    </row>
    <row r="44" spans="1:7" x14ac:dyDescent="0.25">
      <c r="A44" s="47" t="s">
        <v>250</v>
      </c>
      <c r="B44" s="48" t="s">
        <v>253</v>
      </c>
    </row>
    <row r="46" spans="1:7" x14ac:dyDescent="0.25">
      <c r="A46" s="1" t="s">
        <v>254</v>
      </c>
    </row>
    <row r="47" spans="1:7" x14ac:dyDescent="0.25">
      <c r="A47" s="1" t="s">
        <v>255</v>
      </c>
    </row>
    <row r="48" spans="1:7" x14ac:dyDescent="0.25">
      <c r="A48" s="49" t="s">
        <v>256</v>
      </c>
      <c r="B48" t="s">
        <v>257</v>
      </c>
    </row>
    <row r="49" spans="1:7" x14ac:dyDescent="0.25">
      <c r="A49" s="49" t="s">
        <v>256</v>
      </c>
      <c r="B49" t="s">
        <v>258</v>
      </c>
    </row>
    <row r="51" spans="1:7" x14ac:dyDescent="0.25">
      <c r="A51" s="45" t="s">
        <v>85</v>
      </c>
      <c r="B51" s="46"/>
      <c r="C51" s="46"/>
      <c r="D51" s="46"/>
      <c r="E51" s="46"/>
      <c r="F51" s="46"/>
      <c r="G51" s="46"/>
    </row>
    <row r="52" spans="1:7" x14ac:dyDescent="0.25">
      <c r="A52" t="s">
        <v>86</v>
      </c>
    </row>
    <row r="53" spans="1:7" x14ac:dyDescent="0.25">
      <c r="A53" t="s">
        <v>87</v>
      </c>
    </row>
    <row r="54" spans="1:7" x14ac:dyDescent="0.25">
      <c r="A54" t="s">
        <v>88</v>
      </c>
    </row>
    <row r="55" spans="1:7" x14ac:dyDescent="0.25">
      <c r="A55" t="s">
        <v>89</v>
      </c>
    </row>
    <row r="56" spans="1:7" x14ac:dyDescent="0.25">
      <c r="B56" t="s">
        <v>90</v>
      </c>
    </row>
    <row r="57" spans="1:7" x14ac:dyDescent="0.25">
      <c r="B57" s="19" t="s">
        <v>103</v>
      </c>
    </row>
    <row r="58" spans="1:7" x14ac:dyDescent="0.25">
      <c r="B58" t="s">
        <v>91</v>
      </c>
    </row>
    <row r="59" spans="1:7" x14ac:dyDescent="0.25">
      <c r="B59" s="19" t="s">
        <v>104</v>
      </c>
    </row>
    <row r="60" spans="1:7" x14ac:dyDescent="0.25">
      <c r="A60" t="s">
        <v>92</v>
      </c>
    </row>
    <row r="61" spans="1:7" x14ac:dyDescent="0.25">
      <c r="B61" s="2" t="s">
        <v>93</v>
      </c>
    </row>
    <row r="62" spans="1:7" x14ac:dyDescent="0.25">
      <c r="B62" s="19" t="s">
        <v>94</v>
      </c>
    </row>
    <row r="63" spans="1:7" x14ac:dyDescent="0.25">
      <c r="B63" s="19" t="s">
        <v>95</v>
      </c>
    </row>
    <row r="64" spans="1:7" x14ac:dyDescent="0.25">
      <c r="A64" t="s">
        <v>96</v>
      </c>
    </row>
    <row r="65" spans="1:7" x14ac:dyDescent="0.25">
      <c r="A65" t="s">
        <v>97</v>
      </c>
    </row>
    <row r="66" spans="1:7" x14ac:dyDescent="0.25">
      <c r="B66" t="s">
        <v>98</v>
      </c>
    </row>
    <row r="67" spans="1:7" x14ac:dyDescent="0.25">
      <c r="A67" t="s">
        <v>100</v>
      </c>
    </row>
    <row r="68" spans="1:7" x14ac:dyDescent="0.25">
      <c r="B68" t="s">
        <v>101</v>
      </c>
    </row>
    <row r="69" spans="1:7" x14ac:dyDescent="0.25">
      <c r="B69" t="s">
        <v>102</v>
      </c>
    </row>
    <row r="71" spans="1:7" x14ac:dyDescent="0.25">
      <c r="A71" s="45" t="s">
        <v>99</v>
      </c>
      <c r="B71" s="46"/>
      <c r="C71" s="46"/>
      <c r="D71" s="46"/>
      <c r="E71" s="46"/>
      <c r="F71" s="46"/>
      <c r="G71" s="46"/>
    </row>
    <row r="72" spans="1:7" x14ac:dyDescent="0.25">
      <c r="A72" t="s">
        <v>67</v>
      </c>
    </row>
    <row r="73" spans="1:7" x14ac:dyDescent="0.25">
      <c r="A73" t="s">
        <v>63</v>
      </c>
    </row>
    <row r="74" spans="1:7" x14ac:dyDescent="0.25">
      <c r="A74" t="s">
        <v>42</v>
      </c>
    </row>
    <row r="75" spans="1:7" x14ac:dyDescent="0.25">
      <c r="A75" t="s">
        <v>62</v>
      </c>
    </row>
    <row r="76" spans="1:7" x14ac:dyDescent="0.25">
      <c r="A76" t="s">
        <v>68</v>
      </c>
    </row>
    <row r="77" spans="1:7" x14ac:dyDescent="0.25">
      <c r="A77" t="s">
        <v>69</v>
      </c>
    </row>
    <row r="78" spans="1:7" x14ac:dyDescent="0.25">
      <c r="A78" t="s">
        <v>70</v>
      </c>
    </row>
    <row r="79" spans="1:7" x14ac:dyDescent="0.25">
      <c r="A79" t="s">
        <v>71</v>
      </c>
    </row>
    <row r="81" spans="1:4" x14ac:dyDescent="0.25">
      <c r="A81" t="s">
        <v>46</v>
      </c>
    </row>
    <row r="82" spans="1:4" x14ac:dyDescent="0.25">
      <c r="A82" t="s">
        <v>43</v>
      </c>
    </row>
    <row r="83" spans="1:4" x14ac:dyDescent="0.25">
      <c r="A83" t="s">
        <v>44</v>
      </c>
    </row>
    <row r="84" spans="1:4" x14ac:dyDescent="0.25">
      <c r="A84" t="s">
        <v>45</v>
      </c>
    </row>
    <row r="85" spans="1:4" ht="15.75" thickBot="1" x14ac:dyDescent="0.3"/>
    <row r="86" spans="1:4" x14ac:dyDescent="0.25">
      <c r="A86" s="3" t="s">
        <v>53</v>
      </c>
      <c r="B86" s="4"/>
      <c r="C86" s="4"/>
      <c r="D86" s="5"/>
    </row>
    <row r="87" spans="1:4" x14ac:dyDescent="0.25">
      <c r="A87" s="6" t="s">
        <v>50</v>
      </c>
      <c r="B87" s="7">
        <v>1.0149999999999999</v>
      </c>
      <c r="C87" s="7"/>
      <c r="D87" s="8"/>
    </row>
    <row r="88" spans="1:4" x14ac:dyDescent="0.25">
      <c r="A88" s="6" t="s">
        <v>51</v>
      </c>
      <c r="B88" s="7">
        <v>-0.27</v>
      </c>
      <c r="C88" s="7"/>
      <c r="D88" s="8"/>
    </row>
    <row r="89" spans="1:4" ht="15.75" thickBot="1" x14ac:dyDescent="0.3">
      <c r="A89" s="9" t="s">
        <v>52</v>
      </c>
      <c r="B89" s="10">
        <v>-14</v>
      </c>
      <c r="C89" s="10"/>
      <c r="D89" s="11"/>
    </row>
    <row r="118" spans="1:7" x14ac:dyDescent="0.25">
      <c r="A118" s="45" t="s">
        <v>154</v>
      </c>
      <c r="B118" s="46"/>
      <c r="C118" s="46"/>
      <c r="D118" s="46"/>
      <c r="E118" s="46"/>
      <c r="F118" s="46"/>
      <c r="G118" s="46"/>
    </row>
    <row r="119" spans="1:7" x14ac:dyDescent="0.25">
      <c r="A119" t="s">
        <v>155</v>
      </c>
    </row>
    <row r="120" spans="1:7" x14ac:dyDescent="0.25">
      <c r="A120" t="s">
        <v>156</v>
      </c>
    </row>
    <row r="121" spans="1:7" x14ac:dyDescent="0.25">
      <c r="A121" t="s">
        <v>157</v>
      </c>
    </row>
    <row r="122" spans="1:7" x14ac:dyDescent="0.25">
      <c r="A122" s="22">
        <v>6</v>
      </c>
      <c r="B122" t="s">
        <v>158</v>
      </c>
    </row>
    <row r="124" spans="1:7" x14ac:dyDescent="0.25">
      <c r="A124" s="45" t="s">
        <v>334</v>
      </c>
      <c r="B124" s="46"/>
      <c r="C124" s="46"/>
      <c r="D124" s="46"/>
      <c r="E124" s="46"/>
      <c r="F124" s="46"/>
      <c r="G124" s="46"/>
    </row>
    <row r="125" spans="1:7" x14ac:dyDescent="0.25">
      <c r="A125" t="s">
        <v>314</v>
      </c>
    </row>
    <row r="126" spans="1:7" x14ac:dyDescent="0.25">
      <c r="A126" t="s">
        <v>335</v>
      </c>
    </row>
    <row r="127" spans="1:7" x14ac:dyDescent="0.25">
      <c r="A127" t="s">
        <v>336</v>
      </c>
    </row>
    <row r="128" spans="1:7" x14ac:dyDescent="0.25">
      <c r="A128" t="s">
        <v>337</v>
      </c>
    </row>
    <row r="129" spans="1:2" x14ac:dyDescent="0.25">
      <c r="A129" t="s">
        <v>338</v>
      </c>
    </row>
    <row r="130" spans="1:2" x14ac:dyDescent="0.25">
      <c r="A130" t="s">
        <v>315</v>
      </c>
    </row>
    <row r="131" spans="1:2" x14ac:dyDescent="0.25">
      <c r="A131" t="s">
        <v>316</v>
      </c>
    </row>
    <row r="132" spans="1:2" x14ac:dyDescent="0.25">
      <c r="A132" t="s">
        <v>317</v>
      </c>
      <c r="B132" t="s">
        <v>318</v>
      </c>
    </row>
    <row r="133" spans="1:2" x14ac:dyDescent="0.25">
      <c r="B133" t="s">
        <v>320</v>
      </c>
    </row>
    <row r="134" spans="1:2" x14ac:dyDescent="0.25">
      <c r="B134" t="s">
        <v>319</v>
      </c>
    </row>
    <row r="135" spans="1:2" x14ac:dyDescent="0.25">
      <c r="A135" t="s">
        <v>321</v>
      </c>
      <c r="B135" t="s">
        <v>322</v>
      </c>
    </row>
    <row r="136" spans="1:2" x14ac:dyDescent="0.25">
      <c r="B136" t="s">
        <v>323</v>
      </c>
    </row>
    <row r="137" spans="1:2" x14ac:dyDescent="0.25">
      <c r="B137" s="50" t="s">
        <v>324</v>
      </c>
    </row>
    <row r="138" spans="1:2" x14ac:dyDescent="0.25">
      <c r="A138" t="s">
        <v>325</v>
      </c>
      <c r="B138" t="s">
        <v>326</v>
      </c>
    </row>
    <row r="139" spans="1:2" x14ac:dyDescent="0.25">
      <c r="B139" t="s">
        <v>327</v>
      </c>
    </row>
    <row r="140" spans="1:2" x14ac:dyDescent="0.25">
      <c r="B140" t="s">
        <v>328</v>
      </c>
    </row>
    <row r="141" spans="1:2" x14ac:dyDescent="0.25">
      <c r="B141" t="s">
        <v>328</v>
      </c>
    </row>
    <row r="142" spans="1:2" x14ac:dyDescent="0.25">
      <c r="B142" t="s">
        <v>330</v>
      </c>
    </row>
    <row r="143" spans="1:2" x14ac:dyDescent="0.25">
      <c r="A143" t="s">
        <v>329</v>
      </c>
      <c r="B143" t="s">
        <v>322</v>
      </c>
    </row>
    <row r="144" spans="1:2" x14ac:dyDescent="0.25">
      <c r="B144" t="s">
        <v>323</v>
      </c>
    </row>
    <row r="145" spans="1:2" x14ac:dyDescent="0.25">
      <c r="B145" s="50" t="s">
        <v>348</v>
      </c>
    </row>
    <row r="146" spans="1:2" x14ac:dyDescent="0.25">
      <c r="A146" t="s">
        <v>339</v>
      </c>
      <c r="B146" t="s">
        <v>326</v>
      </c>
    </row>
    <row r="147" spans="1:2" x14ac:dyDescent="0.25">
      <c r="B147" t="s">
        <v>340</v>
      </c>
    </row>
    <row r="148" spans="1:2" x14ac:dyDescent="0.25">
      <c r="B148" t="s">
        <v>328</v>
      </c>
    </row>
    <row r="149" spans="1:2" x14ac:dyDescent="0.25">
      <c r="B149" t="s">
        <v>328</v>
      </c>
    </row>
    <row r="150" spans="1:2" x14ac:dyDescent="0.25">
      <c r="B150" t="s">
        <v>341</v>
      </c>
    </row>
    <row r="151" spans="1:2" x14ac:dyDescent="0.25">
      <c r="A151" t="s">
        <v>342</v>
      </c>
      <c r="B151" t="s">
        <v>331</v>
      </c>
    </row>
    <row r="152" spans="1:2" x14ac:dyDescent="0.25">
      <c r="B152" t="s">
        <v>332</v>
      </c>
    </row>
    <row r="153" spans="1:2" x14ac:dyDescent="0.25">
      <c r="B153" t="s">
        <v>333</v>
      </c>
    </row>
  </sheetData>
  <hyperlinks>
    <hyperlink ref="B7" r:id="rId1" xr:uid="{00000000-0004-0000-0000-000000000000}"/>
    <hyperlink ref="B15" r:id="rId2" xr:uid="{9E70A81B-214F-4BF2-8831-11CE4234980D}"/>
    <hyperlink ref="B14" r:id="rId3" xr:uid="{30EDAAD1-B6B7-485A-A349-D6199BFA27DE}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K149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B726" sqref="B726"/>
    </sheetView>
  </sheetViews>
  <sheetFormatPr defaultColWidth="9.140625" defaultRowHeight="15" x14ac:dyDescent="0.25"/>
  <cols>
    <col min="1" max="1" width="54" customWidth="1"/>
    <col min="2" max="2" width="11.5703125" customWidth="1"/>
    <col min="3" max="3" width="21.5703125" customWidth="1"/>
    <col min="4" max="4" width="15.28515625" customWidth="1"/>
    <col min="5" max="5" width="12.140625" customWidth="1"/>
    <col min="6" max="37" width="9.140625" style="16"/>
    <col min="38" max="16384" width="9.140625" style="12"/>
  </cols>
  <sheetData>
    <row r="1" spans="1:37" x14ac:dyDescent="0.25">
      <c r="A1" s="1" t="s">
        <v>193</v>
      </c>
      <c r="B1" s="1" t="s">
        <v>343</v>
      </c>
      <c r="C1" s="1" t="s">
        <v>190</v>
      </c>
      <c r="D1" s="1" t="s">
        <v>196</v>
      </c>
      <c r="E1" s="1" t="s">
        <v>197</v>
      </c>
      <c r="F1" s="17" t="s">
        <v>108</v>
      </c>
      <c r="G1" s="17" t="s">
        <v>109</v>
      </c>
      <c r="H1" s="17" t="s">
        <v>110</v>
      </c>
      <c r="I1" s="17" t="s">
        <v>111</v>
      </c>
      <c r="J1" s="17" t="s">
        <v>112</v>
      </c>
      <c r="K1" s="17" t="s">
        <v>113</v>
      </c>
      <c r="L1" s="17" t="s">
        <v>114</v>
      </c>
      <c r="M1" s="17" t="s">
        <v>115</v>
      </c>
      <c r="N1" s="17" t="s">
        <v>116</v>
      </c>
      <c r="O1" s="17" t="s">
        <v>117</v>
      </c>
      <c r="P1" s="17" t="s">
        <v>118</v>
      </c>
      <c r="Q1" s="17" t="s">
        <v>119</v>
      </c>
      <c r="R1" s="17" t="s">
        <v>120</v>
      </c>
      <c r="S1" s="17" t="s">
        <v>121</v>
      </c>
      <c r="T1" s="17" t="s">
        <v>122</v>
      </c>
      <c r="U1" s="17" t="s">
        <v>123</v>
      </c>
      <c r="V1" s="17" t="s">
        <v>124</v>
      </c>
      <c r="W1" s="17" t="s">
        <v>125</v>
      </c>
      <c r="X1" s="17" t="s">
        <v>126</v>
      </c>
      <c r="Y1" s="17" t="s">
        <v>127</v>
      </c>
      <c r="Z1" s="17" t="s">
        <v>128</v>
      </c>
      <c r="AA1" s="17" t="s">
        <v>129</v>
      </c>
      <c r="AB1" s="17" t="s">
        <v>130</v>
      </c>
      <c r="AC1" s="17" t="s">
        <v>131</v>
      </c>
      <c r="AD1" s="17" t="s">
        <v>132</v>
      </c>
      <c r="AE1" s="17" t="s">
        <v>133</v>
      </c>
      <c r="AF1" s="17" t="s">
        <v>134</v>
      </c>
      <c r="AG1" s="17" t="s">
        <v>135</v>
      </c>
      <c r="AH1" s="17" t="s">
        <v>136</v>
      </c>
      <c r="AI1" s="17" t="s">
        <v>137</v>
      </c>
      <c r="AJ1" s="17" t="s">
        <v>138</v>
      </c>
      <c r="AK1" s="17" t="s">
        <v>139</v>
      </c>
    </row>
    <row r="2" spans="1:37" x14ac:dyDescent="0.25">
      <c r="A2" t="s">
        <v>1</v>
      </c>
      <c r="B2" t="s">
        <v>346</v>
      </c>
      <c r="C2" t="s">
        <v>191</v>
      </c>
      <c r="D2" t="s">
        <v>198</v>
      </c>
      <c r="F2" s="15">
        <v>2019</v>
      </c>
      <c r="G2" s="15">
        <v>2020</v>
      </c>
      <c r="H2" s="15">
        <v>2050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3" spans="1:37" x14ac:dyDescent="0.25">
      <c r="B3" t="s">
        <v>346</v>
      </c>
      <c r="F3" s="16">
        <v>0</v>
      </c>
      <c r="G3" s="16">
        <v>0</v>
      </c>
      <c r="H3" s="16">
        <v>1</v>
      </c>
    </row>
    <row r="4" spans="1:37" x14ac:dyDescent="0.25">
      <c r="A4" t="s">
        <v>1</v>
      </c>
      <c r="B4" t="s">
        <v>346</v>
      </c>
      <c r="C4" t="s">
        <v>191</v>
      </c>
      <c r="D4" t="s">
        <v>199</v>
      </c>
      <c r="F4" s="15">
        <v>2019</v>
      </c>
      <c r="G4" s="15">
        <v>2020</v>
      </c>
      <c r="H4" s="15">
        <v>2050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1:37" x14ac:dyDescent="0.25">
      <c r="B5" t="s">
        <v>346</v>
      </c>
      <c r="F5" s="16">
        <v>0</v>
      </c>
      <c r="G5" s="16">
        <v>0</v>
      </c>
      <c r="H5" s="16">
        <v>1</v>
      </c>
    </row>
    <row r="6" spans="1:37" x14ac:dyDescent="0.25">
      <c r="A6" t="s">
        <v>1</v>
      </c>
      <c r="B6" t="s">
        <v>346</v>
      </c>
      <c r="C6" t="s">
        <v>191</v>
      </c>
      <c r="D6" t="s">
        <v>200</v>
      </c>
      <c r="F6" s="15">
        <v>2019</v>
      </c>
      <c r="G6" s="15">
        <v>2020</v>
      </c>
      <c r="H6" s="15">
        <v>2050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</row>
    <row r="7" spans="1:37" x14ac:dyDescent="0.25">
      <c r="B7" t="s">
        <v>346</v>
      </c>
      <c r="F7" s="16">
        <v>0</v>
      </c>
      <c r="G7" s="16">
        <v>0</v>
      </c>
      <c r="H7" s="16">
        <v>1</v>
      </c>
    </row>
    <row r="8" spans="1:37" x14ac:dyDescent="0.25">
      <c r="A8" t="s">
        <v>1</v>
      </c>
      <c r="B8" t="s">
        <v>346</v>
      </c>
      <c r="C8" t="s">
        <v>191</v>
      </c>
      <c r="D8" t="s">
        <v>201</v>
      </c>
      <c r="F8" s="15">
        <v>2019</v>
      </c>
      <c r="G8" s="15">
        <v>2020</v>
      </c>
      <c r="H8" s="15">
        <v>2050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</row>
    <row r="9" spans="1:37" x14ac:dyDescent="0.25">
      <c r="B9" t="s">
        <v>346</v>
      </c>
      <c r="F9" s="16">
        <v>0</v>
      </c>
      <c r="G9" s="16">
        <v>0</v>
      </c>
      <c r="H9" s="16">
        <v>1</v>
      </c>
    </row>
    <row r="10" spans="1:37" x14ac:dyDescent="0.25">
      <c r="A10" t="s">
        <v>1</v>
      </c>
      <c r="B10" t="s">
        <v>346</v>
      </c>
      <c r="C10" t="s">
        <v>191</v>
      </c>
      <c r="D10" t="s">
        <v>202</v>
      </c>
      <c r="F10" s="15">
        <v>2019</v>
      </c>
      <c r="G10" s="15">
        <v>2020</v>
      </c>
      <c r="H10" s="15">
        <v>2050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</row>
    <row r="11" spans="1:37" x14ac:dyDescent="0.25">
      <c r="B11" t="s">
        <v>346</v>
      </c>
      <c r="F11" s="16">
        <v>0</v>
      </c>
      <c r="G11" s="16">
        <v>0</v>
      </c>
      <c r="H11" s="16">
        <v>1</v>
      </c>
    </row>
    <row r="12" spans="1:37" x14ac:dyDescent="0.25">
      <c r="A12" t="s">
        <v>1</v>
      </c>
      <c r="B12" t="s">
        <v>346</v>
      </c>
      <c r="C12" t="s">
        <v>191</v>
      </c>
      <c r="D12" t="s">
        <v>203</v>
      </c>
      <c r="F12" s="15">
        <v>2019</v>
      </c>
      <c r="G12" s="15">
        <v>2020</v>
      </c>
      <c r="H12" s="15">
        <v>2050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37" x14ac:dyDescent="0.25">
      <c r="B13" t="s">
        <v>346</v>
      </c>
      <c r="F13" s="16">
        <v>0</v>
      </c>
      <c r="G13" s="16">
        <v>0</v>
      </c>
      <c r="H13" s="16">
        <v>1</v>
      </c>
    </row>
    <row r="14" spans="1:37" x14ac:dyDescent="0.25">
      <c r="A14" t="s">
        <v>1</v>
      </c>
      <c r="B14" t="s">
        <v>346</v>
      </c>
      <c r="C14" t="s">
        <v>192</v>
      </c>
      <c r="D14" t="s">
        <v>198</v>
      </c>
      <c r="F14" s="15">
        <v>2019</v>
      </c>
      <c r="G14" s="15">
        <v>2020</v>
      </c>
      <c r="H14" s="15">
        <v>2050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</row>
    <row r="15" spans="1:37" x14ac:dyDescent="0.25">
      <c r="B15" t="s">
        <v>346</v>
      </c>
      <c r="F15" s="16">
        <v>0</v>
      </c>
      <c r="G15" s="16">
        <v>0</v>
      </c>
      <c r="H15" s="16">
        <v>1</v>
      </c>
    </row>
    <row r="16" spans="1:37" x14ac:dyDescent="0.25">
      <c r="A16" t="s">
        <v>1</v>
      </c>
      <c r="B16" t="s">
        <v>346</v>
      </c>
      <c r="C16" t="s">
        <v>192</v>
      </c>
      <c r="D16" t="s">
        <v>199</v>
      </c>
      <c r="F16" s="15">
        <v>2019</v>
      </c>
      <c r="G16" s="15">
        <v>2020</v>
      </c>
      <c r="H16" s="15">
        <v>2050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</row>
    <row r="17" spans="1:37" x14ac:dyDescent="0.25">
      <c r="B17" t="s">
        <v>346</v>
      </c>
      <c r="F17" s="16">
        <v>0</v>
      </c>
      <c r="G17" s="16">
        <v>0</v>
      </c>
      <c r="H17" s="16">
        <v>1</v>
      </c>
    </row>
    <row r="18" spans="1:37" x14ac:dyDescent="0.25">
      <c r="A18" t="s">
        <v>1</v>
      </c>
      <c r="B18" t="s">
        <v>346</v>
      </c>
      <c r="C18" t="s">
        <v>192</v>
      </c>
      <c r="D18" t="s">
        <v>200</v>
      </c>
      <c r="F18" s="15">
        <v>2019</v>
      </c>
      <c r="G18" s="15">
        <v>2020</v>
      </c>
      <c r="H18" s="15">
        <v>2050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</row>
    <row r="19" spans="1:37" x14ac:dyDescent="0.25">
      <c r="B19" t="s">
        <v>346</v>
      </c>
      <c r="F19" s="16">
        <v>0</v>
      </c>
      <c r="G19" s="16">
        <v>0</v>
      </c>
      <c r="H19" s="16">
        <v>1</v>
      </c>
    </row>
    <row r="20" spans="1:37" x14ac:dyDescent="0.25">
      <c r="A20" t="s">
        <v>1</v>
      </c>
      <c r="B20" t="s">
        <v>346</v>
      </c>
      <c r="C20" t="s">
        <v>192</v>
      </c>
      <c r="D20" t="s">
        <v>201</v>
      </c>
      <c r="F20" s="15">
        <v>2019</v>
      </c>
      <c r="G20" s="15">
        <v>2020</v>
      </c>
      <c r="H20" s="15">
        <v>2050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</row>
    <row r="21" spans="1:37" x14ac:dyDescent="0.25">
      <c r="B21" t="s">
        <v>346</v>
      </c>
      <c r="F21" s="16">
        <v>0</v>
      </c>
      <c r="G21" s="16">
        <v>0</v>
      </c>
      <c r="H21" s="16">
        <v>1</v>
      </c>
    </row>
    <row r="22" spans="1:37" x14ac:dyDescent="0.25">
      <c r="A22" t="s">
        <v>1</v>
      </c>
      <c r="B22" t="s">
        <v>346</v>
      </c>
      <c r="C22" t="s">
        <v>192</v>
      </c>
      <c r="D22" t="s">
        <v>202</v>
      </c>
      <c r="F22" s="15">
        <v>2019</v>
      </c>
      <c r="G22" s="15">
        <v>2020</v>
      </c>
      <c r="H22" s="15">
        <v>2050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</row>
    <row r="23" spans="1:37" x14ac:dyDescent="0.25">
      <c r="B23" t="s">
        <v>346</v>
      </c>
      <c r="F23" s="16">
        <v>0</v>
      </c>
      <c r="G23" s="16">
        <v>0</v>
      </c>
      <c r="H23" s="16">
        <v>1</v>
      </c>
    </row>
    <row r="24" spans="1:37" x14ac:dyDescent="0.25">
      <c r="A24" t="s">
        <v>1</v>
      </c>
      <c r="B24" t="s">
        <v>346</v>
      </c>
      <c r="C24" t="s">
        <v>192</v>
      </c>
      <c r="D24" t="s">
        <v>203</v>
      </c>
      <c r="F24" s="15">
        <v>2019</v>
      </c>
      <c r="G24" s="15">
        <v>2020</v>
      </c>
      <c r="H24" s="15">
        <v>2050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</row>
    <row r="25" spans="1:37" x14ac:dyDescent="0.25">
      <c r="B25" t="s">
        <v>346</v>
      </c>
      <c r="F25" s="16">
        <v>0</v>
      </c>
      <c r="G25" s="16">
        <v>0</v>
      </c>
      <c r="H25" s="16">
        <v>1</v>
      </c>
    </row>
    <row r="26" spans="1:37" x14ac:dyDescent="0.25">
      <c r="A26" t="s">
        <v>2</v>
      </c>
      <c r="B26" t="s">
        <v>346</v>
      </c>
      <c r="F26" s="15">
        <v>2019</v>
      </c>
      <c r="G26" s="15">
        <v>2020</v>
      </c>
      <c r="H26" s="15">
        <v>2050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</row>
    <row r="27" spans="1:37" x14ac:dyDescent="0.25">
      <c r="B27" t="s">
        <v>346</v>
      </c>
      <c r="F27" s="16">
        <v>0</v>
      </c>
      <c r="G27" s="16">
        <v>0</v>
      </c>
      <c r="H27" s="16">
        <v>1</v>
      </c>
    </row>
    <row r="28" spans="1:37" x14ac:dyDescent="0.25">
      <c r="A28" t="s">
        <v>3</v>
      </c>
      <c r="B28" t="s">
        <v>346</v>
      </c>
      <c r="C28" t="s">
        <v>191</v>
      </c>
      <c r="F28" s="15">
        <v>2019</v>
      </c>
      <c r="G28" s="15">
        <v>2020</v>
      </c>
      <c r="H28" s="15">
        <v>2050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</row>
    <row r="29" spans="1:37" x14ac:dyDescent="0.25">
      <c r="B29" t="s">
        <v>346</v>
      </c>
      <c r="F29" s="16">
        <v>0</v>
      </c>
      <c r="G29" s="16">
        <v>0</v>
      </c>
      <c r="H29" s="16">
        <v>1</v>
      </c>
    </row>
    <row r="30" spans="1:37" x14ac:dyDescent="0.25">
      <c r="A30" t="s">
        <v>3</v>
      </c>
      <c r="B30" t="s">
        <v>346</v>
      </c>
      <c r="C30" t="s">
        <v>192</v>
      </c>
      <c r="F30" s="15">
        <v>2019</v>
      </c>
      <c r="G30" s="15">
        <v>2020</v>
      </c>
      <c r="H30" s="15">
        <v>2050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</row>
    <row r="31" spans="1:37" x14ac:dyDescent="0.25">
      <c r="B31" t="s">
        <v>346</v>
      </c>
      <c r="F31" s="16">
        <v>0</v>
      </c>
      <c r="G31" s="16">
        <v>0</v>
      </c>
      <c r="H31" s="16">
        <v>1</v>
      </c>
    </row>
    <row r="32" spans="1:37" x14ac:dyDescent="0.25">
      <c r="A32" t="s">
        <v>74</v>
      </c>
      <c r="B32" t="s">
        <v>346</v>
      </c>
      <c r="C32" t="s">
        <v>191</v>
      </c>
      <c r="D32" t="s">
        <v>198</v>
      </c>
      <c r="F32" s="15">
        <v>2019</v>
      </c>
      <c r="G32" s="15">
        <v>2020</v>
      </c>
      <c r="H32" s="15">
        <v>2050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</row>
    <row r="33" spans="1:37" x14ac:dyDescent="0.25">
      <c r="B33" t="s">
        <v>346</v>
      </c>
      <c r="F33" s="16">
        <v>0</v>
      </c>
      <c r="G33" s="16">
        <v>0</v>
      </c>
      <c r="H33" s="16">
        <v>1</v>
      </c>
    </row>
    <row r="34" spans="1:37" x14ac:dyDescent="0.25">
      <c r="A34" t="s">
        <v>74</v>
      </c>
      <c r="B34" t="s">
        <v>346</v>
      </c>
      <c r="C34" t="s">
        <v>191</v>
      </c>
      <c r="D34" t="s">
        <v>199</v>
      </c>
      <c r="F34" s="15">
        <v>2019</v>
      </c>
      <c r="G34" s="15">
        <v>2020</v>
      </c>
      <c r="H34" s="15">
        <v>2050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</row>
    <row r="35" spans="1:37" x14ac:dyDescent="0.25">
      <c r="B35" t="s">
        <v>346</v>
      </c>
      <c r="F35" s="16">
        <v>0</v>
      </c>
      <c r="G35" s="16">
        <v>0</v>
      </c>
      <c r="H35" s="16">
        <v>1</v>
      </c>
    </row>
    <row r="36" spans="1:37" x14ac:dyDescent="0.25">
      <c r="A36" t="s">
        <v>74</v>
      </c>
      <c r="B36" t="s">
        <v>346</v>
      </c>
      <c r="C36" t="s">
        <v>191</v>
      </c>
      <c r="D36" t="s">
        <v>200</v>
      </c>
      <c r="F36" s="15">
        <v>2019</v>
      </c>
      <c r="G36" s="15">
        <v>2020</v>
      </c>
      <c r="H36" s="15">
        <v>2050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</row>
    <row r="37" spans="1:37" x14ac:dyDescent="0.25">
      <c r="B37" t="s">
        <v>346</v>
      </c>
      <c r="F37" s="16">
        <v>0</v>
      </c>
      <c r="G37" s="16">
        <v>0</v>
      </c>
      <c r="H37" s="16">
        <v>1</v>
      </c>
    </row>
    <row r="38" spans="1:37" x14ac:dyDescent="0.25">
      <c r="A38" t="s">
        <v>74</v>
      </c>
      <c r="B38" t="s">
        <v>346</v>
      </c>
      <c r="C38" t="s">
        <v>191</v>
      </c>
      <c r="D38" t="s">
        <v>201</v>
      </c>
      <c r="F38" s="15">
        <v>2019</v>
      </c>
      <c r="G38" s="15">
        <v>2020</v>
      </c>
      <c r="H38" s="15">
        <v>2050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x14ac:dyDescent="0.25">
      <c r="B39" t="s">
        <v>346</v>
      </c>
      <c r="F39" s="16">
        <v>0</v>
      </c>
      <c r="G39" s="16">
        <v>0</v>
      </c>
      <c r="H39" s="16">
        <v>1</v>
      </c>
    </row>
    <row r="40" spans="1:37" x14ac:dyDescent="0.25">
      <c r="A40" t="s">
        <v>74</v>
      </c>
      <c r="B40" t="s">
        <v>346</v>
      </c>
      <c r="C40" t="s">
        <v>191</v>
      </c>
      <c r="D40" t="s">
        <v>202</v>
      </c>
      <c r="F40" s="15">
        <v>2019</v>
      </c>
      <c r="G40" s="15">
        <v>2020</v>
      </c>
      <c r="H40" s="15">
        <v>2050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x14ac:dyDescent="0.25">
      <c r="B41" t="s">
        <v>346</v>
      </c>
      <c r="F41" s="16">
        <v>0</v>
      </c>
      <c r="G41" s="16">
        <v>0</v>
      </c>
      <c r="H41" s="16">
        <v>1</v>
      </c>
    </row>
    <row r="42" spans="1:37" x14ac:dyDescent="0.25">
      <c r="A42" t="s">
        <v>74</v>
      </c>
      <c r="B42" t="s">
        <v>346</v>
      </c>
      <c r="C42" t="s">
        <v>191</v>
      </c>
      <c r="D42" t="s">
        <v>203</v>
      </c>
      <c r="F42" s="15">
        <v>2019</v>
      </c>
      <c r="G42" s="15">
        <v>2020</v>
      </c>
      <c r="H42" s="15">
        <v>2050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x14ac:dyDescent="0.25">
      <c r="B43" t="s">
        <v>346</v>
      </c>
      <c r="F43" s="16">
        <v>0</v>
      </c>
      <c r="G43" s="16">
        <v>0</v>
      </c>
      <c r="H43" s="16">
        <v>1</v>
      </c>
    </row>
    <row r="44" spans="1:37" x14ac:dyDescent="0.25">
      <c r="A44" t="s">
        <v>74</v>
      </c>
      <c r="B44" t="s">
        <v>346</v>
      </c>
      <c r="C44" t="s">
        <v>192</v>
      </c>
      <c r="D44" t="s">
        <v>198</v>
      </c>
      <c r="F44" s="15">
        <v>2019</v>
      </c>
      <c r="G44" s="15">
        <v>2020</v>
      </c>
      <c r="H44" s="15">
        <v>2050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x14ac:dyDescent="0.25">
      <c r="B45" t="s">
        <v>346</v>
      </c>
      <c r="F45" s="16">
        <v>0</v>
      </c>
      <c r="G45" s="16">
        <v>0</v>
      </c>
      <c r="H45" s="16">
        <v>1</v>
      </c>
    </row>
    <row r="46" spans="1:37" x14ac:dyDescent="0.25">
      <c r="A46" t="s">
        <v>74</v>
      </c>
      <c r="B46" t="s">
        <v>346</v>
      </c>
      <c r="C46" t="s">
        <v>192</v>
      </c>
      <c r="D46" t="s">
        <v>199</v>
      </c>
      <c r="F46" s="15">
        <v>2019</v>
      </c>
      <c r="G46" s="15">
        <v>2020</v>
      </c>
      <c r="H46" s="15">
        <v>2050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x14ac:dyDescent="0.25">
      <c r="B47" t="s">
        <v>346</v>
      </c>
      <c r="F47" s="16">
        <v>0</v>
      </c>
      <c r="G47" s="16">
        <v>0</v>
      </c>
      <c r="H47" s="16">
        <v>1</v>
      </c>
    </row>
    <row r="48" spans="1:37" x14ac:dyDescent="0.25">
      <c r="A48" t="s">
        <v>74</v>
      </c>
      <c r="B48" t="s">
        <v>346</v>
      </c>
      <c r="C48" t="s">
        <v>192</v>
      </c>
      <c r="D48" t="s">
        <v>200</v>
      </c>
      <c r="F48" s="15">
        <v>2019</v>
      </c>
      <c r="G48" s="15">
        <v>2020</v>
      </c>
      <c r="H48" s="15">
        <v>2050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x14ac:dyDescent="0.25">
      <c r="B49" t="s">
        <v>346</v>
      </c>
      <c r="F49" s="16">
        <v>0</v>
      </c>
      <c r="G49" s="16">
        <v>0</v>
      </c>
      <c r="H49" s="16">
        <v>1</v>
      </c>
    </row>
    <row r="50" spans="1:37" x14ac:dyDescent="0.25">
      <c r="A50" t="s">
        <v>74</v>
      </c>
      <c r="B50" t="s">
        <v>346</v>
      </c>
      <c r="C50" t="s">
        <v>192</v>
      </c>
      <c r="D50" t="s">
        <v>201</v>
      </c>
      <c r="F50" s="15">
        <v>2019</v>
      </c>
      <c r="G50" s="15">
        <v>2020</v>
      </c>
      <c r="H50" s="15">
        <v>2050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x14ac:dyDescent="0.25">
      <c r="B51" t="s">
        <v>346</v>
      </c>
      <c r="F51" s="16">
        <v>0</v>
      </c>
      <c r="G51" s="16">
        <v>0</v>
      </c>
      <c r="H51" s="16">
        <v>1</v>
      </c>
    </row>
    <row r="52" spans="1:37" x14ac:dyDescent="0.25">
      <c r="A52" t="s">
        <v>74</v>
      </c>
      <c r="B52" t="s">
        <v>346</v>
      </c>
      <c r="C52" t="s">
        <v>192</v>
      </c>
      <c r="D52" t="s">
        <v>202</v>
      </c>
      <c r="F52" s="15">
        <v>2019</v>
      </c>
      <c r="G52" s="15">
        <v>2020</v>
      </c>
      <c r="H52" s="15">
        <v>2050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x14ac:dyDescent="0.25">
      <c r="B53" t="s">
        <v>346</v>
      </c>
      <c r="F53" s="16">
        <v>0</v>
      </c>
      <c r="G53" s="16">
        <v>0</v>
      </c>
      <c r="H53" s="16">
        <v>1</v>
      </c>
    </row>
    <row r="54" spans="1:37" x14ac:dyDescent="0.25">
      <c r="A54" t="s">
        <v>74</v>
      </c>
      <c r="B54" t="s">
        <v>346</v>
      </c>
      <c r="C54" t="s">
        <v>192</v>
      </c>
      <c r="D54" t="s">
        <v>203</v>
      </c>
      <c r="F54" s="15">
        <v>2019</v>
      </c>
      <c r="G54" s="15">
        <v>2020</v>
      </c>
      <c r="H54" s="15">
        <v>2050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x14ac:dyDescent="0.25">
      <c r="B55" t="s">
        <v>346</v>
      </c>
      <c r="F55" s="16">
        <v>0</v>
      </c>
      <c r="G55" s="16">
        <v>0</v>
      </c>
      <c r="H55" s="16">
        <v>1</v>
      </c>
    </row>
    <row r="56" spans="1:37" x14ac:dyDescent="0.25">
      <c r="A56" t="s">
        <v>75</v>
      </c>
      <c r="B56" t="s">
        <v>346</v>
      </c>
      <c r="C56" t="s">
        <v>191</v>
      </c>
      <c r="D56" t="s">
        <v>198</v>
      </c>
      <c r="F56" s="15">
        <v>2019</v>
      </c>
      <c r="G56" s="15">
        <v>2020</v>
      </c>
      <c r="H56" s="15">
        <v>2050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  <row r="57" spans="1:37" x14ac:dyDescent="0.25">
      <c r="B57" t="s">
        <v>346</v>
      </c>
      <c r="F57" s="16">
        <v>0</v>
      </c>
      <c r="G57" s="16">
        <v>0</v>
      </c>
      <c r="H57" s="16">
        <v>1</v>
      </c>
    </row>
    <row r="58" spans="1:37" x14ac:dyDescent="0.25">
      <c r="A58" t="s">
        <v>75</v>
      </c>
      <c r="B58" t="s">
        <v>346</v>
      </c>
      <c r="C58" t="s">
        <v>191</v>
      </c>
      <c r="D58" t="s">
        <v>199</v>
      </c>
      <c r="F58" s="15">
        <v>2019</v>
      </c>
      <c r="G58" s="15">
        <v>2020</v>
      </c>
      <c r="H58" s="15">
        <v>2050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</row>
    <row r="59" spans="1:37" x14ac:dyDescent="0.25">
      <c r="B59" t="s">
        <v>346</v>
      </c>
      <c r="F59" s="16">
        <v>0</v>
      </c>
      <c r="G59" s="16">
        <v>0</v>
      </c>
      <c r="H59" s="16">
        <v>1</v>
      </c>
    </row>
    <row r="60" spans="1:37" x14ac:dyDescent="0.25">
      <c r="A60" t="s">
        <v>75</v>
      </c>
      <c r="B60" t="s">
        <v>346</v>
      </c>
      <c r="C60" t="s">
        <v>191</v>
      </c>
      <c r="D60" t="s">
        <v>200</v>
      </c>
      <c r="F60" s="15">
        <v>2019</v>
      </c>
      <c r="G60" s="15">
        <v>2020</v>
      </c>
      <c r="H60" s="15">
        <v>2050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</row>
    <row r="61" spans="1:37" x14ac:dyDescent="0.25">
      <c r="B61" t="s">
        <v>346</v>
      </c>
      <c r="F61" s="16">
        <v>0</v>
      </c>
      <c r="G61" s="16">
        <v>0</v>
      </c>
      <c r="H61" s="16">
        <v>1</v>
      </c>
    </row>
    <row r="62" spans="1:37" x14ac:dyDescent="0.25">
      <c r="A62" t="s">
        <v>75</v>
      </c>
      <c r="B62" t="s">
        <v>346</v>
      </c>
      <c r="C62" t="s">
        <v>191</v>
      </c>
      <c r="D62" t="s">
        <v>201</v>
      </c>
      <c r="F62" s="15">
        <v>2019</v>
      </c>
      <c r="G62" s="15">
        <v>2020</v>
      </c>
      <c r="H62" s="15">
        <v>2050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</row>
    <row r="63" spans="1:37" x14ac:dyDescent="0.25">
      <c r="B63" t="s">
        <v>346</v>
      </c>
      <c r="F63" s="16">
        <v>0</v>
      </c>
      <c r="G63" s="16">
        <v>0</v>
      </c>
      <c r="H63" s="16">
        <v>1</v>
      </c>
    </row>
    <row r="64" spans="1:37" x14ac:dyDescent="0.25">
      <c r="A64" t="s">
        <v>75</v>
      </c>
      <c r="B64" t="s">
        <v>346</v>
      </c>
      <c r="C64" t="s">
        <v>191</v>
      </c>
      <c r="D64" t="s">
        <v>202</v>
      </c>
      <c r="F64" s="15">
        <v>2019</v>
      </c>
      <c r="G64" s="15">
        <v>2020</v>
      </c>
      <c r="H64" s="15">
        <v>2050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37" x14ac:dyDescent="0.25">
      <c r="B65" t="s">
        <v>346</v>
      </c>
      <c r="F65" s="16">
        <v>0</v>
      </c>
      <c r="G65" s="16">
        <v>0</v>
      </c>
      <c r="H65" s="16">
        <v>1</v>
      </c>
    </row>
    <row r="66" spans="1:37" x14ac:dyDescent="0.25">
      <c r="A66" t="s">
        <v>75</v>
      </c>
      <c r="B66" t="s">
        <v>346</v>
      </c>
      <c r="C66" t="s">
        <v>191</v>
      </c>
      <c r="D66" t="s">
        <v>203</v>
      </c>
      <c r="F66" s="15">
        <v>2019</v>
      </c>
      <c r="G66" s="15">
        <v>2020</v>
      </c>
      <c r="H66" s="15">
        <v>2050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</row>
    <row r="67" spans="1:37" x14ac:dyDescent="0.25">
      <c r="B67" t="s">
        <v>346</v>
      </c>
      <c r="F67" s="16">
        <v>0</v>
      </c>
      <c r="G67" s="16">
        <v>0</v>
      </c>
      <c r="H67" s="16">
        <v>1</v>
      </c>
    </row>
    <row r="68" spans="1:37" x14ac:dyDescent="0.25">
      <c r="A68" t="s">
        <v>75</v>
      </c>
      <c r="B68" t="s">
        <v>346</v>
      </c>
      <c r="C68" t="s">
        <v>192</v>
      </c>
      <c r="D68" t="s">
        <v>198</v>
      </c>
      <c r="F68" s="15">
        <v>2019</v>
      </c>
      <c r="G68" s="15">
        <v>2020</v>
      </c>
      <c r="H68" s="15">
        <v>2050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</row>
    <row r="69" spans="1:37" x14ac:dyDescent="0.25">
      <c r="B69" t="s">
        <v>346</v>
      </c>
      <c r="F69" s="16">
        <v>0</v>
      </c>
      <c r="G69" s="16">
        <v>0</v>
      </c>
      <c r="H69" s="16">
        <v>1</v>
      </c>
    </row>
    <row r="70" spans="1:37" x14ac:dyDescent="0.25">
      <c r="A70" t="s">
        <v>75</v>
      </c>
      <c r="B70" t="s">
        <v>346</v>
      </c>
      <c r="C70" t="s">
        <v>192</v>
      </c>
      <c r="D70" t="s">
        <v>199</v>
      </c>
      <c r="F70" s="15">
        <v>2019</v>
      </c>
      <c r="G70" s="15">
        <v>2020</v>
      </c>
      <c r="H70" s="15">
        <v>2050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</row>
    <row r="71" spans="1:37" x14ac:dyDescent="0.25">
      <c r="B71" t="s">
        <v>346</v>
      </c>
      <c r="F71" s="16">
        <v>0</v>
      </c>
      <c r="G71" s="16">
        <v>0</v>
      </c>
      <c r="H71" s="16">
        <v>1</v>
      </c>
    </row>
    <row r="72" spans="1:37" x14ac:dyDescent="0.25">
      <c r="A72" t="s">
        <v>75</v>
      </c>
      <c r="B72" t="s">
        <v>346</v>
      </c>
      <c r="C72" t="s">
        <v>192</v>
      </c>
      <c r="D72" t="s">
        <v>200</v>
      </c>
      <c r="F72" s="15">
        <v>2019</v>
      </c>
      <c r="G72" s="15">
        <v>2020</v>
      </c>
      <c r="H72" s="15">
        <v>2050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</row>
    <row r="73" spans="1:37" x14ac:dyDescent="0.25">
      <c r="B73" t="s">
        <v>346</v>
      </c>
      <c r="F73" s="16">
        <v>0</v>
      </c>
      <c r="G73" s="16">
        <v>0</v>
      </c>
      <c r="H73" s="16">
        <v>1</v>
      </c>
    </row>
    <row r="74" spans="1:37" x14ac:dyDescent="0.25">
      <c r="A74" t="s">
        <v>75</v>
      </c>
      <c r="B74" t="s">
        <v>346</v>
      </c>
      <c r="C74" t="s">
        <v>192</v>
      </c>
      <c r="D74" t="s">
        <v>201</v>
      </c>
      <c r="F74" s="15">
        <v>2019</v>
      </c>
      <c r="G74" s="15">
        <v>2020</v>
      </c>
      <c r="H74" s="15">
        <v>2050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</row>
    <row r="75" spans="1:37" x14ac:dyDescent="0.25">
      <c r="B75" t="s">
        <v>346</v>
      </c>
      <c r="F75" s="16">
        <v>0</v>
      </c>
      <c r="G75" s="16">
        <v>0</v>
      </c>
      <c r="H75" s="16">
        <v>1</v>
      </c>
    </row>
    <row r="76" spans="1:37" x14ac:dyDescent="0.25">
      <c r="A76" t="s">
        <v>75</v>
      </c>
      <c r="B76" t="s">
        <v>346</v>
      </c>
      <c r="C76" t="s">
        <v>192</v>
      </c>
      <c r="D76" t="s">
        <v>202</v>
      </c>
      <c r="F76" s="15">
        <v>2019</v>
      </c>
      <c r="G76" s="15">
        <v>2020</v>
      </c>
      <c r="H76" s="15">
        <v>2050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</row>
    <row r="77" spans="1:37" x14ac:dyDescent="0.25">
      <c r="B77" t="s">
        <v>346</v>
      </c>
      <c r="F77" s="16">
        <v>0</v>
      </c>
      <c r="G77" s="16">
        <v>0</v>
      </c>
      <c r="H77" s="16">
        <v>1</v>
      </c>
    </row>
    <row r="78" spans="1:37" x14ac:dyDescent="0.25">
      <c r="A78" t="s">
        <v>75</v>
      </c>
      <c r="B78" t="s">
        <v>346</v>
      </c>
      <c r="C78" t="s">
        <v>192</v>
      </c>
      <c r="D78" t="s">
        <v>203</v>
      </c>
      <c r="F78" s="15">
        <v>2019</v>
      </c>
      <c r="G78" s="15">
        <v>2020</v>
      </c>
      <c r="H78" s="15">
        <v>2050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</row>
    <row r="79" spans="1:37" x14ac:dyDescent="0.25">
      <c r="B79" t="s">
        <v>346</v>
      </c>
      <c r="F79" s="16">
        <v>0</v>
      </c>
      <c r="G79" s="16">
        <v>0</v>
      </c>
      <c r="H79" s="16">
        <v>1</v>
      </c>
    </row>
    <row r="80" spans="1:37" x14ac:dyDescent="0.25">
      <c r="A80" t="s">
        <v>149</v>
      </c>
      <c r="B80" t="s">
        <v>346</v>
      </c>
      <c r="C80" t="s">
        <v>191</v>
      </c>
      <c r="D80" t="s">
        <v>198</v>
      </c>
      <c r="F80" s="15">
        <v>2019</v>
      </c>
      <c r="G80" s="15">
        <v>2020</v>
      </c>
      <c r="H80" s="15">
        <v>2050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</row>
    <row r="81" spans="1:37" x14ac:dyDescent="0.25">
      <c r="B81" t="s">
        <v>346</v>
      </c>
      <c r="F81" s="16">
        <v>0</v>
      </c>
      <c r="G81" s="16">
        <v>0</v>
      </c>
      <c r="H81" s="16">
        <v>1</v>
      </c>
    </row>
    <row r="82" spans="1:37" x14ac:dyDescent="0.25">
      <c r="A82" t="s">
        <v>149</v>
      </c>
      <c r="B82" t="s">
        <v>346</v>
      </c>
      <c r="C82" t="s">
        <v>191</v>
      </c>
      <c r="D82" t="s">
        <v>199</v>
      </c>
      <c r="F82" s="15">
        <v>2019</v>
      </c>
      <c r="G82" s="15">
        <v>2020</v>
      </c>
      <c r="H82" s="15">
        <v>2050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</row>
    <row r="83" spans="1:37" x14ac:dyDescent="0.25">
      <c r="B83" t="s">
        <v>346</v>
      </c>
      <c r="F83" s="16">
        <v>0</v>
      </c>
      <c r="G83" s="16">
        <v>0</v>
      </c>
      <c r="H83" s="16">
        <v>1</v>
      </c>
    </row>
    <row r="84" spans="1:37" x14ac:dyDescent="0.25">
      <c r="A84" t="s">
        <v>149</v>
      </c>
      <c r="B84" t="s">
        <v>346</v>
      </c>
      <c r="C84" t="s">
        <v>191</v>
      </c>
      <c r="D84" t="s">
        <v>200</v>
      </c>
      <c r="F84" s="15">
        <v>2019</v>
      </c>
      <c r="G84" s="15">
        <v>2020</v>
      </c>
      <c r="H84" s="15">
        <v>2050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</row>
    <row r="85" spans="1:37" x14ac:dyDescent="0.25">
      <c r="B85" t="s">
        <v>346</v>
      </c>
      <c r="F85" s="16">
        <v>0</v>
      </c>
      <c r="G85" s="16">
        <v>0</v>
      </c>
      <c r="H85" s="16">
        <v>1</v>
      </c>
    </row>
    <row r="86" spans="1:37" x14ac:dyDescent="0.25">
      <c r="A86" t="s">
        <v>149</v>
      </c>
      <c r="B86" t="s">
        <v>346</v>
      </c>
      <c r="C86" t="s">
        <v>191</v>
      </c>
      <c r="D86" t="s">
        <v>201</v>
      </c>
      <c r="F86" s="15">
        <v>2019</v>
      </c>
      <c r="G86" s="15">
        <v>2020</v>
      </c>
      <c r="H86" s="15">
        <v>2050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</row>
    <row r="87" spans="1:37" x14ac:dyDescent="0.25">
      <c r="B87" t="s">
        <v>346</v>
      </c>
      <c r="F87" s="16">
        <v>0</v>
      </c>
      <c r="G87" s="16">
        <v>0</v>
      </c>
      <c r="H87" s="16">
        <v>1</v>
      </c>
    </row>
    <row r="88" spans="1:37" x14ac:dyDescent="0.25">
      <c r="A88" t="s">
        <v>149</v>
      </c>
      <c r="B88" t="s">
        <v>346</v>
      </c>
      <c r="C88" t="s">
        <v>191</v>
      </c>
      <c r="D88" t="s">
        <v>202</v>
      </c>
      <c r="F88" s="15">
        <v>2019</v>
      </c>
      <c r="G88" s="15">
        <v>2020</v>
      </c>
      <c r="H88" s="15">
        <v>2050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</row>
    <row r="89" spans="1:37" x14ac:dyDescent="0.25">
      <c r="B89" t="s">
        <v>346</v>
      </c>
      <c r="F89" s="16">
        <v>0</v>
      </c>
      <c r="G89" s="16">
        <v>0</v>
      </c>
      <c r="H89" s="16">
        <v>1</v>
      </c>
    </row>
    <row r="90" spans="1:37" x14ac:dyDescent="0.25">
      <c r="A90" t="s">
        <v>149</v>
      </c>
      <c r="B90" t="s">
        <v>346</v>
      </c>
      <c r="C90" t="s">
        <v>191</v>
      </c>
      <c r="D90" t="s">
        <v>203</v>
      </c>
      <c r="F90" s="15">
        <v>2019</v>
      </c>
      <c r="G90" s="15">
        <v>2020</v>
      </c>
      <c r="H90" s="15">
        <v>2050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</row>
    <row r="91" spans="1:37" x14ac:dyDescent="0.25">
      <c r="B91" t="s">
        <v>346</v>
      </c>
      <c r="F91" s="16">
        <v>0</v>
      </c>
      <c r="G91" s="16">
        <v>0</v>
      </c>
      <c r="H91" s="16">
        <v>1</v>
      </c>
    </row>
    <row r="92" spans="1:37" x14ac:dyDescent="0.25">
      <c r="A92" t="s">
        <v>149</v>
      </c>
      <c r="B92" t="s">
        <v>346</v>
      </c>
      <c r="C92" t="s">
        <v>192</v>
      </c>
      <c r="D92" t="s">
        <v>198</v>
      </c>
      <c r="F92" s="15">
        <v>2019</v>
      </c>
      <c r="G92" s="15">
        <v>2020</v>
      </c>
      <c r="H92" s="15">
        <v>2050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</row>
    <row r="93" spans="1:37" x14ac:dyDescent="0.25">
      <c r="B93" t="s">
        <v>346</v>
      </c>
      <c r="F93" s="16">
        <v>0</v>
      </c>
      <c r="G93" s="16">
        <v>0</v>
      </c>
      <c r="H93" s="16">
        <v>1</v>
      </c>
    </row>
    <row r="94" spans="1:37" x14ac:dyDescent="0.25">
      <c r="A94" t="s">
        <v>149</v>
      </c>
      <c r="B94" t="s">
        <v>346</v>
      </c>
      <c r="C94" t="s">
        <v>192</v>
      </c>
      <c r="D94" t="s">
        <v>199</v>
      </c>
      <c r="F94" s="15">
        <v>2019</v>
      </c>
      <c r="G94" s="15">
        <v>2020</v>
      </c>
      <c r="H94" s="15">
        <v>2050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</row>
    <row r="95" spans="1:37" x14ac:dyDescent="0.25">
      <c r="B95" t="s">
        <v>346</v>
      </c>
      <c r="F95" s="16">
        <v>0</v>
      </c>
      <c r="G95" s="16">
        <v>0</v>
      </c>
      <c r="H95" s="16">
        <v>1</v>
      </c>
    </row>
    <row r="96" spans="1:37" x14ac:dyDescent="0.25">
      <c r="A96" t="s">
        <v>149</v>
      </c>
      <c r="B96" t="s">
        <v>346</v>
      </c>
      <c r="C96" t="s">
        <v>192</v>
      </c>
      <c r="D96" t="s">
        <v>200</v>
      </c>
      <c r="F96" s="15">
        <v>2019</v>
      </c>
      <c r="G96" s="15">
        <v>2020</v>
      </c>
      <c r="H96" s="15">
        <v>2050</v>
      </c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</row>
    <row r="97" spans="1:37" x14ac:dyDescent="0.25">
      <c r="B97" t="s">
        <v>346</v>
      </c>
      <c r="F97" s="16">
        <v>0</v>
      </c>
      <c r="G97" s="16">
        <v>0</v>
      </c>
      <c r="H97" s="16">
        <v>1</v>
      </c>
    </row>
    <row r="98" spans="1:37" x14ac:dyDescent="0.25">
      <c r="A98" t="s">
        <v>149</v>
      </c>
      <c r="B98" t="s">
        <v>346</v>
      </c>
      <c r="C98" t="s">
        <v>192</v>
      </c>
      <c r="D98" t="s">
        <v>201</v>
      </c>
      <c r="F98" s="15">
        <v>2019</v>
      </c>
      <c r="G98" s="15">
        <v>2020</v>
      </c>
      <c r="H98" s="15">
        <v>2050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</row>
    <row r="99" spans="1:37" x14ac:dyDescent="0.25">
      <c r="B99" t="s">
        <v>346</v>
      </c>
      <c r="F99" s="16">
        <v>0</v>
      </c>
      <c r="G99" s="16">
        <v>0</v>
      </c>
      <c r="H99" s="16">
        <v>1</v>
      </c>
    </row>
    <row r="100" spans="1:37" x14ac:dyDescent="0.25">
      <c r="A100" t="s">
        <v>149</v>
      </c>
      <c r="B100" t="s">
        <v>346</v>
      </c>
      <c r="C100" t="s">
        <v>192</v>
      </c>
      <c r="D100" t="s">
        <v>202</v>
      </c>
      <c r="F100" s="15">
        <v>2019</v>
      </c>
      <c r="G100" s="15">
        <v>2020</v>
      </c>
      <c r="H100" s="15">
        <v>2050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</row>
    <row r="101" spans="1:37" x14ac:dyDescent="0.25">
      <c r="B101" t="s">
        <v>346</v>
      </c>
      <c r="F101" s="16">
        <v>0</v>
      </c>
      <c r="G101" s="16">
        <v>0</v>
      </c>
      <c r="H101" s="16">
        <v>1</v>
      </c>
    </row>
    <row r="102" spans="1:37" x14ac:dyDescent="0.25">
      <c r="A102" t="s">
        <v>149</v>
      </c>
      <c r="B102" t="s">
        <v>346</v>
      </c>
      <c r="C102" t="s">
        <v>192</v>
      </c>
      <c r="D102" t="s">
        <v>203</v>
      </c>
      <c r="F102" s="15">
        <v>2019</v>
      </c>
      <c r="G102" s="15">
        <v>2020</v>
      </c>
      <c r="H102" s="15">
        <v>2050</v>
      </c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</row>
    <row r="103" spans="1:37" x14ac:dyDescent="0.25">
      <c r="B103" t="s">
        <v>346</v>
      </c>
      <c r="F103" s="16">
        <v>0</v>
      </c>
      <c r="G103" s="16">
        <v>0</v>
      </c>
      <c r="H103" s="16">
        <v>1</v>
      </c>
    </row>
    <row r="104" spans="1:37" x14ac:dyDescent="0.25">
      <c r="A104" t="s">
        <v>144</v>
      </c>
      <c r="B104" t="s">
        <v>346</v>
      </c>
      <c r="F104" s="15">
        <v>2019</v>
      </c>
      <c r="G104" s="15">
        <v>2020</v>
      </c>
      <c r="H104" s="15">
        <v>2050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</row>
    <row r="105" spans="1:37" x14ac:dyDescent="0.25">
      <c r="B105" t="s">
        <v>346</v>
      </c>
      <c r="F105" s="16">
        <v>0</v>
      </c>
      <c r="G105" s="16">
        <v>0</v>
      </c>
      <c r="H105" s="16">
        <v>1</v>
      </c>
    </row>
    <row r="106" spans="1:37" x14ac:dyDescent="0.25">
      <c r="A106" t="s">
        <v>145</v>
      </c>
      <c r="B106" t="s">
        <v>346</v>
      </c>
      <c r="F106" s="15">
        <v>2019</v>
      </c>
      <c r="G106" s="15">
        <v>2020</v>
      </c>
      <c r="H106" s="15">
        <v>2050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</row>
    <row r="107" spans="1:37" x14ac:dyDescent="0.25">
      <c r="B107" t="s">
        <v>346</v>
      </c>
      <c r="F107" s="16">
        <v>0</v>
      </c>
      <c r="G107" s="16">
        <v>0</v>
      </c>
      <c r="H107" s="16">
        <v>1</v>
      </c>
    </row>
    <row r="108" spans="1:37" x14ac:dyDescent="0.25">
      <c r="A108" t="s">
        <v>76</v>
      </c>
      <c r="B108" t="s">
        <v>346</v>
      </c>
      <c r="F108" s="15">
        <v>2019</v>
      </c>
      <c r="G108" s="15">
        <v>2020</v>
      </c>
      <c r="H108" s="15">
        <v>2050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</row>
    <row r="109" spans="1:37" x14ac:dyDescent="0.25">
      <c r="B109" t="s">
        <v>346</v>
      </c>
      <c r="F109" s="16">
        <v>0</v>
      </c>
      <c r="G109" s="16">
        <v>0</v>
      </c>
      <c r="H109" s="16">
        <v>1</v>
      </c>
    </row>
    <row r="110" spans="1:37" x14ac:dyDescent="0.25">
      <c r="A110" t="s">
        <v>106</v>
      </c>
      <c r="B110" t="s">
        <v>346</v>
      </c>
      <c r="C110" t="s">
        <v>198</v>
      </c>
      <c r="D110" t="s">
        <v>204</v>
      </c>
      <c r="F110" s="15">
        <v>2019</v>
      </c>
      <c r="G110" s="15">
        <v>2020</v>
      </c>
      <c r="H110" s="15">
        <v>2050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</row>
    <row r="111" spans="1:37" x14ac:dyDescent="0.25">
      <c r="B111" t="s">
        <v>346</v>
      </c>
      <c r="F111" s="16">
        <v>0</v>
      </c>
      <c r="G111" s="16">
        <v>0</v>
      </c>
      <c r="H111" s="16">
        <v>1</v>
      </c>
    </row>
    <row r="112" spans="1:37" x14ac:dyDescent="0.25">
      <c r="A112" t="s">
        <v>106</v>
      </c>
      <c r="B112" t="s">
        <v>346</v>
      </c>
      <c r="C112" t="s">
        <v>198</v>
      </c>
      <c r="D112" t="s">
        <v>205</v>
      </c>
      <c r="F112" s="15">
        <v>2019</v>
      </c>
      <c r="G112" s="15">
        <v>2020</v>
      </c>
      <c r="H112" s="15">
        <v>2050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</row>
    <row r="113" spans="1:37" x14ac:dyDescent="0.25">
      <c r="B113" t="s">
        <v>346</v>
      </c>
      <c r="F113" s="16">
        <v>0</v>
      </c>
      <c r="G113" s="16">
        <v>0</v>
      </c>
      <c r="H113" s="16">
        <v>1</v>
      </c>
    </row>
    <row r="114" spans="1:37" x14ac:dyDescent="0.25">
      <c r="A114" t="s">
        <v>106</v>
      </c>
      <c r="B114" t="s">
        <v>346</v>
      </c>
      <c r="C114" t="s">
        <v>198</v>
      </c>
      <c r="D114" t="s">
        <v>206</v>
      </c>
      <c r="F114" s="15">
        <v>2019</v>
      </c>
      <c r="G114" s="15">
        <v>2020</v>
      </c>
      <c r="H114" s="15">
        <v>2050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</row>
    <row r="115" spans="1:37" x14ac:dyDescent="0.25">
      <c r="B115" t="s">
        <v>346</v>
      </c>
      <c r="F115" s="16">
        <v>0</v>
      </c>
      <c r="G115" s="16">
        <v>0</v>
      </c>
      <c r="H115" s="16">
        <v>1</v>
      </c>
    </row>
    <row r="116" spans="1:37" x14ac:dyDescent="0.25">
      <c r="A116" t="s">
        <v>106</v>
      </c>
      <c r="B116" t="s">
        <v>346</v>
      </c>
      <c r="C116" t="s">
        <v>198</v>
      </c>
      <c r="D116" t="s">
        <v>207</v>
      </c>
      <c r="F116" s="15">
        <v>2019</v>
      </c>
      <c r="G116" s="15">
        <v>2020</v>
      </c>
      <c r="H116" s="15">
        <v>2050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</row>
    <row r="117" spans="1:37" x14ac:dyDescent="0.25">
      <c r="B117" t="s">
        <v>346</v>
      </c>
      <c r="F117" s="16">
        <v>0</v>
      </c>
      <c r="G117" s="16">
        <v>0</v>
      </c>
      <c r="H117" s="16">
        <v>1</v>
      </c>
    </row>
    <row r="118" spans="1:37" x14ac:dyDescent="0.25">
      <c r="A118" t="s">
        <v>106</v>
      </c>
      <c r="B118" t="s">
        <v>346</v>
      </c>
      <c r="C118" t="s">
        <v>198</v>
      </c>
      <c r="D118" t="s">
        <v>208</v>
      </c>
      <c r="F118" s="15">
        <v>2019</v>
      </c>
      <c r="G118" s="15">
        <v>2020</v>
      </c>
      <c r="H118" s="15">
        <v>2050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</row>
    <row r="119" spans="1:37" x14ac:dyDescent="0.25">
      <c r="B119" t="s">
        <v>346</v>
      </c>
      <c r="F119" s="16">
        <v>0</v>
      </c>
      <c r="G119" s="16">
        <v>0</v>
      </c>
      <c r="H119" s="16">
        <v>1</v>
      </c>
    </row>
    <row r="120" spans="1:37" x14ac:dyDescent="0.25">
      <c r="A120" t="s">
        <v>106</v>
      </c>
      <c r="B120" t="s">
        <v>346</v>
      </c>
      <c r="C120" t="s">
        <v>198</v>
      </c>
      <c r="D120" t="s">
        <v>209</v>
      </c>
      <c r="F120" s="15">
        <v>2019</v>
      </c>
      <c r="G120" s="15">
        <v>2020</v>
      </c>
      <c r="H120" s="15">
        <v>2050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</row>
    <row r="121" spans="1:37" x14ac:dyDescent="0.25">
      <c r="B121" t="s">
        <v>346</v>
      </c>
      <c r="F121" s="16">
        <v>0</v>
      </c>
      <c r="G121" s="16">
        <v>0</v>
      </c>
      <c r="H121" s="16">
        <v>1</v>
      </c>
    </row>
    <row r="122" spans="1:37" x14ac:dyDescent="0.25">
      <c r="A122" t="s">
        <v>106</v>
      </c>
      <c r="B122" t="s">
        <v>346</v>
      </c>
      <c r="C122" t="s">
        <v>198</v>
      </c>
      <c r="D122" t="s">
        <v>210</v>
      </c>
      <c r="F122" s="15">
        <v>2019</v>
      </c>
      <c r="G122" s="15">
        <v>2020</v>
      </c>
      <c r="H122" s="15">
        <v>2050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</row>
    <row r="123" spans="1:37" x14ac:dyDescent="0.25">
      <c r="B123" t="s">
        <v>346</v>
      </c>
      <c r="F123" s="16">
        <v>0</v>
      </c>
      <c r="G123" s="16">
        <v>0</v>
      </c>
      <c r="H123" s="16">
        <v>1</v>
      </c>
    </row>
    <row r="124" spans="1:37" x14ac:dyDescent="0.25">
      <c r="A124" t="s">
        <v>106</v>
      </c>
      <c r="B124" t="s">
        <v>346</v>
      </c>
      <c r="C124" t="s">
        <v>198</v>
      </c>
      <c r="D124" t="s">
        <v>211</v>
      </c>
      <c r="F124" s="15">
        <v>2019</v>
      </c>
      <c r="G124" s="15">
        <v>2020</v>
      </c>
      <c r="H124" s="15">
        <v>2050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</row>
    <row r="125" spans="1:37" x14ac:dyDescent="0.25">
      <c r="B125" t="s">
        <v>346</v>
      </c>
      <c r="F125" s="16">
        <v>0</v>
      </c>
      <c r="G125" s="16">
        <v>0</v>
      </c>
      <c r="H125" s="16">
        <v>1</v>
      </c>
    </row>
    <row r="126" spans="1:37" x14ac:dyDescent="0.25">
      <c r="A126" t="s">
        <v>106</v>
      </c>
      <c r="B126" t="s">
        <v>346</v>
      </c>
      <c r="C126" t="s">
        <v>198</v>
      </c>
      <c r="D126" t="s">
        <v>212</v>
      </c>
      <c r="F126" s="15">
        <v>2019</v>
      </c>
      <c r="G126" s="15">
        <v>2020</v>
      </c>
      <c r="H126" s="15">
        <v>2050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</row>
    <row r="127" spans="1:37" x14ac:dyDescent="0.25">
      <c r="B127" t="s">
        <v>346</v>
      </c>
      <c r="F127" s="16">
        <v>0</v>
      </c>
      <c r="G127" s="16">
        <v>0</v>
      </c>
      <c r="H127" s="16">
        <v>1</v>
      </c>
    </row>
    <row r="128" spans="1:37" x14ac:dyDescent="0.25">
      <c r="A128" t="s">
        <v>106</v>
      </c>
      <c r="B128" t="s">
        <v>346</v>
      </c>
      <c r="C128" t="s">
        <v>198</v>
      </c>
      <c r="D128" t="s">
        <v>213</v>
      </c>
      <c r="F128" s="15">
        <v>2019</v>
      </c>
      <c r="G128" s="15">
        <v>2020</v>
      </c>
      <c r="H128" s="15">
        <v>2050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</row>
    <row r="129" spans="1:37" x14ac:dyDescent="0.25">
      <c r="B129" t="s">
        <v>346</v>
      </c>
      <c r="F129" s="16">
        <v>0</v>
      </c>
      <c r="G129" s="16">
        <v>0</v>
      </c>
      <c r="H129" s="16">
        <v>1</v>
      </c>
    </row>
    <row r="130" spans="1:37" x14ac:dyDescent="0.25">
      <c r="A130" t="s">
        <v>106</v>
      </c>
      <c r="B130" t="s">
        <v>346</v>
      </c>
      <c r="C130" t="s">
        <v>198</v>
      </c>
      <c r="D130" t="s">
        <v>214</v>
      </c>
      <c r="F130" s="15">
        <v>2019</v>
      </c>
      <c r="G130" s="15">
        <v>2020</v>
      </c>
      <c r="H130" s="15">
        <v>2050</v>
      </c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</row>
    <row r="131" spans="1:37" x14ac:dyDescent="0.25">
      <c r="B131" t="s">
        <v>346</v>
      </c>
      <c r="F131" s="16">
        <v>0</v>
      </c>
      <c r="G131" s="16">
        <v>0</v>
      </c>
      <c r="H131" s="16">
        <v>1</v>
      </c>
    </row>
    <row r="132" spans="1:37" x14ac:dyDescent="0.25">
      <c r="A132" t="s">
        <v>106</v>
      </c>
      <c r="B132" t="s">
        <v>346</v>
      </c>
      <c r="C132" t="s">
        <v>198</v>
      </c>
      <c r="D132" t="s">
        <v>215</v>
      </c>
      <c r="F132" s="15">
        <v>2019</v>
      </c>
      <c r="G132" s="15">
        <v>2020</v>
      </c>
      <c r="H132" s="15">
        <v>2050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</row>
    <row r="133" spans="1:37" x14ac:dyDescent="0.25">
      <c r="B133" t="s">
        <v>346</v>
      </c>
      <c r="F133" s="16">
        <v>0</v>
      </c>
      <c r="G133" s="16">
        <v>0</v>
      </c>
      <c r="H133" s="16">
        <v>1</v>
      </c>
    </row>
    <row r="134" spans="1:37" x14ac:dyDescent="0.25">
      <c r="A134" t="s">
        <v>106</v>
      </c>
      <c r="B134" t="s">
        <v>346</v>
      </c>
      <c r="C134" t="s">
        <v>199</v>
      </c>
      <c r="D134" t="s">
        <v>204</v>
      </c>
      <c r="F134" s="15">
        <v>2019</v>
      </c>
      <c r="G134" s="15">
        <v>2020</v>
      </c>
      <c r="H134" s="15">
        <v>2050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</row>
    <row r="135" spans="1:37" x14ac:dyDescent="0.25">
      <c r="B135" t="s">
        <v>346</v>
      </c>
      <c r="F135" s="16">
        <v>0</v>
      </c>
      <c r="G135" s="16">
        <v>0</v>
      </c>
      <c r="H135" s="16">
        <v>1</v>
      </c>
    </row>
    <row r="136" spans="1:37" x14ac:dyDescent="0.25">
      <c r="A136" t="s">
        <v>106</v>
      </c>
      <c r="B136" t="s">
        <v>346</v>
      </c>
      <c r="C136" t="s">
        <v>199</v>
      </c>
      <c r="D136" t="s">
        <v>205</v>
      </c>
      <c r="F136" s="15">
        <v>2019</v>
      </c>
      <c r="G136" s="15">
        <v>2020</v>
      </c>
      <c r="H136" s="15">
        <v>2050</v>
      </c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</row>
    <row r="137" spans="1:37" x14ac:dyDescent="0.25">
      <c r="B137" t="s">
        <v>346</v>
      </c>
      <c r="F137" s="16">
        <v>0</v>
      </c>
      <c r="G137" s="16">
        <v>0</v>
      </c>
      <c r="H137" s="16">
        <v>1</v>
      </c>
    </row>
    <row r="138" spans="1:37" x14ac:dyDescent="0.25">
      <c r="A138" t="s">
        <v>106</v>
      </c>
      <c r="B138" t="s">
        <v>346</v>
      </c>
      <c r="C138" t="s">
        <v>199</v>
      </c>
      <c r="D138" t="s">
        <v>206</v>
      </c>
      <c r="F138" s="15">
        <v>2019</v>
      </c>
      <c r="G138" s="15">
        <v>2020</v>
      </c>
      <c r="H138" s="15">
        <v>2050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</row>
    <row r="139" spans="1:37" x14ac:dyDescent="0.25">
      <c r="B139" t="s">
        <v>346</v>
      </c>
      <c r="F139" s="16">
        <v>0</v>
      </c>
      <c r="G139" s="16">
        <v>0</v>
      </c>
      <c r="H139" s="16">
        <v>1</v>
      </c>
    </row>
    <row r="140" spans="1:37" x14ac:dyDescent="0.25">
      <c r="A140" t="s">
        <v>106</v>
      </c>
      <c r="B140" t="s">
        <v>346</v>
      </c>
      <c r="C140" t="s">
        <v>199</v>
      </c>
      <c r="D140" t="s">
        <v>207</v>
      </c>
      <c r="F140" s="15">
        <v>2019</v>
      </c>
      <c r="G140" s="15">
        <v>2020</v>
      </c>
      <c r="H140" s="15">
        <v>2050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</row>
    <row r="141" spans="1:37" x14ac:dyDescent="0.25">
      <c r="B141" t="s">
        <v>346</v>
      </c>
      <c r="F141" s="16">
        <v>0</v>
      </c>
      <c r="G141" s="16">
        <v>0</v>
      </c>
      <c r="H141" s="16">
        <v>1</v>
      </c>
    </row>
    <row r="142" spans="1:37" x14ac:dyDescent="0.25">
      <c r="A142" t="s">
        <v>106</v>
      </c>
      <c r="B142" t="s">
        <v>346</v>
      </c>
      <c r="C142" t="s">
        <v>199</v>
      </c>
      <c r="D142" t="s">
        <v>208</v>
      </c>
      <c r="F142" s="15">
        <v>2019</v>
      </c>
      <c r="G142" s="15">
        <v>2020</v>
      </c>
      <c r="H142" s="15">
        <v>2050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</row>
    <row r="143" spans="1:37" x14ac:dyDescent="0.25">
      <c r="B143" t="s">
        <v>346</v>
      </c>
      <c r="F143" s="16">
        <v>0</v>
      </c>
      <c r="G143" s="16">
        <v>0</v>
      </c>
      <c r="H143" s="16">
        <v>1</v>
      </c>
    </row>
    <row r="144" spans="1:37" x14ac:dyDescent="0.25">
      <c r="A144" t="s">
        <v>106</v>
      </c>
      <c r="B144" t="s">
        <v>346</v>
      </c>
      <c r="C144" t="s">
        <v>199</v>
      </c>
      <c r="D144" t="s">
        <v>209</v>
      </c>
      <c r="F144" s="15">
        <v>2019</v>
      </c>
      <c r="G144" s="15">
        <v>2020</v>
      </c>
      <c r="H144" s="15">
        <v>2050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</row>
    <row r="145" spans="1:37" x14ac:dyDescent="0.25">
      <c r="B145" t="s">
        <v>346</v>
      </c>
      <c r="F145" s="16">
        <v>0</v>
      </c>
      <c r="G145" s="16">
        <v>0</v>
      </c>
      <c r="H145" s="16">
        <v>1</v>
      </c>
    </row>
    <row r="146" spans="1:37" x14ac:dyDescent="0.25">
      <c r="A146" t="s">
        <v>106</v>
      </c>
      <c r="B146" t="s">
        <v>346</v>
      </c>
      <c r="C146" t="s">
        <v>199</v>
      </c>
      <c r="D146" t="s">
        <v>210</v>
      </c>
      <c r="F146" s="15">
        <v>2019</v>
      </c>
      <c r="G146" s="15">
        <v>2020</v>
      </c>
      <c r="H146" s="15">
        <v>2050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</row>
    <row r="147" spans="1:37" x14ac:dyDescent="0.25">
      <c r="B147" t="s">
        <v>346</v>
      </c>
      <c r="F147" s="16">
        <v>0</v>
      </c>
      <c r="G147" s="16">
        <v>0</v>
      </c>
      <c r="H147" s="16">
        <v>1</v>
      </c>
    </row>
    <row r="148" spans="1:37" x14ac:dyDescent="0.25">
      <c r="A148" t="s">
        <v>106</v>
      </c>
      <c r="B148" t="s">
        <v>346</v>
      </c>
      <c r="C148" t="s">
        <v>199</v>
      </c>
      <c r="D148" t="s">
        <v>211</v>
      </c>
      <c r="F148" s="15">
        <v>2019</v>
      </c>
      <c r="G148" s="15">
        <v>2020</v>
      </c>
      <c r="H148" s="15">
        <v>2050</v>
      </c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</row>
    <row r="149" spans="1:37" x14ac:dyDescent="0.25">
      <c r="B149" t="s">
        <v>346</v>
      </c>
      <c r="F149" s="16">
        <v>0</v>
      </c>
      <c r="G149" s="16">
        <v>0</v>
      </c>
      <c r="H149" s="16">
        <v>1</v>
      </c>
    </row>
    <row r="150" spans="1:37" x14ac:dyDescent="0.25">
      <c r="A150" t="s">
        <v>106</v>
      </c>
      <c r="B150" t="s">
        <v>346</v>
      </c>
      <c r="C150" t="s">
        <v>199</v>
      </c>
      <c r="D150" t="s">
        <v>212</v>
      </c>
      <c r="F150" s="15">
        <v>2019</v>
      </c>
      <c r="G150" s="15">
        <v>2020</v>
      </c>
      <c r="H150" s="15">
        <v>2050</v>
      </c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</row>
    <row r="151" spans="1:37" x14ac:dyDescent="0.25">
      <c r="B151" t="s">
        <v>346</v>
      </c>
      <c r="F151" s="16">
        <v>0</v>
      </c>
      <c r="G151" s="16">
        <v>0</v>
      </c>
      <c r="H151" s="16">
        <v>1</v>
      </c>
    </row>
    <row r="152" spans="1:37" x14ac:dyDescent="0.25">
      <c r="A152" t="s">
        <v>106</v>
      </c>
      <c r="B152" t="s">
        <v>346</v>
      </c>
      <c r="C152" t="s">
        <v>199</v>
      </c>
      <c r="D152" t="s">
        <v>213</v>
      </c>
      <c r="F152" s="15">
        <v>2019</v>
      </c>
      <c r="G152" s="15">
        <v>2020</v>
      </c>
      <c r="H152" s="15">
        <v>2050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</row>
    <row r="153" spans="1:37" x14ac:dyDescent="0.25">
      <c r="B153" t="s">
        <v>346</v>
      </c>
      <c r="F153" s="16">
        <v>0</v>
      </c>
      <c r="G153" s="16">
        <v>0</v>
      </c>
      <c r="H153" s="16">
        <v>1</v>
      </c>
    </row>
    <row r="154" spans="1:37" x14ac:dyDescent="0.25">
      <c r="A154" t="s">
        <v>106</v>
      </c>
      <c r="B154" t="s">
        <v>346</v>
      </c>
      <c r="C154" t="s">
        <v>199</v>
      </c>
      <c r="D154" t="s">
        <v>214</v>
      </c>
      <c r="F154" s="15">
        <v>2019</v>
      </c>
      <c r="G154" s="15">
        <v>2020</v>
      </c>
      <c r="H154" s="15">
        <v>2050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</row>
    <row r="155" spans="1:37" x14ac:dyDescent="0.25">
      <c r="B155" t="s">
        <v>346</v>
      </c>
      <c r="F155" s="16">
        <v>0</v>
      </c>
      <c r="G155" s="16">
        <v>0</v>
      </c>
      <c r="H155" s="16">
        <v>1</v>
      </c>
    </row>
    <row r="156" spans="1:37" x14ac:dyDescent="0.25">
      <c r="A156" t="s">
        <v>106</v>
      </c>
      <c r="B156" t="s">
        <v>346</v>
      </c>
      <c r="C156" t="s">
        <v>199</v>
      </c>
      <c r="D156" t="s">
        <v>215</v>
      </c>
      <c r="F156" s="15">
        <v>2019</v>
      </c>
      <c r="G156" s="15">
        <v>2020</v>
      </c>
      <c r="H156" s="15">
        <v>2050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</row>
    <row r="157" spans="1:37" x14ac:dyDescent="0.25">
      <c r="B157" t="s">
        <v>346</v>
      </c>
      <c r="F157" s="16">
        <v>0</v>
      </c>
      <c r="G157" s="16">
        <v>0</v>
      </c>
      <c r="H157" s="16">
        <v>1</v>
      </c>
    </row>
    <row r="158" spans="1:37" x14ac:dyDescent="0.25">
      <c r="A158" t="s">
        <v>106</v>
      </c>
      <c r="B158" t="s">
        <v>346</v>
      </c>
      <c r="C158" t="s">
        <v>200</v>
      </c>
      <c r="D158" t="s">
        <v>204</v>
      </c>
      <c r="F158" s="15">
        <v>2019</v>
      </c>
      <c r="G158" s="15">
        <v>2020</v>
      </c>
      <c r="H158" s="15">
        <v>2050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</row>
    <row r="159" spans="1:37" x14ac:dyDescent="0.25">
      <c r="B159" t="s">
        <v>346</v>
      </c>
      <c r="F159" s="16">
        <v>0</v>
      </c>
      <c r="G159" s="16">
        <v>0</v>
      </c>
      <c r="H159" s="16">
        <v>1</v>
      </c>
    </row>
    <row r="160" spans="1:37" x14ac:dyDescent="0.25">
      <c r="A160" t="s">
        <v>106</v>
      </c>
      <c r="B160" t="s">
        <v>346</v>
      </c>
      <c r="C160" t="s">
        <v>200</v>
      </c>
      <c r="D160" t="s">
        <v>205</v>
      </c>
      <c r="F160" s="15">
        <v>2019</v>
      </c>
      <c r="G160" s="15">
        <v>2020</v>
      </c>
      <c r="H160" s="15">
        <v>2050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</row>
    <row r="161" spans="1:37" x14ac:dyDescent="0.25">
      <c r="B161" t="s">
        <v>346</v>
      </c>
      <c r="F161" s="16">
        <v>0</v>
      </c>
      <c r="G161" s="16">
        <v>0</v>
      </c>
      <c r="H161" s="16">
        <v>1</v>
      </c>
    </row>
    <row r="162" spans="1:37" x14ac:dyDescent="0.25">
      <c r="A162" t="s">
        <v>106</v>
      </c>
      <c r="B162" t="s">
        <v>346</v>
      </c>
      <c r="C162" t="s">
        <v>200</v>
      </c>
      <c r="D162" t="s">
        <v>206</v>
      </c>
      <c r="F162" s="15">
        <v>2019</v>
      </c>
      <c r="G162" s="15">
        <v>2020</v>
      </c>
      <c r="H162" s="15">
        <v>2050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</row>
    <row r="163" spans="1:37" x14ac:dyDescent="0.25">
      <c r="B163" t="s">
        <v>346</v>
      </c>
      <c r="F163" s="16">
        <v>0</v>
      </c>
      <c r="G163" s="16">
        <v>0</v>
      </c>
      <c r="H163" s="16">
        <v>1</v>
      </c>
    </row>
    <row r="164" spans="1:37" x14ac:dyDescent="0.25">
      <c r="A164" t="s">
        <v>106</v>
      </c>
      <c r="B164" t="s">
        <v>346</v>
      </c>
      <c r="C164" t="s">
        <v>200</v>
      </c>
      <c r="D164" t="s">
        <v>207</v>
      </c>
      <c r="F164" s="15">
        <v>2019</v>
      </c>
      <c r="G164" s="15">
        <v>2020</v>
      </c>
      <c r="H164" s="15">
        <v>2050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</row>
    <row r="165" spans="1:37" x14ac:dyDescent="0.25">
      <c r="B165" t="s">
        <v>346</v>
      </c>
      <c r="F165" s="16">
        <v>0</v>
      </c>
      <c r="G165" s="16">
        <v>0</v>
      </c>
      <c r="H165" s="16">
        <v>1</v>
      </c>
    </row>
    <row r="166" spans="1:37" x14ac:dyDescent="0.25">
      <c r="A166" t="s">
        <v>106</v>
      </c>
      <c r="B166" t="s">
        <v>346</v>
      </c>
      <c r="C166" t="s">
        <v>200</v>
      </c>
      <c r="D166" t="s">
        <v>208</v>
      </c>
      <c r="F166" s="15">
        <v>2019</v>
      </c>
      <c r="G166" s="15">
        <v>2020</v>
      </c>
      <c r="H166" s="15">
        <v>2050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</row>
    <row r="167" spans="1:37" x14ac:dyDescent="0.25">
      <c r="B167" t="s">
        <v>346</v>
      </c>
      <c r="F167" s="16">
        <v>0</v>
      </c>
      <c r="G167" s="16">
        <v>0</v>
      </c>
      <c r="H167" s="16">
        <v>1</v>
      </c>
    </row>
    <row r="168" spans="1:37" x14ac:dyDescent="0.25">
      <c r="A168" t="s">
        <v>106</v>
      </c>
      <c r="B168" t="s">
        <v>346</v>
      </c>
      <c r="C168" t="s">
        <v>200</v>
      </c>
      <c r="D168" t="s">
        <v>209</v>
      </c>
      <c r="F168" s="15">
        <v>2019</v>
      </c>
      <c r="G168" s="15">
        <v>2020</v>
      </c>
      <c r="H168" s="15">
        <v>2050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</row>
    <row r="169" spans="1:37" x14ac:dyDescent="0.25">
      <c r="B169" t="s">
        <v>346</v>
      </c>
      <c r="F169" s="16">
        <v>0</v>
      </c>
      <c r="G169" s="16">
        <v>0</v>
      </c>
      <c r="H169" s="16">
        <v>1</v>
      </c>
    </row>
    <row r="170" spans="1:37" x14ac:dyDescent="0.25">
      <c r="A170" t="s">
        <v>106</v>
      </c>
      <c r="B170" t="s">
        <v>346</v>
      </c>
      <c r="C170" t="s">
        <v>200</v>
      </c>
      <c r="D170" t="s">
        <v>210</v>
      </c>
      <c r="F170" s="15">
        <v>2019</v>
      </c>
      <c r="G170" s="15">
        <v>2020</v>
      </c>
      <c r="H170" s="15">
        <v>2050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</row>
    <row r="171" spans="1:37" x14ac:dyDescent="0.25">
      <c r="B171" t="s">
        <v>346</v>
      </c>
      <c r="F171" s="16">
        <v>0</v>
      </c>
      <c r="G171" s="16">
        <v>0</v>
      </c>
      <c r="H171" s="16">
        <v>1</v>
      </c>
    </row>
    <row r="172" spans="1:37" x14ac:dyDescent="0.25">
      <c r="A172" t="s">
        <v>106</v>
      </c>
      <c r="B172" t="s">
        <v>346</v>
      </c>
      <c r="C172" t="s">
        <v>200</v>
      </c>
      <c r="D172" t="s">
        <v>211</v>
      </c>
      <c r="F172" s="15">
        <v>2019</v>
      </c>
      <c r="G172" s="15">
        <v>2020</v>
      </c>
      <c r="H172" s="15">
        <v>2050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</row>
    <row r="173" spans="1:37" x14ac:dyDescent="0.25">
      <c r="B173" t="s">
        <v>346</v>
      </c>
      <c r="F173" s="16">
        <v>0</v>
      </c>
      <c r="G173" s="16">
        <v>0</v>
      </c>
      <c r="H173" s="16">
        <v>1</v>
      </c>
    </row>
    <row r="174" spans="1:37" x14ac:dyDescent="0.25">
      <c r="A174" t="s">
        <v>106</v>
      </c>
      <c r="B174" t="s">
        <v>346</v>
      </c>
      <c r="C174" t="s">
        <v>200</v>
      </c>
      <c r="D174" t="s">
        <v>212</v>
      </c>
      <c r="F174" s="15">
        <v>2019</v>
      </c>
      <c r="G174" s="15">
        <v>2020</v>
      </c>
      <c r="H174" s="15">
        <v>2050</v>
      </c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</row>
    <row r="175" spans="1:37" x14ac:dyDescent="0.25">
      <c r="B175" t="s">
        <v>346</v>
      </c>
      <c r="F175" s="16">
        <v>0</v>
      </c>
      <c r="G175" s="16">
        <v>0</v>
      </c>
      <c r="H175" s="16">
        <v>1</v>
      </c>
    </row>
    <row r="176" spans="1:37" x14ac:dyDescent="0.25">
      <c r="A176" t="s">
        <v>106</v>
      </c>
      <c r="B176" t="s">
        <v>346</v>
      </c>
      <c r="C176" t="s">
        <v>200</v>
      </c>
      <c r="D176" t="s">
        <v>213</v>
      </c>
      <c r="F176" s="15">
        <v>2019</v>
      </c>
      <c r="G176" s="15">
        <v>2020</v>
      </c>
      <c r="H176" s="15">
        <v>2050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</row>
    <row r="177" spans="1:37" x14ac:dyDescent="0.25">
      <c r="B177" t="s">
        <v>346</v>
      </c>
      <c r="F177" s="16">
        <v>0</v>
      </c>
      <c r="G177" s="16">
        <v>0</v>
      </c>
      <c r="H177" s="16">
        <v>1</v>
      </c>
    </row>
    <row r="178" spans="1:37" x14ac:dyDescent="0.25">
      <c r="A178" t="s">
        <v>106</v>
      </c>
      <c r="B178" t="s">
        <v>346</v>
      </c>
      <c r="C178" t="s">
        <v>200</v>
      </c>
      <c r="D178" t="s">
        <v>214</v>
      </c>
      <c r="F178" s="15">
        <v>2019</v>
      </c>
      <c r="G178" s="15">
        <v>2020</v>
      </c>
      <c r="H178" s="15">
        <v>2050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</row>
    <row r="179" spans="1:37" x14ac:dyDescent="0.25">
      <c r="B179" t="s">
        <v>346</v>
      </c>
      <c r="F179" s="16">
        <v>0</v>
      </c>
      <c r="G179" s="16">
        <v>0</v>
      </c>
      <c r="H179" s="16">
        <v>1</v>
      </c>
    </row>
    <row r="180" spans="1:37" x14ac:dyDescent="0.25">
      <c r="A180" t="s">
        <v>106</v>
      </c>
      <c r="B180" t="s">
        <v>346</v>
      </c>
      <c r="C180" t="s">
        <v>200</v>
      </c>
      <c r="D180" t="s">
        <v>215</v>
      </c>
      <c r="F180" s="15">
        <v>2019</v>
      </c>
      <c r="G180" s="15">
        <v>2020</v>
      </c>
      <c r="H180" s="15">
        <v>2050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</row>
    <row r="181" spans="1:37" x14ac:dyDescent="0.25">
      <c r="B181" t="s">
        <v>346</v>
      </c>
      <c r="F181" s="16">
        <v>0</v>
      </c>
      <c r="G181" s="16">
        <v>0</v>
      </c>
      <c r="H181" s="16">
        <v>1</v>
      </c>
    </row>
    <row r="182" spans="1:37" x14ac:dyDescent="0.25">
      <c r="A182" t="s">
        <v>106</v>
      </c>
      <c r="B182" t="s">
        <v>346</v>
      </c>
      <c r="C182" t="s">
        <v>201</v>
      </c>
      <c r="D182" t="s">
        <v>204</v>
      </c>
      <c r="F182" s="15">
        <v>2019</v>
      </c>
      <c r="G182" s="15">
        <v>2020</v>
      </c>
      <c r="H182" s="15">
        <v>2050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</row>
    <row r="183" spans="1:37" x14ac:dyDescent="0.25">
      <c r="B183" t="s">
        <v>346</v>
      </c>
      <c r="F183" s="16">
        <v>0</v>
      </c>
      <c r="G183" s="16">
        <v>0</v>
      </c>
      <c r="H183" s="16">
        <v>1</v>
      </c>
    </row>
    <row r="184" spans="1:37" x14ac:dyDescent="0.25">
      <c r="A184" t="s">
        <v>106</v>
      </c>
      <c r="B184" t="s">
        <v>346</v>
      </c>
      <c r="C184" t="s">
        <v>201</v>
      </c>
      <c r="D184" t="s">
        <v>205</v>
      </c>
      <c r="F184" s="15">
        <v>2019</v>
      </c>
      <c r="G184" s="15">
        <v>2020</v>
      </c>
      <c r="H184" s="15">
        <v>2050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1:37" x14ac:dyDescent="0.25">
      <c r="B185" t="s">
        <v>346</v>
      </c>
      <c r="F185" s="16">
        <v>0</v>
      </c>
      <c r="G185" s="16">
        <v>0</v>
      </c>
      <c r="H185" s="16">
        <v>1</v>
      </c>
    </row>
    <row r="186" spans="1:37" x14ac:dyDescent="0.25">
      <c r="A186" t="s">
        <v>106</v>
      </c>
      <c r="B186" t="s">
        <v>346</v>
      </c>
      <c r="C186" t="s">
        <v>201</v>
      </c>
      <c r="D186" t="s">
        <v>206</v>
      </c>
      <c r="F186" s="15">
        <v>2019</v>
      </c>
      <c r="G186" s="15">
        <v>2020</v>
      </c>
      <c r="H186" s="15">
        <v>2050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</row>
    <row r="187" spans="1:37" x14ac:dyDescent="0.25">
      <c r="B187" t="s">
        <v>346</v>
      </c>
      <c r="F187" s="16">
        <v>0</v>
      </c>
      <c r="G187" s="16">
        <v>0</v>
      </c>
      <c r="H187" s="16">
        <v>1</v>
      </c>
    </row>
    <row r="188" spans="1:37" x14ac:dyDescent="0.25">
      <c r="A188" t="s">
        <v>106</v>
      </c>
      <c r="B188" t="s">
        <v>346</v>
      </c>
      <c r="C188" t="s">
        <v>201</v>
      </c>
      <c r="D188" t="s">
        <v>207</v>
      </c>
      <c r="F188" s="15">
        <v>2019</v>
      </c>
      <c r="G188" s="15">
        <v>2020</v>
      </c>
      <c r="H188" s="15">
        <v>2050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</row>
    <row r="189" spans="1:37" x14ac:dyDescent="0.25">
      <c r="B189" t="s">
        <v>346</v>
      </c>
      <c r="F189" s="16">
        <v>0</v>
      </c>
      <c r="G189" s="16">
        <v>0</v>
      </c>
      <c r="H189" s="16">
        <v>1</v>
      </c>
    </row>
    <row r="190" spans="1:37" x14ac:dyDescent="0.25">
      <c r="A190" t="s">
        <v>106</v>
      </c>
      <c r="B190" t="s">
        <v>346</v>
      </c>
      <c r="C190" t="s">
        <v>201</v>
      </c>
      <c r="D190" t="s">
        <v>208</v>
      </c>
      <c r="F190" s="15">
        <v>2019</v>
      </c>
      <c r="G190" s="15">
        <v>2020</v>
      </c>
      <c r="H190" s="15">
        <v>2050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</row>
    <row r="191" spans="1:37" x14ac:dyDescent="0.25">
      <c r="B191" t="s">
        <v>346</v>
      </c>
      <c r="F191" s="16">
        <v>0</v>
      </c>
      <c r="G191" s="16">
        <v>0</v>
      </c>
      <c r="H191" s="16">
        <v>1</v>
      </c>
    </row>
    <row r="192" spans="1:37" x14ac:dyDescent="0.25">
      <c r="A192" t="s">
        <v>106</v>
      </c>
      <c r="B192" t="s">
        <v>346</v>
      </c>
      <c r="C192" t="s">
        <v>201</v>
      </c>
      <c r="D192" t="s">
        <v>209</v>
      </c>
      <c r="F192" s="15">
        <v>2019</v>
      </c>
      <c r="G192" s="15">
        <v>2020</v>
      </c>
      <c r="H192" s="15">
        <v>2050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</row>
    <row r="193" spans="1:37" x14ac:dyDescent="0.25">
      <c r="B193" t="s">
        <v>346</v>
      </c>
      <c r="F193" s="16">
        <v>0</v>
      </c>
      <c r="G193" s="16">
        <v>0</v>
      </c>
      <c r="H193" s="16">
        <v>1</v>
      </c>
    </row>
    <row r="194" spans="1:37" x14ac:dyDescent="0.25">
      <c r="A194" t="s">
        <v>106</v>
      </c>
      <c r="B194" t="s">
        <v>346</v>
      </c>
      <c r="C194" t="s">
        <v>201</v>
      </c>
      <c r="D194" t="s">
        <v>210</v>
      </c>
      <c r="F194" s="15">
        <v>2019</v>
      </c>
      <c r="G194" s="15">
        <v>2020</v>
      </c>
      <c r="H194" s="15">
        <v>2050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</row>
    <row r="195" spans="1:37" x14ac:dyDescent="0.25">
      <c r="B195" t="s">
        <v>346</v>
      </c>
      <c r="F195" s="16">
        <v>0</v>
      </c>
      <c r="G195" s="16">
        <v>0</v>
      </c>
      <c r="H195" s="16">
        <v>1</v>
      </c>
    </row>
    <row r="196" spans="1:37" x14ac:dyDescent="0.25">
      <c r="A196" t="s">
        <v>106</v>
      </c>
      <c r="B196" t="s">
        <v>346</v>
      </c>
      <c r="C196" t="s">
        <v>201</v>
      </c>
      <c r="D196" t="s">
        <v>211</v>
      </c>
      <c r="F196" s="15">
        <v>2019</v>
      </c>
      <c r="G196" s="15">
        <v>2020</v>
      </c>
      <c r="H196" s="15">
        <v>2050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</row>
    <row r="197" spans="1:37" x14ac:dyDescent="0.25">
      <c r="B197" t="s">
        <v>346</v>
      </c>
      <c r="F197" s="16">
        <v>0</v>
      </c>
      <c r="G197" s="16">
        <v>0</v>
      </c>
      <c r="H197" s="16">
        <v>1</v>
      </c>
    </row>
    <row r="198" spans="1:37" x14ac:dyDescent="0.25">
      <c r="A198" t="s">
        <v>106</v>
      </c>
      <c r="B198" t="s">
        <v>346</v>
      </c>
      <c r="C198" t="s">
        <v>201</v>
      </c>
      <c r="D198" t="s">
        <v>212</v>
      </c>
      <c r="F198" s="15">
        <v>2019</v>
      </c>
      <c r="G198" s="15">
        <v>2020</v>
      </c>
      <c r="H198" s="15">
        <v>2050</v>
      </c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</row>
    <row r="199" spans="1:37" x14ac:dyDescent="0.25">
      <c r="B199" t="s">
        <v>346</v>
      </c>
      <c r="F199" s="16">
        <v>0</v>
      </c>
      <c r="G199" s="16">
        <v>0</v>
      </c>
      <c r="H199" s="16">
        <v>1</v>
      </c>
    </row>
    <row r="200" spans="1:37" x14ac:dyDescent="0.25">
      <c r="A200" t="s">
        <v>106</v>
      </c>
      <c r="B200" t="s">
        <v>346</v>
      </c>
      <c r="C200" t="s">
        <v>201</v>
      </c>
      <c r="D200" t="s">
        <v>213</v>
      </c>
      <c r="F200" s="15">
        <v>2019</v>
      </c>
      <c r="G200" s="15">
        <v>2020</v>
      </c>
      <c r="H200" s="15">
        <v>2050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</row>
    <row r="201" spans="1:37" x14ac:dyDescent="0.25">
      <c r="B201" t="s">
        <v>346</v>
      </c>
      <c r="F201" s="16">
        <v>0</v>
      </c>
      <c r="G201" s="16">
        <v>0</v>
      </c>
      <c r="H201" s="16">
        <v>1</v>
      </c>
    </row>
    <row r="202" spans="1:37" x14ac:dyDescent="0.25">
      <c r="A202" t="s">
        <v>106</v>
      </c>
      <c r="B202" t="s">
        <v>346</v>
      </c>
      <c r="C202" t="s">
        <v>201</v>
      </c>
      <c r="D202" t="s">
        <v>214</v>
      </c>
      <c r="F202" s="15">
        <v>2019</v>
      </c>
      <c r="G202" s="15">
        <v>2020</v>
      </c>
      <c r="H202" s="15">
        <v>2050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</row>
    <row r="203" spans="1:37" x14ac:dyDescent="0.25">
      <c r="B203" t="s">
        <v>346</v>
      </c>
      <c r="F203" s="16">
        <v>0</v>
      </c>
      <c r="G203" s="16">
        <v>0</v>
      </c>
      <c r="H203" s="16">
        <v>1</v>
      </c>
    </row>
    <row r="204" spans="1:37" x14ac:dyDescent="0.25">
      <c r="A204" t="s">
        <v>106</v>
      </c>
      <c r="B204" t="s">
        <v>346</v>
      </c>
      <c r="C204" t="s">
        <v>201</v>
      </c>
      <c r="D204" t="s">
        <v>215</v>
      </c>
      <c r="F204" s="15">
        <v>2019</v>
      </c>
      <c r="G204" s="15">
        <v>2020</v>
      </c>
      <c r="H204" s="15">
        <v>2050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</row>
    <row r="205" spans="1:37" x14ac:dyDescent="0.25">
      <c r="B205" t="s">
        <v>346</v>
      </c>
      <c r="F205" s="16">
        <v>0</v>
      </c>
      <c r="G205" s="16">
        <v>0</v>
      </c>
      <c r="H205" s="16">
        <v>1</v>
      </c>
    </row>
    <row r="206" spans="1:37" x14ac:dyDescent="0.25">
      <c r="A206" t="s">
        <v>106</v>
      </c>
      <c r="B206" t="s">
        <v>346</v>
      </c>
      <c r="C206" t="s">
        <v>202</v>
      </c>
      <c r="D206" t="s">
        <v>204</v>
      </c>
      <c r="F206" s="15">
        <v>2019</v>
      </c>
      <c r="G206" s="15">
        <v>2020</v>
      </c>
      <c r="H206" s="15">
        <v>2050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</row>
    <row r="207" spans="1:37" x14ac:dyDescent="0.25">
      <c r="B207" t="s">
        <v>346</v>
      </c>
      <c r="F207" s="16">
        <v>0</v>
      </c>
      <c r="G207" s="16">
        <v>0</v>
      </c>
      <c r="H207" s="16">
        <v>1</v>
      </c>
    </row>
    <row r="208" spans="1:37" x14ac:dyDescent="0.25">
      <c r="A208" t="s">
        <v>106</v>
      </c>
      <c r="B208" t="s">
        <v>346</v>
      </c>
      <c r="C208" t="s">
        <v>202</v>
      </c>
      <c r="D208" t="s">
        <v>205</v>
      </c>
      <c r="F208" s="15">
        <v>2019</v>
      </c>
      <c r="G208" s="15">
        <v>2020</v>
      </c>
      <c r="H208" s="15">
        <v>2050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</row>
    <row r="209" spans="1:37" x14ac:dyDescent="0.25">
      <c r="B209" t="s">
        <v>346</v>
      </c>
      <c r="F209" s="16">
        <v>0</v>
      </c>
      <c r="G209" s="16">
        <v>0</v>
      </c>
      <c r="H209" s="16">
        <v>1</v>
      </c>
    </row>
    <row r="210" spans="1:37" x14ac:dyDescent="0.25">
      <c r="A210" t="s">
        <v>106</v>
      </c>
      <c r="B210" t="s">
        <v>346</v>
      </c>
      <c r="C210" t="s">
        <v>202</v>
      </c>
      <c r="D210" t="s">
        <v>206</v>
      </c>
      <c r="F210" s="15">
        <v>2019</v>
      </c>
      <c r="G210" s="15">
        <v>2020</v>
      </c>
      <c r="H210" s="15">
        <v>2050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</row>
    <row r="211" spans="1:37" x14ac:dyDescent="0.25">
      <c r="B211" t="s">
        <v>346</v>
      </c>
      <c r="F211" s="16">
        <v>0</v>
      </c>
      <c r="G211" s="16">
        <v>0</v>
      </c>
      <c r="H211" s="16">
        <v>1</v>
      </c>
    </row>
    <row r="212" spans="1:37" x14ac:dyDescent="0.25">
      <c r="A212" t="s">
        <v>106</v>
      </c>
      <c r="B212" t="s">
        <v>346</v>
      </c>
      <c r="C212" t="s">
        <v>202</v>
      </c>
      <c r="D212" t="s">
        <v>207</v>
      </c>
      <c r="F212" s="15">
        <v>2019</v>
      </c>
      <c r="G212" s="15">
        <v>2020</v>
      </c>
      <c r="H212" s="15">
        <v>2050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</row>
    <row r="213" spans="1:37" x14ac:dyDescent="0.25">
      <c r="B213" t="s">
        <v>346</v>
      </c>
      <c r="F213" s="16">
        <v>0</v>
      </c>
      <c r="G213" s="16">
        <v>0</v>
      </c>
      <c r="H213" s="16">
        <v>1</v>
      </c>
    </row>
    <row r="214" spans="1:37" x14ac:dyDescent="0.25">
      <c r="A214" t="s">
        <v>106</v>
      </c>
      <c r="B214" t="s">
        <v>346</v>
      </c>
      <c r="C214" t="s">
        <v>202</v>
      </c>
      <c r="D214" t="s">
        <v>208</v>
      </c>
      <c r="F214" s="15">
        <v>2019</v>
      </c>
      <c r="G214" s="15">
        <v>2020</v>
      </c>
      <c r="H214" s="15">
        <v>2050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</row>
    <row r="215" spans="1:37" x14ac:dyDescent="0.25">
      <c r="B215" t="s">
        <v>346</v>
      </c>
      <c r="F215" s="16">
        <v>0</v>
      </c>
      <c r="G215" s="16">
        <v>0</v>
      </c>
      <c r="H215" s="16">
        <v>1</v>
      </c>
    </row>
    <row r="216" spans="1:37" x14ac:dyDescent="0.25">
      <c r="A216" t="s">
        <v>106</v>
      </c>
      <c r="B216" t="s">
        <v>346</v>
      </c>
      <c r="C216" t="s">
        <v>202</v>
      </c>
      <c r="D216" t="s">
        <v>209</v>
      </c>
      <c r="F216" s="15">
        <v>2019</v>
      </c>
      <c r="G216" s="15">
        <v>2020</v>
      </c>
      <c r="H216" s="15">
        <v>2050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</row>
    <row r="217" spans="1:37" x14ac:dyDescent="0.25">
      <c r="B217" t="s">
        <v>346</v>
      </c>
      <c r="F217" s="16">
        <v>0</v>
      </c>
      <c r="G217" s="16">
        <v>0</v>
      </c>
      <c r="H217" s="16">
        <v>1</v>
      </c>
    </row>
    <row r="218" spans="1:37" x14ac:dyDescent="0.25">
      <c r="A218" t="s">
        <v>106</v>
      </c>
      <c r="B218" t="s">
        <v>346</v>
      </c>
      <c r="C218" t="s">
        <v>202</v>
      </c>
      <c r="D218" t="s">
        <v>210</v>
      </c>
      <c r="F218" s="15">
        <v>2019</v>
      </c>
      <c r="G218" s="15">
        <v>2020</v>
      </c>
      <c r="H218" s="15">
        <v>2050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</row>
    <row r="219" spans="1:37" x14ac:dyDescent="0.25">
      <c r="B219" t="s">
        <v>346</v>
      </c>
      <c r="F219" s="16">
        <v>0</v>
      </c>
      <c r="G219" s="16">
        <v>0</v>
      </c>
      <c r="H219" s="16">
        <v>1</v>
      </c>
    </row>
    <row r="220" spans="1:37" x14ac:dyDescent="0.25">
      <c r="A220" t="s">
        <v>106</v>
      </c>
      <c r="B220" t="s">
        <v>346</v>
      </c>
      <c r="C220" t="s">
        <v>202</v>
      </c>
      <c r="D220" t="s">
        <v>211</v>
      </c>
      <c r="F220" s="15">
        <v>2019</v>
      </c>
      <c r="G220" s="15">
        <v>2020</v>
      </c>
      <c r="H220" s="15">
        <v>2050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</row>
    <row r="221" spans="1:37" x14ac:dyDescent="0.25">
      <c r="B221" t="s">
        <v>346</v>
      </c>
      <c r="F221" s="16">
        <v>0</v>
      </c>
      <c r="G221" s="16">
        <v>0</v>
      </c>
      <c r="H221" s="16">
        <v>1</v>
      </c>
    </row>
    <row r="222" spans="1:37" x14ac:dyDescent="0.25">
      <c r="A222" t="s">
        <v>106</v>
      </c>
      <c r="B222" t="s">
        <v>346</v>
      </c>
      <c r="C222" t="s">
        <v>202</v>
      </c>
      <c r="D222" t="s">
        <v>212</v>
      </c>
      <c r="F222" s="15">
        <v>2019</v>
      </c>
      <c r="G222" s="15">
        <v>2020</v>
      </c>
      <c r="H222" s="15">
        <v>2050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</row>
    <row r="223" spans="1:37" x14ac:dyDescent="0.25">
      <c r="B223" t="s">
        <v>346</v>
      </c>
      <c r="F223" s="16">
        <v>0</v>
      </c>
      <c r="G223" s="16">
        <v>0</v>
      </c>
      <c r="H223" s="16">
        <v>1</v>
      </c>
    </row>
    <row r="224" spans="1:37" x14ac:dyDescent="0.25">
      <c r="A224" t="s">
        <v>106</v>
      </c>
      <c r="B224" t="s">
        <v>346</v>
      </c>
      <c r="C224" t="s">
        <v>202</v>
      </c>
      <c r="D224" t="s">
        <v>213</v>
      </c>
      <c r="F224" s="15">
        <v>2019</v>
      </c>
      <c r="G224" s="15">
        <v>2020</v>
      </c>
      <c r="H224" s="15">
        <v>2050</v>
      </c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</row>
    <row r="225" spans="1:37" x14ac:dyDescent="0.25">
      <c r="B225" t="s">
        <v>346</v>
      </c>
      <c r="F225" s="16">
        <v>0</v>
      </c>
      <c r="G225" s="16">
        <v>0</v>
      </c>
      <c r="H225" s="16">
        <v>1</v>
      </c>
    </row>
    <row r="226" spans="1:37" x14ac:dyDescent="0.25">
      <c r="A226" t="s">
        <v>106</v>
      </c>
      <c r="B226" t="s">
        <v>346</v>
      </c>
      <c r="C226" t="s">
        <v>202</v>
      </c>
      <c r="D226" t="s">
        <v>214</v>
      </c>
      <c r="F226" s="15">
        <v>2019</v>
      </c>
      <c r="G226" s="15">
        <v>2020</v>
      </c>
      <c r="H226" s="15">
        <v>2050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</row>
    <row r="227" spans="1:37" x14ac:dyDescent="0.25">
      <c r="B227" t="s">
        <v>346</v>
      </c>
      <c r="F227" s="16">
        <v>0</v>
      </c>
      <c r="G227" s="16">
        <v>0</v>
      </c>
      <c r="H227" s="16">
        <v>1</v>
      </c>
    </row>
    <row r="228" spans="1:37" x14ac:dyDescent="0.25">
      <c r="A228" t="s">
        <v>106</v>
      </c>
      <c r="B228" t="s">
        <v>346</v>
      </c>
      <c r="C228" t="s">
        <v>202</v>
      </c>
      <c r="D228" t="s">
        <v>215</v>
      </c>
      <c r="F228" s="15">
        <v>2019</v>
      </c>
      <c r="G228" s="15">
        <v>2020</v>
      </c>
      <c r="H228" s="15">
        <v>2050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</row>
    <row r="229" spans="1:37" x14ac:dyDescent="0.25">
      <c r="B229" t="s">
        <v>346</v>
      </c>
      <c r="F229" s="16">
        <v>0</v>
      </c>
      <c r="G229" s="16">
        <v>0</v>
      </c>
      <c r="H229" s="16">
        <v>1</v>
      </c>
    </row>
    <row r="230" spans="1:37" x14ac:dyDescent="0.25">
      <c r="A230" t="s">
        <v>106</v>
      </c>
      <c r="B230" t="s">
        <v>346</v>
      </c>
      <c r="C230" t="s">
        <v>203</v>
      </c>
      <c r="D230" t="s">
        <v>204</v>
      </c>
      <c r="F230" s="15">
        <v>2019</v>
      </c>
      <c r="G230" s="15">
        <v>2020</v>
      </c>
      <c r="H230" s="15">
        <v>2050</v>
      </c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</row>
    <row r="231" spans="1:37" x14ac:dyDescent="0.25">
      <c r="B231" t="s">
        <v>346</v>
      </c>
      <c r="F231" s="16">
        <v>0</v>
      </c>
      <c r="G231" s="16">
        <v>0</v>
      </c>
      <c r="H231" s="16">
        <v>1</v>
      </c>
    </row>
    <row r="232" spans="1:37" x14ac:dyDescent="0.25">
      <c r="A232" t="s">
        <v>106</v>
      </c>
      <c r="B232" t="s">
        <v>346</v>
      </c>
      <c r="C232" t="s">
        <v>203</v>
      </c>
      <c r="D232" t="s">
        <v>205</v>
      </c>
      <c r="F232" s="15">
        <v>2019</v>
      </c>
      <c r="G232" s="15">
        <v>2020</v>
      </c>
      <c r="H232" s="15">
        <v>2050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</row>
    <row r="233" spans="1:37" x14ac:dyDescent="0.25">
      <c r="B233" t="s">
        <v>346</v>
      </c>
      <c r="F233" s="16">
        <v>0</v>
      </c>
      <c r="G233" s="16">
        <v>0</v>
      </c>
      <c r="H233" s="16">
        <v>1</v>
      </c>
    </row>
    <row r="234" spans="1:37" x14ac:dyDescent="0.25">
      <c r="A234" t="s">
        <v>106</v>
      </c>
      <c r="B234" t="s">
        <v>346</v>
      </c>
      <c r="C234" t="s">
        <v>203</v>
      </c>
      <c r="D234" t="s">
        <v>206</v>
      </c>
      <c r="F234" s="15">
        <v>2019</v>
      </c>
      <c r="G234" s="15">
        <v>2020</v>
      </c>
      <c r="H234" s="15">
        <v>2050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</row>
    <row r="235" spans="1:37" x14ac:dyDescent="0.25">
      <c r="B235" t="s">
        <v>346</v>
      </c>
      <c r="F235" s="16">
        <v>0</v>
      </c>
      <c r="G235" s="16">
        <v>0</v>
      </c>
      <c r="H235" s="16">
        <v>1</v>
      </c>
    </row>
    <row r="236" spans="1:37" x14ac:dyDescent="0.25">
      <c r="A236" t="s">
        <v>106</v>
      </c>
      <c r="B236" t="s">
        <v>346</v>
      </c>
      <c r="C236" t="s">
        <v>203</v>
      </c>
      <c r="D236" t="s">
        <v>207</v>
      </c>
      <c r="F236" s="15">
        <v>2019</v>
      </c>
      <c r="G236" s="15">
        <v>2020</v>
      </c>
      <c r="H236" s="15">
        <v>2050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</row>
    <row r="237" spans="1:37" x14ac:dyDescent="0.25">
      <c r="B237" t="s">
        <v>346</v>
      </c>
      <c r="F237" s="16">
        <v>0</v>
      </c>
      <c r="G237" s="16">
        <v>0</v>
      </c>
      <c r="H237" s="16">
        <v>1</v>
      </c>
    </row>
    <row r="238" spans="1:37" x14ac:dyDescent="0.25">
      <c r="A238" t="s">
        <v>106</v>
      </c>
      <c r="B238" t="s">
        <v>346</v>
      </c>
      <c r="C238" t="s">
        <v>203</v>
      </c>
      <c r="D238" t="s">
        <v>208</v>
      </c>
      <c r="F238" s="15">
        <v>2019</v>
      </c>
      <c r="G238" s="15">
        <v>2020</v>
      </c>
      <c r="H238" s="15">
        <v>2050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</row>
    <row r="239" spans="1:37" x14ac:dyDescent="0.25">
      <c r="B239" t="s">
        <v>346</v>
      </c>
      <c r="F239" s="16">
        <v>0</v>
      </c>
      <c r="G239" s="16">
        <v>0</v>
      </c>
      <c r="H239" s="16">
        <v>1</v>
      </c>
    </row>
    <row r="240" spans="1:37" x14ac:dyDescent="0.25">
      <c r="A240" t="s">
        <v>106</v>
      </c>
      <c r="B240" t="s">
        <v>346</v>
      </c>
      <c r="C240" t="s">
        <v>203</v>
      </c>
      <c r="D240" t="s">
        <v>209</v>
      </c>
      <c r="F240" s="15">
        <v>2019</v>
      </c>
      <c r="G240" s="15">
        <v>2020</v>
      </c>
      <c r="H240" s="15">
        <v>2050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</row>
    <row r="241" spans="1:37" x14ac:dyDescent="0.25">
      <c r="B241" t="s">
        <v>346</v>
      </c>
      <c r="F241" s="16">
        <v>0</v>
      </c>
      <c r="G241" s="16">
        <v>0</v>
      </c>
      <c r="H241" s="16">
        <v>1</v>
      </c>
    </row>
    <row r="242" spans="1:37" x14ac:dyDescent="0.25">
      <c r="A242" t="s">
        <v>106</v>
      </c>
      <c r="B242" t="s">
        <v>346</v>
      </c>
      <c r="C242" t="s">
        <v>203</v>
      </c>
      <c r="D242" t="s">
        <v>210</v>
      </c>
      <c r="F242" s="15">
        <v>2019</v>
      </c>
      <c r="G242" s="15">
        <v>2020</v>
      </c>
      <c r="H242" s="15">
        <v>2050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</row>
    <row r="243" spans="1:37" x14ac:dyDescent="0.25">
      <c r="B243" t="s">
        <v>346</v>
      </c>
      <c r="F243" s="16">
        <v>0</v>
      </c>
      <c r="G243" s="16">
        <v>0</v>
      </c>
      <c r="H243" s="16">
        <v>1</v>
      </c>
    </row>
    <row r="244" spans="1:37" x14ac:dyDescent="0.25">
      <c r="A244" t="s">
        <v>106</v>
      </c>
      <c r="B244" t="s">
        <v>346</v>
      </c>
      <c r="C244" t="s">
        <v>203</v>
      </c>
      <c r="D244" t="s">
        <v>211</v>
      </c>
      <c r="F244" s="15">
        <v>2019</v>
      </c>
      <c r="G244" s="15">
        <v>2020</v>
      </c>
      <c r="H244" s="15">
        <v>2050</v>
      </c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</row>
    <row r="245" spans="1:37" x14ac:dyDescent="0.25">
      <c r="B245" t="s">
        <v>346</v>
      </c>
      <c r="F245" s="16">
        <v>0</v>
      </c>
      <c r="G245" s="16">
        <v>0</v>
      </c>
      <c r="H245" s="16">
        <v>1</v>
      </c>
    </row>
    <row r="246" spans="1:37" x14ac:dyDescent="0.25">
      <c r="A246" t="s">
        <v>106</v>
      </c>
      <c r="B246" t="s">
        <v>346</v>
      </c>
      <c r="C246" t="s">
        <v>203</v>
      </c>
      <c r="D246" t="s">
        <v>212</v>
      </c>
      <c r="F246" s="15">
        <v>2019</v>
      </c>
      <c r="G246" s="15">
        <v>2020</v>
      </c>
      <c r="H246" s="15">
        <v>2050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</row>
    <row r="247" spans="1:37" x14ac:dyDescent="0.25">
      <c r="B247" t="s">
        <v>346</v>
      </c>
      <c r="F247" s="16">
        <v>0</v>
      </c>
      <c r="G247" s="16">
        <v>0</v>
      </c>
      <c r="H247" s="16">
        <v>1</v>
      </c>
    </row>
    <row r="248" spans="1:37" x14ac:dyDescent="0.25">
      <c r="A248" t="s">
        <v>106</v>
      </c>
      <c r="B248" t="s">
        <v>346</v>
      </c>
      <c r="C248" t="s">
        <v>203</v>
      </c>
      <c r="D248" t="s">
        <v>213</v>
      </c>
      <c r="F248" s="15">
        <v>2019</v>
      </c>
      <c r="G248" s="15">
        <v>2020</v>
      </c>
      <c r="H248" s="15">
        <v>2050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</row>
    <row r="249" spans="1:37" x14ac:dyDescent="0.25">
      <c r="B249" t="s">
        <v>346</v>
      </c>
      <c r="F249" s="16">
        <v>0</v>
      </c>
      <c r="G249" s="16">
        <v>0</v>
      </c>
      <c r="H249" s="16">
        <v>1</v>
      </c>
    </row>
    <row r="250" spans="1:37" x14ac:dyDescent="0.25">
      <c r="A250" t="s">
        <v>106</v>
      </c>
      <c r="B250" t="s">
        <v>346</v>
      </c>
      <c r="C250" t="s">
        <v>203</v>
      </c>
      <c r="D250" t="s">
        <v>214</v>
      </c>
      <c r="F250" s="15">
        <v>2019</v>
      </c>
      <c r="G250" s="15">
        <v>2020</v>
      </c>
      <c r="H250" s="15">
        <v>2050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</row>
    <row r="251" spans="1:37" x14ac:dyDescent="0.25">
      <c r="B251" t="s">
        <v>346</v>
      </c>
      <c r="F251" s="16">
        <v>0</v>
      </c>
      <c r="G251" s="16">
        <v>0</v>
      </c>
      <c r="H251" s="16">
        <v>1</v>
      </c>
    </row>
    <row r="252" spans="1:37" x14ac:dyDescent="0.25">
      <c r="A252" t="s">
        <v>106</v>
      </c>
      <c r="B252" t="s">
        <v>346</v>
      </c>
      <c r="C252" t="s">
        <v>203</v>
      </c>
      <c r="D252" t="s">
        <v>215</v>
      </c>
      <c r="F252" s="15">
        <v>2019</v>
      </c>
      <c r="G252" s="15">
        <v>2020</v>
      </c>
      <c r="H252" s="15">
        <v>2050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</row>
    <row r="253" spans="1:37" x14ac:dyDescent="0.25">
      <c r="B253" t="s">
        <v>346</v>
      </c>
      <c r="F253" s="16">
        <v>0</v>
      </c>
      <c r="G253" s="16">
        <v>0</v>
      </c>
      <c r="H253" s="16">
        <v>1</v>
      </c>
    </row>
    <row r="254" spans="1:37" x14ac:dyDescent="0.25">
      <c r="A254" t="s">
        <v>4</v>
      </c>
      <c r="B254" t="s">
        <v>346</v>
      </c>
      <c r="F254" s="15">
        <v>2019</v>
      </c>
      <c r="G254" s="15">
        <v>2020</v>
      </c>
      <c r="H254" s="15">
        <v>2050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</row>
    <row r="255" spans="1:37" x14ac:dyDescent="0.25">
      <c r="B255" t="s">
        <v>346</v>
      </c>
      <c r="F255" s="16">
        <v>0</v>
      </c>
      <c r="G255" s="16">
        <v>0</v>
      </c>
      <c r="H255" s="16">
        <v>1</v>
      </c>
    </row>
    <row r="256" spans="1:37" x14ac:dyDescent="0.25">
      <c r="A256" t="s">
        <v>64</v>
      </c>
      <c r="B256" t="s">
        <v>346</v>
      </c>
      <c r="C256" t="s">
        <v>216</v>
      </c>
      <c r="F256" s="15">
        <v>2019</v>
      </c>
      <c r="G256" s="15">
        <v>2020</v>
      </c>
      <c r="H256" s="15">
        <v>2021</v>
      </c>
      <c r="I256" s="14">
        <v>2050</v>
      </c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</row>
    <row r="257" spans="1:37" x14ac:dyDescent="0.25">
      <c r="B257" t="s">
        <v>346</v>
      </c>
      <c r="F257" s="16">
        <v>0</v>
      </c>
      <c r="G257" s="16">
        <v>0</v>
      </c>
      <c r="H257" s="16">
        <v>1</v>
      </c>
      <c r="I257" s="16">
        <v>1</v>
      </c>
    </row>
    <row r="258" spans="1:37" x14ac:dyDescent="0.25">
      <c r="A258" t="s">
        <v>64</v>
      </c>
      <c r="B258" t="s">
        <v>346</v>
      </c>
      <c r="C258" t="s">
        <v>217</v>
      </c>
      <c r="F258" s="15">
        <v>2019</v>
      </c>
      <c r="G258" s="15">
        <v>2020</v>
      </c>
      <c r="H258" s="15">
        <v>2021</v>
      </c>
      <c r="I258" s="14">
        <v>2050</v>
      </c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</row>
    <row r="259" spans="1:37" x14ac:dyDescent="0.25">
      <c r="B259" t="s">
        <v>346</v>
      </c>
      <c r="F259" s="16">
        <v>0</v>
      </c>
      <c r="G259" s="16">
        <v>0</v>
      </c>
      <c r="H259" s="16">
        <v>1</v>
      </c>
      <c r="I259" s="16">
        <v>1</v>
      </c>
    </row>
    <row r="260" spans="1:37" x14ac:dyDescent="0.25">
      <c r="A260" t="s">
        <v>64</v>
      </c>
      <c r="B260" t="s">
        <v>346</v>
      </c>
      <c r="C260" t="s">
        <v>218</v>
      </c>
      <c r="F260" s="15">
        <v>2019</v>
      </c>
      <c r="G260" s="15">
        <v>2020</v>
      </c>
      <c r="H260" s="15">
        <v>2021</v>
      </c>
      <c r="I260" s="14">
        <v>2050</v>
      </c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</row>
    <row r="261" spans="1:37" x14ac:dyDescent="0.25">
      <c r="B261" t="s">
        <v>346</v>
      </c>
      <c r="F261" s="16">
        <v>0</v>
      </c>
      <c r="G261" s="16">
        <v>0</v>
      </c>
      <c r="H261" s="16">
        <v>1</v>
      </c>
      <c r="I261" s="16">
        <v>1</v>
      </c>
    </row>
    <row r="262" spans="1:37" x14ac:dyDescent="0.25">
      <c r="A262" t="s">
        <v>64</v>
      </c>
      <c r="B262" t="s">
        <v>346</v>
      </c>
      <c r="C262" t="s">
        <v>219</v>
      </c>
      <c r="F262" s="15">
        <v>2019</v>
      </c>
      <c r="G262" s="15">
        <v>2020</v>
      </c>
      <c r="H262" s="15">
        <v>2021</v>
      </c>
      <c r="I262" s="14">
        <v>2050</v>
      </c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</row>
    <row r="263" spans="1:37" x14ac:dyDescent="0.25">
      <c r="B263" t="s">
        <v>346</v>
      </c>
      <c r="F263" s="16">
        <v>0</v>
      </c>
      <c r="G263" s="16">
        <v>0</v>
      </c>
      <c r="H263" s="16">
        <v>1</v>
      </c>
      <c r="I263" s="16">
        <v>1</v>
      </c>
    </row>
    <row r="264" spans="1:37" x14ac:dyDescent="0.25">
      <c r="A264" t="s">
        <v>64</v>
      </c>
      <c r="B264" t="s">
        <v>346</v>
      </c>
      <c r="C264" t="s">
        <v>220</v>
      </c>
      <c r="F264" s="15">
        <v>2019</v>
      </c>
      <c r="G264" s="15">
        <v>2020</v>
      </c>
      <c r="H264" s="15">
        <v>2021</v>
      </c>
      <c r="I264" s="14">
        <v>2050</v>
      </c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</row>
    <row r="265" spans="1:37" x14ac:dyDescent="0.25">
      <c r="B265" t="s">
        <v>346</v>
      </c>
      <c r="F265" s="16">
        <v>0</v>
      </c>
      <c r="G265" s="16">
        <v>0</v>
      </c>
      <c r="H265" s="16">
        <v>1</v>
      </c>
      <c r="I265" s="16">
        <v>1</v>
      </c>
    </row>
    <row r="266" spans="1:37" x14ac:dyDescent="0.25">
      <c r="A266" t="s">
        <v>64</v>
      </c>
      <c r="B266" t="s">
        <v>346</v>
      </c>
      <c r="C266" t="s">
        <v>221</v>
      </c>
      <c r="F266" s="15">
        <v>2019</v>
      </c>
      <c r="G266" s="15">
        <v>2020</v>
      </c>
      <c r="H266" s="15">
        <v>2021</v>
      </c>
      <c r="I266" s="14">
        <v>2050</v>
      </c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</row>
    <row r="267" spans="1:37" x14ac:dyDescent="0.25">
      <c r="B267" t="s">
        <v>346</v>
      </c>
      <c r="F267" s="16">
        <v>0</v>
      </c>
      <c r="G267" s="16">
        <v>0</v>
      </c>
      <c r="H267" s="16">
        <v>1</v>
      </c>
      <c r="I267" s="16">
        <v>1</v>
      </c>
    </row>
    <row r="268" spans="1:37" x14ac:dyDescent="0.25">
      <c r="A268" t="s">
        <v>64</v>
      </c>
      <c r="B268" t="s">
        <v>346</v>
      </c>
      <c r="C268" t="s">
        <v>222</v>
      </c>
      <c r="F268" s="15">
        <v>2019</v>
      </c>
      <c r="G268" s="15">
        <v>2020</v>
      </c>
      <c r="H268" s="15">
        <v>2021</v>
      </c>
      <c r="I268" s="14">
        <v>2050</v>
      </c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</row>
    <row r="269" spans="1:37" x14ac:dyDescent="0.25">
      <c r="B269" t="s">
        <v>346</v>
      </c>
      <c r="F269" s="16">
        <v>0</v>
      </c>
      <c r="G269" s="16">
        <v>0</v>
      </c>
      <c r="H269" s="16">
        <v>1</v>
      </c>
      <c r="I269" s="16">
        <v>1</v>
      </c>
    </row>
    <row r="270" spans="1:37" x14ac:dyDescent="0.25">
      <c r="A270" t="s">
        <v>64</v>
      </c>
      <c r="B270" t="s">
        <v>346</v>
      </c>
      <c r="C270" t="s">
        <v>223</v>
      </c>
      <c r="F270" s="15">
        <v>2019</v>
      </c>
      <c r="G270" s="15">
        <v>2020</v>
      </c>
      <c r="H270" s="15">
        <v>2021</v>
      </c>
      <c r="I270" s="14">
        <v>2050</v>
      </c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</row>
    <row r="271" spans="1:37" x14ac:dyDescent="0.25">
      <c r="B271" t="s">
        <v>346</v>
      </c>
      <c r="F271" s="16">
        <v>0</v>
      </c>
      <c r="G271" s="16">
        <v>0</v>
      </c>
      <c r="H271" s="16">
        <v>1</v>
      </c>
      <c r="I271" s="16">
        <v>1</v>
      </c>
    </row>
    <row r="272" spans="1:37" x14ac:dyDescent="0.25">
      <c r="A272" t="s">
        <v>64</v>
      </c>
      <c r="B272" t="s">
        <v>346</v>
      </c>
      <c r="C272" t="s">
        <v>224</v>
      </c>
      <c r="F272" s="15">
        <v>2019</v>
      </c>
      <c r="G272" s="15">
        <v>2020</v>
      </c>
      <c r="H272" s="15">
        <v>2021</v>
      </c>
      <c r="I272" s="14">
        <v>2050</v>
      </c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</row>
    <row r="273" spans="1:37" x14ac:dyDescent="0.25">
      <c r="B273" t="s">
        <v>346</v>
      </c>
      <c r="F273" s="16">
        <v>0</v>
      </c>
      <c r="G273" s="16">
        <v>0</v>
      </c>
      <c r="H273" s="16">
        <v>1</v>
      </c>
      <c r="I273" s="16">
        <v>1</v>
      </c>
    </row>
    <row r="274" spans="1:37" x14ac:dyDescent="0.25">
      <c r="A274" t="s">
        <v>64</v>
      </c>
      <c r="B274" t="s">
        <v>346</v>
      </c>
      <c r="C274" t="s">
        <v>225</v>
      </c>
      <c r="F274" s="15">
        <v>2019</v>
      </c>
      <c r="G274" s="15">
        <v>2020</v>
      </c>
      <c r="H274" s="15">
        <v>2021</v>
      </c>
      <c r="I274" s="14">
        <v>2050</v>
      </c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</row>
    <row r="275" spans="1:37" x14ac:dyDescent="0.25">
      <c r="B275" t="s">
        <v>346</v>
      </c>
      <c r="F275" s="16">
        <v>0</v>
      </c>
      <c r="G275" s="16">
        <v>0</v>
      </c>
      <c r="H275" s="16">
        <v>1</v>
      </c>
      <c r="I275" s="16">
        <v>1</v>
      </c>
    </row>
    <row r="276" spans="1:37" x14ac:dyDescent="0.25">
      <c r="A276" t="s">
        <v>64</v>
      </c>
      <c r="B276" t="s">
        <v>346</v>
      </c>
      <c r="C276" t="s">
        <v>226</v>
      </c>
      <c r="F276" s="15">
        <v>2019</v>
      </c>
      <c r="G276" s="15">
        <v>2020</v>
      </c>
      <c r="H276" s="15">
        <v>2021</v>
      </c>
      <c r="I276" s="14">
        <v>2050</v>
      </c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</row>
    <row r="277" spans="1:37" x14ac:dyDescent="0.25">
      <c r="B277" t="s">
        <v>346</v>
      </c>
      <c r="F277" s="16">
        <v>0</v>
      </c>
      <c r="G277" s="16">
        <v>0</v>
      </c>
      <c r="H277" s="16">
        <v>1</v>
      </c>
      <c r="I277" s="16">
        <v>1</v>
      </c>
    </row>
    <row r="278" spans="1:37" x14ac:dyDescent="0.25">
      <c r="A278" t="s">
        <v>64</v>
      </c>
      <c r="B278" t="s">
        <v>346</v>
      </c>
      <c r="C278" t="s">
        <v>227</v>
      </c>
      <c r="F278" s="15">
        <v>2019</v>
      </c>
      <c r="G278" s="15">
        <v>2020</v>
      </c>
      <c r="H278" s="15">
        <v>2021</v>
      </c>
      <c r="I278" s="14">
        <v>2050</v>
      </c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</row>
    <row r="279" spans="1:37" x14ac:dyDescent="0.25">
      <c r="B279" t="s">
        <v>346</v>
      </c>
      <c r="F279" s="16">
        <v>0</v>
      </c>
      <c r="G279" s="16">
        <v>0</v>
      </c>
      <c r="H279" s="16">
        <v>1</v>
      </c>
      <c r="I279" s="16">
        <v>1</v>
      </c>
    </row>
    <row r="280" spans="1:37" x14ac:dyDescent="0.25">
      <c r="A280" t="s">
        <v>64</v>
      </c>
      <c r="B280" t="s">
        <v>346</v>
      </c>
      <c r="C280" t="s">
        <v>228</v>
      </c>
      <c r="F280" s="15">
        <v>2019</v>
      </c>
      <c r="G280" s="15">
        <v>2020</v>
      </c>
      <c r="H280" s="15">
        <v>2021</v>
      </c>
      <c r="I280" s="14">
        <v>2050</v>
      </c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</row>
    <row r="281" spans="1:37" x14ac:dyDescent="0.25">
      <c r="B281" t="s">
        <v>346</v>
      </c>
      <c r="F281" s="16">
        <v>0</v>
      </c>
      <c r="G281" s="16">
        <v>0</v>
      </c>
      <c r="H281" s="16">
        <v>1</v>
      </c>
      <c r="I281" s="16">
        <v>1</v>
      </c>
    </row>
    <row r="282" spans="1:37" x14ac:dyDescent="0.25">
      <c r="A282" t="s">
        <v>64</v>
      </c>
      <c r="B282" t="s">
        <v>346</v>
      </c>
      <c r="C282" t="s">
        <v>229</v>
      </c>
      <c r="F282" s="15">
        <v>2019</v>
      </c>
      <c r="G282" s="15">
        <v>2020</v>
      </c>
      <c r="H282" s="15">
        <v>2021</v>
      </c>
      <c r="I282" s="14">
        <v>2050</v>
      </c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</row>
    <row r="283" spans="1:37" x14ac:dyDescent="0.25">
      <c r="B283" t="s">
        <v>346</v>
      </c>
      <c r="F283" s="16">
        <v>0</v>
      </c>
      <c r="G283" s="16">
        <v>0</v>
      </c>
      <c r="H283" s="16">
        <v>1</v>
      </c>
      <c r="I283" s="16">
        <v>1</v>
      </c>
    </row>
    <row r="284" spans="1:37" x14ac:dyDescent="0.25">
      <c r="A284" t="s">
        <v>64</v>
      </c>
      <c r="B284" t="s">
        <v>346</v>
      </c>
      <c r="C284" t="s">
        <v>230</v>
      </c>
      <c r="F284" s="15">
        <v>2019</v>
      </c>
      <c r="G284" s="15">
        <v>2020</v>
      </c>
      <c r="H284" s="15">
        <v>2021</v>
      </c>
      <c r="I284" s="14">
        <v>2050</v>
      </c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</row>
    <row r="285" spans="1:37" x14ac:dyDescent="0.25">
      <c r="B285" t="s">
        <v>346</v>
      </c>
      <c r="F285" s="16">
        <v>0</v>
      </c>
      <c r="G285" s="16">
        <v>0</v>
      </c>
      <c r="H285" s="16">
        <v>1</v>
      </c>
      <c r="I285" s="16">
        <v>1</v>
      </c>
    </row>
    <row r="286" spans="1:37" x14ac:dyDescent="0.25">
      <c r="A286" t="s">
        <v>64</v>
      </c>
      <c r="B286" t="s">
        <v>346</v>
      </c>
      <c r="C286" t="s">
        <v>231</v>
      </c>
      <c r="F286" s="15">
        <v>2019</v>
      </c>
      <c r="G286" s="15">
        <v>2020</v>
      </c>
      <c r="H286" s="15">
        <v>2021</v>
      </c>
      <c r="I286" s="14">
        <v>2050</v>
      </c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</row>
    <row r="287" spans="1:37" x14ac:dyDescent="0.25">
      <c r="B287" t="s">
        <v>346</v>
      </c>
      <c r="F287" s="16">
        <v>0</v>
      </c>
      <c r="G287" s="16">
        <v>0</v>
      </c>
      <c r="H287" s="16">
        <v>1</v>
      </c>
      <c r="I287" s="16">
        <v>1</v>
      </c>
    </row>
    <row r="288" spans="1:37" x14ac:dyDescent="0.25">
      <c r="A288" t="s">
        <v>165</v>
      </c>
      <c r="B288" t="s">
        <v>346</v>
      </c>
      <c r="C288" t="s">
        <v>216</v>
      </c>
      <c r="F288" s="15">
        <v>2019</v>
      </c>
      <c r="G288" s="15">
        <v>2020</v>
      </c>
      <c r="H288" s="15">
        <v>2021</v>
      </c>
      <c r="I288" s="14">
        <v>2050</v>
      </c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</row>
    <row r="289" spans="1:37" x14ac:dyDescent="0.25">
      <c r="B289" t="s">
        <v>346</v>
      </c>
      <c r="F289" s="16">
        <v>0</v>
      </c>
      <c r="G289" s="16">
        <v>0</v>
      </c>
      <c r="H289" s="16">
        <v>1</v>
      </c>
      <c r="I289" s="16">
        <v>1</v>
      </c>
    </row>
    <row r="290" spans="1:37" x14ac:dyDescent="0.25">
      <c r="A290" t="s">
        <v>165</v>
      </c>
      <c r="B290" t="s">
        <v>346</v>
      </c>
      <c r="C290" t="s">
        <v>217</v>
      </c>
      <c r="F290" s="15">
        <v>2019</v>
      </c>
      <c r="G290" s="15">
        <v>2020</v>
      </c>
      <c r="H290" s="15">
        <v>2021</v>
      </c>
      <c r="I290" s="14">
        <v>2050</v>
      </c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</row>
    <row r="291" spans="1:37" x14ac:dyDescent="0.25">
      <c r="B291" t="s">
        <v>346</v>
      </c>
      <c r="F291" s="16">
        <v>0</v>
      </c>
      <c r="G291" s="16">
        <v>0</v>
      </c>
      <c r="H291" s="16">
        <v>1</v>
      </c>
      <c r="I291" s="16">
        <v>1</v>
      </c>
    </row>
    <row r="292" spans="1:37" x14ac:dyDescent="0.25">
      <c r="A292" t="s">
        <v>165</v>
      </c>
      <c r="B292" t="s">
        <v>346</v>
      </c>
      <c r="C292" t="s">
        <v>218</v>
      </c>
      <c r="F292" s="15">
        <v>2019</v>
      </c>
      <c r="G292" s="15">
        <v>2020</v>
      </c>
      <c r="H292" s="15">
        <v>2021</v>
      </c>
      <c r="I292" s="14">
        <v>2050</v>
      </c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</row>
    <row r="293" spans="1:37" x14ac:dyDescent="0.25">
      <c r="B293" t="s">
        <v>346</v>
      </c>
      <c r="F293" s="16">
        <v>0</v>
      </c>
      <c r="G293" s="16">
        <v>0</v>
      </c>
      <c r="H293" s="16">
        <v>1</v>
      </c>
      <c r="I293" s="16">
        <v>1</v>
      </c>
    </row>
    <row r="294" spans="1:37" x14ac:dyDescent="0.25">
      <c r="A294" t="s">
        <v>165</v>
      </c>
      <c r="B294" t="s">
        <v>346</v>
      </c>
      <c r="C294" t="s">
        <v>219</v>
      </c>
      <c r="F294" s="15">
        <v>2019</v>
      </c>
      <c r="G294" s="15">
        <v>2020</v>
      </c>
      <c r="H294" s="15">
        <v>2021</v>
      </c>
      <c r="I294" s="14">
        <v>2050</v>
      </c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</row>
    <row r="295" spans="1:37" x14ac:dyDescent="0.25">
      <c r="B295" t="s">
        <v>346</v>
      </c>
      <c r="F295" s="16">
        <v>0</v>
      </c>
      <c r="G295" s="16">
        <v>0</v>
      </c>
      <c r="H295" s="16">
        <v>1</v>
      </c>
      <c r="I295" s="16">
        <v>1</v>
      </c>
    </row>
    <row r="296" spans="1:37" x14ac:dyDescent="0.25">
      <c r="A296" t="s">
        <v>165</v>
      </c>
      <c r="B296" t="s">
        <v>346</v>
      </c>
      <c r="C296" t="s">
        <v>220</v>
      </c>
      <c r="F296" s="15">
        <v>2019</v>
      </c>
      <c r="G296" s="15">
        <v>2020</v>
      </c>
      <c r="H296" s="15">
        <v>2021</v>
      </c>
      <c r="I296" s="14">
        <v>2050</v>
      </c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</row>
    <row r="297" spans="1:37" x14ac:dyDescent="0.25">
      <c r="B297" t="s">
        <v>346</v>
      </c>
      <c r="F297" s="16">
        <v>0</v>
      </c>
      <c r="G297" s="16">
        <v>0</v>
      </c>
      <c r="H297" s="16">
        <v>1</v>
      </c>
      <c r="I297" s="16">
        <v>1</v>
      </c>
    </row>
    <row r="298" spans="1:37" x14ac:dyDescent="0.25">
      <c r="A298" t="s">
        <v>165</v>
      </c>
      <c r="B298" t="s">
        <v>346</v>
      </c>
      <c r="C298" t="s">
        <v>221</v>
      </c>
      <c r="F298" s="15">
        <v>2019</v>
      </c>
      <c r="G298" s="15">
        <v>2020</v>
      </c>
      <c r="H298" s="15">
        <v>2021</v>
      </c>
      <c r="I298" s="14">
        <v>2050</v>
      </c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</row>
    <row r="299" spans="1:37" x14ac:dyDescent="0.25">
      <c r="B299" t="s">
        <v>346</v>
      </c>
      <c r="F299" s="16">
        <v>0</v>
      </c>
      <c r="G299" s="16">
        <v>0</v>
      </c>
      <c r="H299" s="16">
        <v>1</v>
      </c>
      <c r="I299" s="16">
        <v>1</v>
      </c>
    </row>
    <row r="300" spans="1:37" x14ac:dyDescent="0.25">
      <c r="A300" t="s">
        <v>165</v>
      </c>
      <c r="B300" t="s">
        <v>346</v>
      </c>
      <c r="C300" t="s">
        <v>222</v>
      </c>
      <c r="F300" s="15">
        <v>2019</v>
      </c>
      <c r="G300" s="15">
        <v>2020</v>
      </c>
      <c r="H300" s="15">
        <v>2021</v>
      </c>
      <c r="I300" s="14">
        <v>2050</v>
      </c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</row>
    <row r="301" spans="1:37" x14ac:dyDescent="0.25">
      <c r="B301" t="s">
        <v>346</v>
      </c>
      <c r="F301" s="16">
        <v>0</v>
      </c>
      <c r="G301" s="16">
        <v>0</v>
      </c>
      <c r="H301" s="16">
        <v>1</v>
      </c>
      <c r="I301" s="16">
        <v>1</v>
      </c>
    </row>
    <row r="302" spans="1:37" x14ac:dyDescent="0.25">
      <c r="A302" t="s">
        <v>165</v>
      </c>
      <c r="B302" t="s">
        <v>346</v>
      </c>
      <c r="C302" t="s">
        <v>223</v>
      </c>
      <c r="F302" s="15">
        <v>2019</v>
      </c>
      <c r="G302" s="15">
        <v>2020</v>
      </c>
      <c r="H302" s="15">
        <v>2021</v>
      </c>
      <c r="I302" s="14">
        <v>2050</v>
      </c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</row>
    <row r="303" spans="1:37" x14ac:dyDescent="0.25">
      <c r="B303" t="s">
        <v>346</v>
      </c>
      <c r="F303" s="16">
        <v>0</v>
      </c>
      <c r="G303" s="16">
        <v>0</v>
      </c>
      <c r="H303" s="16">
        <v>1</v>
      </c>
      <c r="I303" s="16">
        <v>1</v>
      </c>
    </row>
    <row r="304" spans="1:37" x14ac:dyDescent="0.25">
      <c r="A304" t="s">
        <v>165</v>
      </c>
      <c r="B304" t="s">
        <v>346</v>
      </c>
      <c r="C304" t="s">
        <v>224</v>
      </c>
      <c r="F304" s="15">
        <v>2019</v>
      </c>
      <c r="G304" s="15">
        <v>2020</v>
      </c>
      <c r="H304" s="15">
        <v>2021</v>
      </c>
      <c r="I304" s="14">
        <v>2050</v>
      </c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</row>
    <row r="305" spans="1:37" x14ac:dyDescent="0.25">
      <c r="B305" t="s">
        <v>346</v>
      </c>
      <c r="F305" s="16">
        <v>0</v>
      </c>
      <c r="G305" s="16">
        <v>0</v>
      </c>
      <c r="H305" s="16">
        <v>1</v>
      </c>
      <c r="I305" s="16">
        <v>1</v>
      </c>
    </row>
    <row r="306" spans="1:37" x14ac:dyDescent="0.25">
      <c r="A306" t="s">
        <v>165</v>
      </c>
      <c r="B306" t="s">
        <v>346</v>
      </c>
      <c r="C306" t="s">
        <v>225</v>
      </c>
      <c r="F306" s="15">
        <v>2019</v>
      </c>
      <c r="G306" s="15">
        <v>2020</v>
      </c>
      <c r="H306" s="15">
        <v>2021</v>
      </c>
      <c r="I306" s="14">
        <v>2050</v>
      </c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</row>
    <row r="307" spans="1:37" x14ac:dyDescent="0.25">
      <c r="B307" t="s">
        <v>346</v>
      </c>
      <c r="F307" s="16">
        <v>0</v>
      </c>
      <c r="G307" s="16">
        <v>0</v>
      </c>
      <c r="H307" s="16">
        <v>1</v>
      </c>
      <c r="I307" s="16">
        <v>1</v>
      </c>
    </row>
    <row r="308" spans="1:37" x14ac:dyDescent="0.25">
      <c r="A308" t="s">
        <v>165</v>
      </c>
      <c r="B308" t="s">
        <v>346</v>
      </c>
      <c r="C308" t="s">
        <v>226</v>
      </c>
      <c r="F308" s="15">
        <v>2019</v>
      </c>
      <c r="G308" s="15">
        <v>2020</v>
      </c>
      <c r="H308" s="15">
        <v>2021</v>
      </c>
      <c r="I308" s="14">
        <v>2050</v>
      </c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</row>
    <row r="309" spans="1:37" x14ac:dyDescent="0.25">
      <c r="B309" t="s">
        <v>346</v>
      </c>
      <c r="F309" s="16">
        <v>0</v>
      </c>
      <c r="G309" s="16">
        <v>0</v>
      </c>
      <c r="H309" s="16">
        <v>1</v>
      </c>
      <c r="I309" s="16">
        <v>1</v>
      </c>
    </row>
    <row r="310" spans="1:37" x14ac:dyDescent="0.25">
      <c r="A310" t="s">
        <v>165</v>
      </c>
      <c r="B310" t="s">
        <v>346</v>
      </c>
      <c r="C310" t="s">
        <v>227</v>
      </c>
      <c r="F310" s="15">
        <v>2019</v>
      </c>
      <c r="G310" s="15">
        <v>2020</v>
      </c>
      <c r="H310" s="15">
        <v>2021</v>
      </c>
      <c r="I310" s="14">
        <v>2050</v>
      </c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</row>
    <row r="311" spans="1:37" x14ac:dyDescent="0.25">
      <c r="B311" t="s">
        <v>346</v>
      </c>
      <c r="F311" s="16">
        <v>0</v>
      </c>
      <c r="G311" s="16">
        <v>0</v>
      </c>
      <c r="H311" s="16">
        <v>1</v>
      </c>
      <c r="I311" s="16">
        <v>1</v>
      </c>
    </row>
    <row r="312" spans="1:37" x14ac:dyDescent="0.25">
      <c r="A312" t="s">
        <v>165</v>
      </c>
      <c r="B312" t="s">
        <v>346</v>
      </c>
      <c r="C312" t="s">
        <v>228</v>
      </c>
      <c r="F312" s="15">
        <v>2019</v>
      </c>
      <c r="G312" s="15">
        <v>2020</v>
      </c>
      <c r="H312" s="15">
        <v>2021</v>
      </c>
      <c r="I312" s="14">
        <v>2050</v>
      </c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</row>
    <row r="313" spans="1:37" x14ac:dyDescent="0.25">
      <c r="B313" t="s">
        <v>346</v>
      </c>
      <c r="F313" s="16">
        <v>0</v>
      </c>
      <c r="G313" s="16">
        <v>0</v>
      </c>
      <c r="H313" s="16">
        <v>1</v>
      </c>
      <c r="I313" s="16">
        <v>1</v>
      </c>
    </row>
    <row r="314" spans="1:37" x14ac:dyDescent="0.25">
      <c r="A314" t="s">
        <v>165</v>
      </c>
      <c r="B314" t="s">
        <v>346</v>
      </c>
      <c r="C314" t="s">
        <v>229</v>
      </c>
      <c r="F314" s="15">
        <v>2019</v>
      </c>
      <c r="G314" s="15">
        <v>2020</v>
      </c>
      <c r="H314" s="15">
        <v>2021</v>
      </c>
      <c r="I314" s="14">
        <v>2050</v>
      </c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</row>
    <row r="315" spans="1:37" x14ac:dyDescent="0.25">
      <c r="B315" t="s">
        <v>346</v>
      </c>
      <c r="F315" s="16">
        <v>0</v>
      </c>
      <c r="G315" s="16">
        <v>0</v>
      </c>
      <c r="H315" s="16">
        <v>1</v>
      </c>
      <c r="I315" s="16">
        <v>1</v>
      </c>
    </row>
    <row r="316" spans="1:37" x14ac:dyDescent="0.25">
      <c r="A316" t="s">
        <v>165</v>
      </c>
      <c r="B316" t="s">
        <v>346</v>
      </c>
      <c r="C316" t="s">
        <v>230</v>
      </c>
      <c r="F316" s="15">
        <v>2019</v>
      </c>
      <c r="G316" s="15">
        <v>2020</v>
      </c>
      <c r="H316" s="15">
        <v>2021</v>
      </c>
      <c r="I316" s="14">
        <v>2050</v>
      </c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</row>
    <row r="317" spans="1:37" x14ac:dyDescent="0.25">
      <c r="B317" t="s">
        <v>346</v>
      </c>
      <c r="F317" s="16">
        <v>0</v>
      </c>
      <c r="G317" s="16">
        <v>0</v>
      </c>
      <c r="H317" s="16">
        <v>1</v>
      </c>
      <c r="I317" s="16">
        <v>1</v>
      </c>
    </row>
    <row r="318" spans="1:37" x14ac:dyDescent="0.25">
      <c r="A318" t="s">
        <v>165</v>
      </c>
      <c r="B318" t="s">
        <v>346</v>
      </c>
      <c r="C318" t="s">
        <v>231</v>
      </c>
      <c r="F318" s="15">
        <v>2019</v>
      </c>
      <c r="G318" s="15">
        <v>2020</v>
      </c>
      <c r="H318" s="15">
        <v>2021</v>
      </c>
      <c r="I318" s="14">
        <v>2050</v>
      </c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</row>
    <row r="319" spans="1:37" x14ac:dyDescent="0.25">
      <c r="B319" t="s">
        <v>346</v>
      </c>
      <c r="F319" s="16">
        <v>0</v>
      </c>
      <c r="G319" s="16">
        <v>0</v>
      </c>
      <c r="H319" s="16">
        <v>1</v>
      </c>
      <c r="I319" s="16">
        <v>1</v>
      </c>
    </row>
    <row r="320" spans="1:37" x14ac:dyDescent="0.25">
      <c r="A320" t="s">
        <v>6</v>
      </c>
      <c r="B320" t="s">
        <v>346</v>
      </c>
      <c r="C320" t="s">
        <v>216</v>
      </c>
      <c r="F320" s="15">
        <v>2019</v>
      </c>
      <c r="G320" s="15">
        <v>2020</v>
      </c>
      <c r="H320" s="15">
        <v>2021</v>
      </c>
      <c r="I320" s="14">
        <v>2050</v>
      </c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</row>
    <row r="321" spans="1:37" x14ac:dyDescent="0.25">
      <c r="B321" t="s">
        <v>346</v>
      </c>
      <c r="F321" s="16">
        <v>0</v>
      </c>
      <c r="G321" s="16">
        <v>0</v>
      </c>
      <c r="H321" s="16">
        <v>1</v>
      </c>
      <c r="I321" s="16">
        <v>1</v>
      </c>
    </row>
    <row r="322" spans="1:37" x14ac:dyDescent="0.25">
      <c r="A322" t="s">
        <v>6</v>
      </c>
      <c r="B322" t="s">
        <v>346</v>
      </c>
      <c r="C322" t="s">
        <v>217</v>
      </c>
      <c r="F322" s="15">
        <v>2019</v>
      </c>
      <c r="G322" s="15">
        <v>2020</v>
      </c>
      <c r="H322" s="15">
        <v>2021</v>
      </c>
      <c r="I322" s="14">
        <v>2050</v>
      </c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</row>
    <row r="323" spans="1:37" x14ac:dyDescent="0.25">
      <c r="B323" t="s">
        <v>346</v>
      </c>
      <c r="F323" s="16">
        <v>0</v>
      </c>
      <c r="G323" s="16">
        <v>0</v>
      </c>
      <c r="H323" s="16">
        <v>1</v>
      </c>
      <c r="I323" s="16">
        <v>1</v>
      </c>
    </row>
    <row r="324" spans="1:37" x14ac:dyDescent="0.25">
      <c r="A324" t="s">
        <v>6</v>
      </c>
      <c r="B324" t="s">
        <v>346</v>
      </c>
      <c r="C324" t="s">
        <v>218</v>
      </c>
      <c r="F324" s="15">
        <v>2019</v>
      </c>
      <c r="G324" s="15">
        <v>2020</v>
      </c>
      <c r="H324" s="15">
        <v>2021</v>
      </c>
      <c r="I324" s="14">
        <v>2050</v>
      </c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</row>
    <row r="325" spans="1:37" x14ac:dyDescent="0.25">
      <c r="B325" t="s">
        <v>346</v>
      </c>
      <c r="F325" s="16">
        <v>0</v>
      </c>
      <c r="G325" s="16">
        <v>0</v>
      </c>
      <c r="H325" s="16">
        <v>1</v>
      </c>
      <c r="I325" s="16">
        <v>1</v>
      </c>
    </row>
    <row r="326" spans="1:37" x14ac:dyDescent="0.25">
      <c r="A326" t="s">
        <v>6</v>
      </c>
      <c r="B326" t="s">
        <v>346</v>
      </c>
      <c r="C326" t="s">
        <v>219</v>
      </c>
      <c r="F326" s="15">
        <v>2019</v>
      </c>
      <c r="G326" s="15">
        <v>2020</v>
      </c>
      <c r="H326" s="15">
        <v>2021</v>
      </c>
      <c r="I326" s="14">
        <v>2050</v>
      </c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</row>
    <row r="327" spans="1:37" x14ac:dyDescent="0.25">
      <c r="B327" t="s">
        <v>346</v>
      </c>
      <c r="F327" s="16">
        <v>0</v>
      </c>
      <c r="G327" s="16">
        <v>0</v>
      </c>
      <c r="H327" s="16">
        <v>1</v>
      </c>
      <c r="I327" s="16">
        <v>1</v>
      </c>
    </row>
    <row r="328" spans="1:37" x14ac:dyDescent="0.25">
      <c r="A328" t="s">
        <v>6</v>
      </c>
      <c r="B328" t="s">
        <v>346</v>
      </c>
      <c r="C328" t="s">
        <v>220</v>
      </c>
      <c r="F328" s="15">
        <v>2019</v>
      </c>
      <c r="G328" s="15">
        <v>2020</v>
      </c>
      <c r="H328" s="15">
        <v>2021</v>
      </c>
      <c r="I328" s="14">
        <v>2050</v>
      </c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1:37" x14ac:dyDescent="0.25">
      <c r="B329" t="s">
        <v>346</v>
      </c>
      <c r="F329" s="16">
        <v>0</v>
      </c>
      <c r="G329" s="16">
        <v>0</v>
      </c>
      <c r="H329" s="16">
        <v>1</v>
      </c>
      <c r="I329" s="16">
        <v>1</v>
      </c>
    </row>
    <row r="330" spans="1:37" x14ac:dyDescent="0.25">
      <c r="A330" t="s">
        <v>6</v>
      </c>
      <c r="B330" t="s">
        <v>346</v>
      </c>
      <c r="C330" t="s">
        <v>221</v>
      </c>
      <c r="F330" s="15">
        <v>2019</v>
      </c>
      <c r="G330" s="15">
        <v>2020</v>
      </c>
      <c r="H330" s="15">
        <v>2021</v>
      </c>
      <c r="I330" s="14">
        <v>2050</v>
      </c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1:37" x14ac:dyDescent="0.25">
      <c r="B331" t="s">
        <v>346</v>
      </c>
      <c r="F331" s="16">
        <v>0</v>
      </c>
      <c r="G331" s="16">
        <v>0</v>
      </c>
      <c r="H331" s="16">
        <v>1</v>
      </c>
      <c r="I331" s="16">
        <v>1</v>
      </c>
    </row>
    <row r="332" spans="1:37" x14ac:dyDescent="0.25">
      <c r="A332" t="s">
        <v>6</v>
      </c>
      <c r="B332" t="s">
        <v>346</v>
      </c>
      <c r="C332" t="s">
        <v>222</v>
      </c>
      <c r="F332" s="15">
        <v>2019</v>
      </c>
      <c r="G332" s="15">
        <v>2020</v>
      </c>
      <c r="H332" s="15">
        <v>2021</v>
      </c>
      <c r="I332" s="14">
        <v>2050</v>
      </c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1:37" x14ac:dyDescent="0.25">
      <c r="B333" t="s">
        <v>346</v>
      </c>
      <c r="F333" s="16">
        <v>0</v>
      </c>
      <c r="G333" s="16">
        <v>0</v>
      </c>
      <c r="H333" s="16">
        <v>1</v>
      </c>
      <c r="I333" s="16">
        <v>1</v>
      </c>
    </row>
    <row r="334" spans="1:37" x14ac:dyDescent="0.25">
      <c r="A334" t="s">
        <v>6</v>
      </c>
      <c r="B334" t="s">
        <v>346</v>
      </c>
      <c r="C334" t="s">
        <v>223</v>
      </c>
      <c r="F334" s="15">
        <v>2019</v>
      </c>
      <c r="G334" s="15">
        <v>2020</v>
      </c>
      <c r="H334" s="15">
        <v>2021</v>
      </c>
      <c r="I334" s="14">
        <v>2050</v>
      </c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1:37" x14ac:dyDescent="0.25">
      <c r="B335" t="s">
        <v>346</v>
      </c>
      <c r="F335" s="16">
        <v>0</v>
      </c>
      <c r="G335" s="16">
        <v>0</v>
      </c>
      <c r="H335" s="16">
        <v>1</v>
      </c>
      <c r="I335" s="16">
        <v>1</v>
      </c>
    </row>
    <row r="336" spans="1:37" x14ac:dyDescent="0.25">
      <c r="A336" t="s">
        <v>6</v>
      </c>
      <c r="B336" t="s">
        <v>346</v>
      </c>
      <c r="C336" t="s">
        <v>224</v>
      </c>
      <c r="F336" s="15">
        <v>2019</v>
      </c>
      <c r="G336" s="15">
        <v>2020</v>
      </c>
      <c r="H336" s="15">
        <v>2021</v>
      </c>
      <c r="I336" s="14">
        <v>2050</v>
      </c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1:37" x14ac:dyDescent="0.25">
      <c r="B337" t="s">
        <v>346</v>
      </c>
      <c r="F337" s="16">
        <v>0</v>
      </c>
      <c r="G337" s="16">
        <v>0</v>
      </c>
      <c r="H337" s="16">
        <v>1</v>
      </c>
      <c r="I337" s="16">
        <v>1</v>
      </c>
    </row>
    <row r="338" spans="1:37" x14ac:dyDescent="0.25">
      <c r="A338" t="s">
        <v>6</v>
      </c>
      <c r="B338" t="s">
        <v>346</v>
      </c>
      <c r="C338" t="s">
        <v>225</v>
      </c>
      <c r="F338" s="15">
        <v>2019</v>
      </c>
      <c r="G338" s="15">
        <v>2020</v>
      </c>
      <c r="H338" s="15">
        <v>2021</v>
      </c>
      <c r="I338" s="14">
        <v>2050</v>
      </c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1:37" x14ac:dyDescent="0.25">
      <c r="B339" t="s">
        <v>346</v>
      </c>
      <c r="F339" s="16">
        <v>0</v>
      </c>
      <c r="G339" s="16">
        <v>0</v>
      </c>
      <c r="H339" s="16">
        <v>1</v>
      </c>
      <c r="I339" s="16">
        <v>1</v>
      </c>
    </row>
    <row r="340" spans="1:37" x14ac:dyDescent="0.25">
      <c r="A340" t="s">
        <v>6</v>
      </c>
      <c r="B340" t="s">
        <v>346</v>
      </c>
      <c r="C340" t="s">
        <v>226</v>
      </c>
      <c r="F340" s="15">
        <v>2019</v>
      </c>
      <c r="G340" s="15">
        <v>2020</v>
      </c>
      <c r="H340" s="15">
        <v>2021</v>
      </c>
      <c r="I340" s="14">
        <v>2050</v>
      </c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1" spans="1:37" x14ac:dyDescent="0.25">
      <c r="B341" t="s">
        <v>346</v>
      </c>
      <c r="F341" s="16">
        <v>0</v>
      </c>
      <c r="G341" s="16">
        <v>0</v>
      </c>
      <c r="H341" s="16">
        <v>1</v>
      </c>
      <c r="I341" s="16">
        <v>1</v>
      </c>
    </row>
    <row r="342" spans="1:37" x14ac:dyDescent="0.25">
      <c r="A342" t="s">
        <v>6</v>
      </c>
      <c r="B342" t="s">
        <v>346</v>
      </c>
      <c r="C342" t="s">
        <v>227</v>
      </c>
      <c r="F342" s="15">
        <v>2019</v>
      </c>
      <c r="G342" s="15">
        <v>2020</v>
      </c>
      <c r="H342" s="15">
        <v>2021</v>
      </c>
      <c r="I342" s="14">
        <v>2050</v>
      </c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</row>
    <row r="343" spans="1:37" x14ac:dyDescent="0.25">
      <c r="B343" t="s">
        <v>346</v>
      </c>
      <c r="F343" s="16">
        <v>0</v>
      </c>
      <c r="G343" s="16">
        <v>0</v>
      </c>
      <c r="H343" s="16">
        <v>1</v>
      </c>
      <c r="I343" s="16">
        <v>1</v>
      </c>
    </row>
    <row r="344" spans="1:37" x14ac:dyDescent="0.25">
      <c r="A344" t="s">
        <v>6</v>
      </c>
      <c r="B344" t="s">
        <v>346</v>
      </c>
      <c r="C344" t="s">
        <v>228</v>
      </c>
      <c r="F344" s="15">
        <v>2019</v>
      </c>
      <c r="G344" s="15">
        <v>2020</v>
      </c>
      <c r="H344" s="15">
        <v>2021</v>
      </c>
      <c r="I344" s="14">
        <v>2050</v>
      </c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</row>
    <row r="345" spans="1:37" x14ac:dyDescent="0.25">
      <c r="B345" t="s">
        <v>346</v>
      </c>
      <c r="F345" s="16">
        <v>0</v>
      </c>
      <c r="G345" s="16">
        <v>0</v>
      </c>
      <c r="H345" s="16">
        <v>1</v>
      </c>
      <c r="I345" s="16">
        <v>1</v>
      </c>
    </row>
    <row r="346" spans="1:37" x14ac:dyDescent="0.25">
      <c r="A346" t="s">
        <v>6</v>
      </c>
      <c r="B346" t="s">
        <v>346</v>
      </c>
      <c r="C346" t="s">
        <v>229</v>
      </c>
      <c r="F346" s="15">
        <v>2019</v>
      </c>
      <c r="G346" s="15">
        <v>2020</v>
      </c>
      <c r="H346" s="15">
        <v>2021</v>
      </c>
      <c r="I346" s="14">
        <v>2050</v>
      </c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</row>
    <row r="347" spans="1:37" x14ac:dyDescent="0.25">
      <c r="B347" t="s">
        <v>346</v>
      </c>
      <c r="F347" s="16">
        <v>0</v>
      </c>
      <c r="G347" s="16">
        <v>0</v>
      </c>
      <c r="H347" s="16">
        <v>1</v>
      </c>
      <c r="I347" s="16">
        <v>1</v>
      </c>
    </row>
    <row r="348" spans="1:37" x14ac:dyDescent="0.25">
      <c r="A348" t="s">
        <v>6</v>
      </c>
      <c r="B348" t="s">
        <v>346</v>
      </c>
      <c r="C348" t="s">
        <v>230</v>
      </c>
      <c r="F348" s="15">
        <v>2019</v>
      </c>
      <c r="G348" s="15">
        <v>2020</v>
      </c>
      <c r="H348" s="15">
        <v>2021</v>
      </c>
      <c r="I348" s="14">
        <v>2050</v>
      </c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</row>
    <row r="349" spans="1:37" x14ac:dyDescent="0.25">
      <c r="B349" t="s">
        <v>346</v>
      </c>
      <c r="F349" s="16">
        <v>0</v>
      </c>
      <c r="G349" s="16">
        <v>0</v>
      </c>
      <c r="H349" s="16">
        <v>1</v>
      </c>
      <c r="I349" s="16">
        <v>1</v>
      </c>
    </row>
    <row r="350" spans="1:37" x14ac:dyDescent="0.25">
      <c r="A350" t="s">
        <v>6</v>
      </c>
      <c r="B350" t="s">
        <v>346</v>
      </c>
      <c r="C350" t="s">
        <v>231</v>
      </c>
      <c r="F350" s="15">
        <v>2019</v>
      </c>
      <c r="G350" s="15">
        <v>2020</v>
      </c>
      <c r="H350" s="15">
        <v>2021</v>
      </c>
      <c r="I350" s="14">
        <v>2050</v>
      </c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</row>
    <row r="351" spans="1:37" x14ac:dyDescent="0.25">
      <c r="B351" t="s">
        <v>346</v>
      </c>
      <c r="F351" s="16">
        <v>0</v>
      </c>
      <c r="G351" s="16">
        <v>0</v>
      </c>
      <c r="H351" s="16">
        <v>1</v>
      </c>
      <c r="I351" s="16">
        <v>1</v>
      </c>
    </row>
    <row r="352" spans="1:37" x14ac:dyDescent="0.25">
      <c r="A352" t="s">
        <v>344</v>
      </c>
      <c r="B352" t="s">
        <v>347</v>
      </c>
      <c r="F352" s="15">
        <v>2019</v>
      </c>
      <c r="G352" s="15">
        <v>2050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</row>
    <row r="353" spans="1:37" x14ac:dyDescent="0.25">
      <c r="B353" t="s">
        <v>346</v>
      </c>
      <c r="F353" s="16">
        <v>1</v>
      </c>
      <c r="G353" s="16">
        <v>1</v>
      </c>
    </row>
    <row r="354" spans="1:37" x14ac:dyDescent="0.25">
      <c r="A354" t="s">
        <v>5</v>
      </c>
      <c r="B354" t="s">
        <v>346</v>
      </c>
      <c r="F354" s="15">
        <v>2019</v>
      </c>
      <c r="G354" s="15">
        <v>2020</v>
      </c>
      <c r="H354" s="15">
        <v>2021</v>
      </c>
      <c r="I354" s="14">
        <v>2050</v>
      </c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</row>
    <row r="355" spans="1:37" x14ac:dyDescent="0.25">
      <c r="B355" t="s">
        <v>346</v>
      </c>
      <c r="F355" s="16">
        <v>0</v>
      </c>
      <c r="G355" s="16">
        <v>0</v>
      </c>
      <c r="H355" s="16">
        <v>1</v>
      </c>
      <c r="I355" s="16">
        <v>1</v>
      </c>
    </row>
    <row r="356" spans="1:37" x14ac:dyDescent="0.25">
      <c r="A356" t="s">
        <v>7</v>
      </c>
      <c r="B356" t="s">
        <v>346</v>
      </c>
      <c r="F356" s="15">
        <v>2019</v>
      </c>
      <c r="G356" s="15">
        <v>2020</v>
      </c>
      <c r="H356" s="15">
        <v>2021</v>
      </c>
      <c r="I356" s="14">
        <v>2050</v>
      </c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</row>
    <row r="357" spans="1:37" x14ac:dyDescent="0.25">
      <c r="B357" t="s">
        <v>346</v>
      </c>
      <c r="F357" s="16">
        <v>0</v>
      </c>
      <c r="G357" s="16">
        <v>0</v>
      </c>
      <c r="H357" s="16">
        <v>1</v>
      </c>
      <c r="I357" s="16">
        <v>1</v>
      </c>
    </row>
    <row r="358" spans="1:37" x14ac:dyDescent="0.25">
      <c r="A358" t="s">
        <v>32</v>
      </c>
      <c r="B358" t="s">
        <v>346</v>
      </c>
      <c r="F358" s="15">
        <v>2019</v>
      </c>
      <c r="G358" s="15">
        <v>2020</v>
      </c>
      <c r="H358" s="15">
        <v>2050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</row>
    <row r="359" spans="1:37" x14ac:dyDescent="0.25">
      <c r="B359" t="s">
        <v>346</v>
      </c>
      <c r="F359" s="16">
        <v>0</v>
      </c>
      <c r="G359" s="16">
        <v>0</v>
      </c>
      <c r="H359" s="16">
        <v>1</v>
      </c>
    </row>
    <row r="360" spans="1:37" s="16" customFormat="1" x14ac:dyDescent="0.25">
      <c r="A360" t="s">
        <v>84</v>
      </c>
      <c r="B360" t="s">
        <v>346</v>
      </c>
      <c r="C360"/>
      <c r="D360"/>
      <c r="E360"/>
      <c r="F360" s="15">
        <v>2019</v>
      </c>
      <c r="G360" s="15">
        <v>2020</v>
      </c>
      <c r="H360" s="15">
        <v>2050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</row>
    <row r="361" spans="1:37" s="16" customFormat="1" x14ac:dyDescent="0.25">
      <c r="A361"/>
      <c r="B361" t="s">
        <v>346</v>
      </c>
      <c r="C361"/>
      <c r="D361"/>
      <c r="E361"/>
      <c r="F361" s="16">
        <v>0</v>
      </c>
      <c r="G361" s="16">
        <v>0</v>
      </c>
      <c r="H361" s="16">
        <v>1</v>
      </c>
    </row>
    <row r="362" spans="1:37" s="16" customFormat="1" x14ac:dyDescent="0.25">
      <c r="A362" t="s">
        <v>55</v>
      </c>
      <c r="B362" t="s">
        <v>346</v>
      </c>
      <c r="C362" t="s">
        <v>216</v>
      </c>
      <c r="D362" t="s">
        <v>234</v>
      </c>
      <c r="E362"/>
      <c r="F362" s="15">
        <v>2019</v>
      </c>
      <c r="G362" s="15">
        <v>2020</v>
      </c>
      <c r="H362" s="15">
        <v>2050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</row>
    <row r="363" spans="1:37" s="16" customFormat="1" x14ac:dyDescent="0.25">
      <c r="A363"/>
      <c r="B363" t="s">
        <v>346</v>
      </c>
      <c r="C363"/>
      <c r="D363"/>
      <c r="E363"/>
      <c r="F363" s="16">
        <v>0</v>
      </c>
      <c r="G363" s="16">
        <v>0</v>
      </c>
      <c r="H363" s="16">
        <v>1</v>
      </c>
    </row>
    <row r="364" spans="1:37" s="16" customFormat="1" x14ac:dyDescent="0.25">
      <c r="A364" t="s">
        <v>55</v>
      </c>
      <c r="B364" t="s">
        <v>346</v>
      </c>
      <c r="C364" t="s">
        <v>216</v>
      </c>
      <c r="D364" t="s">
        <v>233</v>
      </c>
      <c r="E364"/>
      <c r="F364" s="15">
        <v>2019</v>
      </c>
      <c r="G364" s="15">
        <v>2020</v>
      </c>
      <c r="H364" s="15">
        <v>2050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</row>
    <row r="365" spans="1:37" s="16" customFormat="1" x14ac:dyDescent="0.25">
      <c r="A365"/>
      <c r="B365" t="s">
        <v>346</v>
      </c>
      <c r="C365"/>
      <c r="D365"/>
      <c r="E365"/>
      <c r="F365" s="16">
        <v>0</v>
      </c>
      <c r="G365" s="16">
        <v>0</v>
      </c>
      <c r="H365" s="16">
        <v>1</v>
      </c>
    </row>
    <row r="366" spans="1:37" s="16" customFormat="1" x14ac:dyDescent="0.25">
      <c r="A366" t="s">
        <v>55</v>
      </c>
      <c r="B366" t="s">
        <v>346</v>
      </c>
      <c r="C366" t="s">
        <v>216</v>
      </c>
      <c r="D366" t="s">
        <v>232</v>
      </c>
      <c r="E366"/>
      <c r="F366" s="15">
        <v>2019</v>
      </c>
      <c r="G366" s="15">
        <v>2020</v>
      </c>
      <c r="H366" s="15">
        <v>2050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</row>
    <row r="367" spans="1:37" s="16" customFormat="1" x14ac:dyDescent="0.25">
      <c r="A367"/>
      <c r="B367" t="s">
        <v>346</v>
      </c>
      <c r="C367"/>
      <c r="D367"/>
      <c r="E367"/>
      <c r="F367" s="16">
        <v>0</v>
      </c>
      <c r="G367" s="16">
        <v>0</v>
      </c>
      <c r="H367" s="16">
        <v>1</v>
      </c>
    </row>
    <row r="368" spans="1:37" s="16" customFormat="1" x14ac:dyDescent="0.25">
      <c r="A368" t="s">
        <v>55</v>
      </c>
      <c r="B368" t="s">
        <v>346</v>
      </c>
      <c r="C368" t="s">
        <v>217</v>
      </c>
      <c r="D368" t="s">
        <v>234</v>
      </c>
      <c r="E368"/>
      <c r="F368" s="15">
        <v>2019</v>
      </c>
      <c r="G368" s="15">
        <v>2020</v>
      </c>
      <c r="H368" s="15">
        <v>2050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</row>
    <row r="369" spans="1:37" s="16" customFormat="1" x14ac:dyDescent="0.25">
      <c r="A369"/>
      <c r="B369" t="s">
        <v>346</v>
      </c>
      <c r="C369"/>
      <c r="D369"/>
      <c r="E369"/>
      <c r="F369" s="16">
        <v>0</v>
      </c>
      <c r="G369" s="16">
        <v>0</v>
      </c>
      <c r="H369" s="16">
        <v>1</v>
      </c>
    </row>
    <row r="370" spans="1:37" s="16" customFormat="1" x14ac:dyDescent="0.25">
      <c r="A370" t="s">
        <v>55</v>
      </c>
      <c r="B370" t="s">
        <v>346</v>
      </c>
      <c r="C370" t="s">
        <v>217</v>
      </c>
      <c r="D370" t="s">
        <v>233</v>
      </c>
      <c r="E370"/>
      <c r="F370" s="15">
        <v>2019</v>
      </c>
      <c r="G370" s="15">
        <v>2020</v>
      </c>
      <c r="H370" s="15">
        <v>2050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</row>
    <row r="371" spans="1:37" s="16" customFormat="1" x14ac:dyDescent="0.25">
      <c r="A371"/>
      <c r="B371" t="s">
        <v>346</v>
      </c>
      <c r="C371"/>
      <c r="D371"/>
      <c r="E371"/>
      <c r="F371" s="16">
        <v>0</v>
      </c>
      <c r="G371" s="16">
        <v>0</v>
      </c>
      <c r="H371" s="16">
        <v>1</v>
      </c>
    </row>
    <row r="372" spans="1:37" s="16" customFormat="1" x14ac:dyDescent="0.25">
      <c r="A372" t="s">
        <v>55</v>
      </c>
      <c r="B372" t="s">
        <v>346</v>
      </c>
      <c r="C372" t="s">
        <v>217</v>
      </c>
      <c r="D372" t="s">
        <v>232</v>
      </c>
      <c r="E372"/>
      <c r="F372" s="15">
        <v>2019</v>
      </c>
      <c r="G372" s="15">
        <v>2020</v>
      </c>
      <c r="H372" s="15">
        <v>2050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</row>
    <row r="373" spans="1:37" s="16" customFormat="1" x14ac:dyDescent="0.25">
      <c r="A373"/>
      <c r="B373" t="s">
        <v>346</v>
      </c>
      <c r="C373"/>
      <c r="D373"/>
      <c r="E373"/>
      <c r="F373" s="16">
        <v>0</v>
      </c>
      <c r="G373" s="16">
        <v>0</v>
      </c>
      <c r="H373" s="16">
        <v>1</v>
      </c>
    </row>
    <row r="374" spans="1:37" s="16" customFormat="1" x14ac:dyDescent="0.25">
      <c r="A374" t="s">
        <v>55</v>
      </c>
      <c r="B374" t="s">
        <v>346</v>
      </c>
      <c r="C374" t="s">
        <v>218</v>
      </c>
      <c r="D374" t="s">
        <v>234</v>
      </c>
      <c r="E374"/>
      <c r="F374" s="15">
        <v>2019</v>
      </c>
      <c r="G374" s="15">
        <v>2020</v>
      </c>
      <c r="H374" s="15">
        <v>2050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</row>
    <row r="375" spans="1:37" s="16" customFormat="1" x14ac:dyDescent="0.25">
      <c r="A375"/>
      <c r="B375" t="s">
        <v>346</v>
      </c>
      <c r="C375"/>
      <c r="D375"/>
      <c r="E375"/>
      <c r="F375" s="16">
        <v>0</v>
      </c>
      <c r="G375" s="16">
        <v>0</v>
      </c>
      <c r="H375" s="16">
        <v>1</v>
      </c>
    </row>
    <row r="376" spans="1:37" s="16" customFormat="1" x14ac:dyDescent="0.25">
      <c r="A376" t="s">
        <v>55</v>
      </c>
      <c r="B376" t="s">
        <v>346</v>
      </c>
      <c r="C376" t="s">
        <v>218</v>
      </c>
      <c r="D376" t="s">
        <v>233</v>
      </c>
      <c r="E376"/>
      <c r="F376" s="15">
        <v>2019</v>
      </c>
      <c r="G376" s="15">
        <v>2020</v>
      </c>
      <c r="H376" s="15">
        <v>2050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</row>
    <row r="377" spans="1:37" s="16" customFormat="1" x14ac:dyDescent="0.25">
      <c r="A377"/>
      <c r="B377" t="s">
        <v>346</v>
      </c>
      <c r="C377"/>
      <c r="D377"/>
      <c r="E377"/>
      <c r="F377" s="16">
        <v>0</v>
      </c>
      <c r="G377" s="16">
        <v>0</v>
      </c>
      <c r="H377" s="16">
        <v>1</v>
      </c>
    </row>
    <row r="378" spans="1:37" s="16" customFormat="1" x14ac:dyDescent="0.25">
      <c r="A378" t="s">
        <v>55</v>
      </c>
      <c r="B378" t="s">
        <v>346</v>
      </c>
      <c r="C378" t="s">
        <v>218</v>
      </c>
      <c r="D378" t="s">
        <v>232</v>
      </c>
      <c r="E378"/>
      <c r="F378" s="15">
        <v>2019</v>
      </c>
      <c r="G378" s="15">
        <v>2020</v>
      </c>
      <c r="H378" s="15">
        <v>2050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</row>
    <row r="379" spans="1:37" s="16" customFormat="1" x14ac:dyDescent="0.25">
      <c r="A379"/>
      <c r="B379" t="s">
        <v>346</v>
      </c>
      <c r="C379"/>
      <c r="D379"/>
      <c r="E379"/>
      <c r="F379" s="16">
        <v>0</v>
      </c>
      <c r="G379" s="16">
        <v>0</v>
      </c>
      <c r="H379" s="16">
        <v>1</v>
      </c>
    </row>
    <row r="380" spans="1:37" s="16" customFormat="1" x14ac:dyDescent="0.25">
      <c r="A380" t="s">
        <v>55</v>
      </c>
      <c r="B380" t="s">
        <v>346</v>
      </c>
      <c r="C380" t="s">
        <v>219</v>
      </c>
      <c r="D380" t="s">
        <v>234</v>
      </c>
      <c r="E380"/>
      <c r="F380" s="15">
        <v>2019</v>
      </c>
      <c r="G380" s="15">
        <v>2020</v>
      </c>
      <c r="H380" s="15">
        <v>2050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</row>
    <row r="381" spans="1:37" s="16" customFormat="1" x14ac:dyDescent="0.25">
      <c r="A381"/>
      <c r="B381" t="s">
        <v>346</v>
      </c>
      <c r="C381"/>
      <c r="D381"/>
      <c r="E381"/>
      <c r="F381" s="16">
        <v>0</v>
      </c>
      <c r="G381" s="16">
        <v>0</v>
      </c>
      <c r="H381" s="16">
        <v>1</v>
      </c>
    </row>
    <row r="382" spans="1:37" s="16" customFormat="1" x14ac:dyDescent="0.25">
      <c r="A382" t="s">
        <v>55</v>
      </c>
      <c r="B382" t="s">
        <v>346</v>
      </c>
      <c r="C382" t="s">
        <v>219</v>
      </c>
      <c r="D382" t="s">
        <v>233</v>
      </c>
      <c r="E382"/>
      <c r="F382" s="15">
        <v>2019</v>
      </c>
      <c r="G382" s="15">
        <v>2020</v>
      </c>
      <c r="H382" s="15">
        <v>2050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</row>
    <row r="383" spans="1:37" s="16" customFormat="1" x14ac:dyDescent="0.25">
      <c r="A383"/>
      <c r="B383" t="s">
        <v>346</v>
      </c>
      <c r="C383"/>
      <c r="D383"/>
      <c r="E383"/>
      <c r="F383" s="16">
        <v>0</v>
      </c>
      <c r="G383" s="16">
        <v>0</v>
      </c>
      <c r="H383" s="16">
        <v>1</v>
      </c>
    </row>
    <row r="384" spans="1:37" s="16" customFormat="1" x14ac:dyDescent="0.25">
      <c r="A384" t="s">
        <v>55</v>
      </c>
      <c r="B384" t="s">
        <v>346</v>
      </c>
      <c r="C384" t="s">
        <v>219</v>
      </c>
      <c r="D384" t="s">
        <v>232</v>
      </c>
      <c r="E384"/>
      <c r="F384" s="15">
        <v>2019</v>
      </c>
      <c r="G384" s="15">
        <v>2020</v>
      </c>
      <c r="H384" s="15">
        <v>2050</v>
      </c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</row>
    <row r="385" spans="1:37" s="16" customFormat="1" x14ac:dyDescent="0.25">
      <c r="A385"/>
      <c r="B385" t="s">
        <v>346</v>
      </c>
      <c r="C385"/>
      <c r="D385"/>
      <c r="E385"/>
      <c r="F385" s="16">
        <v>0</v>
      </c>
      <c r="G385" s="16">
        <v>0</v>
      </c>
      <c r="H385" s="16">
        <v>1</v>
      </c>
    </row>
    <row r="386" spans="1:37" s="16" customFormat="1" x14ac:dyDescent="0.25">
      <c r="A386" t="s">
        <v>55</v>
      </c>
      <c r="B386" t="s">
        <v>346</v>
      </c>
      <c r="C386" t="s">
        <v>220</v>
      </c>
      <c r="D386" t="s">
        <v>234</v>
      </c>
      <c r="E386"/>
      <c r="F386" s="15">
        <v>2019</v>
      </c>
      <c r="G386" s="15">
        <v>2020</v>
      </c>
      <c r="H386" s="15">
        <v>2050</v>
      </c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</row>
    <row r="387" spans="1:37" s="16" customFormat="1" x14ac:dyDescent="0.25">
      <c r="A387"/>
      <c r="B387" t="s">
        <v>346</v>
      </c>
      <c r="C387"/>
      <c r="D387"/>
      <c r="E387"/>
      <c r="F387" s="16">
        <v>0</v>
      </c>
      <c r="G387" s="16">
        <v>0</v>
      </c>
      <c r="H387" s="16">
        <v>1</v>
      </c>
    </row>
    <row r="388" spans="1:37" s="16" customFormat="1" x14ac:dyDescent="0.25">
      <c r="A388" t="s">
        <v>55</v>
      </c>
      <c r="B388" t="s">
        <v>346</v>
      </c>
      <c r="C388" t="s">
        <v>220</v>
      </c>
      <c r="D388" t="s">
        <v>233</v>
      </c>
      <c r="E388"/>
      <c r="F388" s="15">
        <v>2019</v>
      </c>
      <c r="G388" s="15">
        <v>2020</v>
      </c>
      <c r="H388" s="15">
        <v>2050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</row>
    <row r="389" spans="1:37" s="16" customFormat="1" x14ac:dyDescent="0.25">
      <c r="A389"/>
      <c r="B389" t="s">
        <v>346</v>
      </c>
      <c r="C389"/>
      <c r="D389"/>
      <c r="E389"/>
      <c r="F389" s="16">
        <v>0</v>
      </c>
      <c r="G389" s="16">
        <v>0</v>
      </c>
      <c r="H389" s="16">
        <v>1</v>
      </c>
    </row>
    <row r="390" spans="1:37" s="16" customFormat="1" x14ac:dyDescent="0.25">
      <c r="A390" t="s">
        <v>55</v>
      </c>
      <c r="B390" t="s">
        <v>346</v>
      </c>
      <c r="C390" t="s">
        <v>220</v>
      </c>
      <c r="D390" t="s">
        <v>232</v>
      </c>
      <c r="E390"/>
      <c r="F390" s="15">
        <v>2019</v>
      </c>
      <c r="G390" s="15">
        <v>2020</v>
      </c>
      <c r="H390" s="15">
        <v>2050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</row>
    <row r="391" spans="1:37" s="16" customFormat="1" x14ac:dyDescent="0.25">
      <c r="A391"/>
      <c r="B391" t="s">
        <v>346</v>
      </c>
      <c r="C391"/>
      <c r="D391"/>
      <c r="E391"/>
      <c r="F391" s="16">
        <v>0</v>
      </c>
      <c r="G391" s="16">
        <v>0</v>
      </c>
      <c r="H391" s="16">
        <v>1</v>
      </c>
    </row>
    <row r="392" spans="1:37" s="16" customFormat="1" x14ac:dyDescent="0.25">
      <c r="A392" t="s">
        <v>55</v>
      </c>
      <c r="B392" t="s">
        <v>346</v>
      </c>
      <c r="C392" t="s">
        <v>221</v>
      </c>
      <c r="D392" t="s">
        <v>234</v>
      </c>
      <c r="E392"/>
      <c r="F392" s="15">
        <v>2019</v>
      </c>
      <c r="G392" s="15">
        <v>2020</v>
      </c>
      <c r="H392" s="15">
        <v>2050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</row>
    <row r="393" spans="1:37" s="16" customFormat="1" x14ac:dyDescent="0.25">
      <c r="A393"/>
      <c r="B393" t="s">
        <v>346</v>
      </c>
      <c r="C393"/>
      <c r="D393"/>
      <c r="E393"/>
      <c r="F393" s="16">
        <v>0</v>
      </c>
      <c r="G393" s="16">
        <v>0</v>
      </c>
      <c r="H393" s="16">
        <v>1</v>
      </c>
    </row>
    <row r="394" spans="1:37" s="16" customFormat="1" x14ac:dyDescent="0.25">
      <c r="A394" t="s">
        <v>55</v>
      </c>
      <c r="B394" t="s">
        <v>346</v>
      </c>
      <c r="C394" t="s">
        <v>221</v>
      </c>
      <c r="D394" t="s">
        <v>233</v>
      </c>
      <c r="E394"/>
      <c r="F394" s="15">
        <v>2019</v>
      </c>
      <c r="G394" s="15">
        <v>2020</v>
      </c>
      <c r="H394" s="15">
        <v>2050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</row>
    <row r="395" spans="1:37" s="16" customFormat="1" x14ac:dyDescent="0.25">
      <c r="A395"/>
      <c r="B395" t="s">
        <v>346</v>
      </c>
      <c r="C395"/>
      <c r="D395"/>
      <c r="E395"/>
      <c r="F395" s="16">
        <v>0</v>
      </c>
      <c r="G395" s="16">
        <v>0</v>
      </c>
      <c r="H395" s="16">
        <v>1</v>
      </c>
    </row>
    <row r="396" spans="1:37" s="16" customFormat="1" x14ac:dyDescent="0.25">
      <c r="A396" t="s">
        <v>55</v>
      </c>
      <c r="B396" t="s">
        <v>346</v>
      </c>
      <c r="C396" t="s">
        <v>221</v>
      </c>
      <c r="D396" t="s">
        <v>232</v>
      </c>
      <c r="E396"/>
      <c r="F396" s="15">
        <v>2019</v>
      </c>
      <c r="G396" s="15">
        <v>2020</v>
      </c>
      <c r="H396" s="15">
        <v>2050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</row>
    <row r="397" spans="1:37" s="16" customFormat="1" x14ac:dyDescent="0.25">
      <c r="A397"/>
      <c r="B397" t="s">
        <v>346</v>
      </c>
      <c r="C397"/>
      <c r="D397"/>
      <c r="E397"/>
      <c r="F397" s="16">
        <v>0</v>
      </c>
      <c r="G397" s="16">
        <v>0</v>
      </c>
      <c r="H397" s="16">
        <v>1</v>
      </c>
    </row>
    <row r="398" spans="1:37" s="16" customFormat="1" x14ac:dyDescent="0.25">
      <c r="A398" t="s">
        <v>55</v>
      </c>
      <c r="B398" t="s">
        <v>346</v>
      </c>
      <c r="C398" t="s">
        <v>222</v>
      </c>
      <c r="D398" t="s">
        <v>234</v>
      </c>
      <c r="E398"/>
      <c r="F398" s="15">
        <v>2019</v>
      </c>
      <c r="G398" s="15">
        <v>2020</v>
      </c>
      <c r="H398" s="15">
        <v>2050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</row>
    <row r="399" spans="1:37" s="16" customFormat="1" x14ac:dyDescent="0.25">
      <c r="A399"/>
      <c r="B399" t="s">
        <v>346</v>
      </c>
      <c r="C399"/>
      <c r="D399"/>
      <c r="E399"/>
      <c r="F399" s="16">
        <v>0</v>
      </c>
      <c r="G399" s="16">
        <v>0</v>
      </c>
      <c r="H399" s="16">
        <v>1</v>
      </c>
    </row>
    <row r="400" spans="1:37" s="16" customFormat="1" x14ac:dyDescent="0.25">
      <c r="A400" t="s">
        <v>55</v>
      </c>
      <c r="B400" t="s">
        <v>346</v>
      </c>
      <c r="C400" t="s">
        <v>222</v>
      </c>
      <c r="D400" t="s">
        <v>233</v>
      </c>
      <c r="E400"/>
      <c r="F400" s="15">
        <v>2019</v>
      </c>
      <c r="G400" s="15">
        <v>2020</v>
      </c>
      <c r="H400" s="15">
        <v>2050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</row>
    <row r="401" spans="1:37" s="16" customFormat="1" x14ac:dyDescent="0.25">
      <c r="A401"/>
      <c r="B401" t="s">
        <v>346</v>
      </c>
      <c r="C401"/>
      <c r="D401"/>
      <c r="E401"/>
      <c r="F401" s="16">
        <v>0</v>
      </c>
      <c r="G401" s="16">
        <v>0</v>
      </c>
      <c r="H401" s="16">
        <v>1</v>
      </c>
    </row>
    <row r="402" spans="1:37" s="16" customFormat="1" x14ac:dyDescent="0.25">
      <c r="A402" t="s">
        <v>55</v>
      </c>
      <c r="B402" t="s">
        <v>346</v>
      </c>
      <c r="C402" t="s">
        <v>222</v>
      </c>
      <c r="D402" t="s">
        <v>232</v>
      </c>
      <c r="E402"/>
      <c r="F402" s="15">
        <v>2019</v>
      </c>
      <c r="G402" s="15">
        <v>2020</v>
      </c>
      <c r="H402" s="15">
        <v>2050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</row>
    <row r="403" spans="1:37" s="16" customFormat="1" x14ac:dyDescent="0.25">
      <c r="A403"/>
      <c r="B403" t="s">
        <v>346</v>
      </c>
      <c r="C403"/>
      <c r="D403"/>
      <c r="E403"/>
      <c r="F403" s="16">
        <v>0</v>
      </c>
      <c r="G403" s="16">
        <v>0</v>
      </c>
      <c r="H403" s="16">
        <v>1</v>
      </c>
    </row>
    <row r="404" spans="1:37" s="16" customFormat="1" x14ac:dyDescent="0.25">
      <c r="A404" t="s">
        <v>55</v>
      </c>
      <c r="B404" t="s">
        <v>346</v>
      </c>
      <c r="C404" t="s">
        <v>223</v>
      </c>
      <c r="D404" t="s">
        <v>234</v>
      </c>
      <c r="E404"/>
      <c r="F404" s="15">
        <v>2019</v>
      </c>
      <c r="G404" s="15">
        <v>2020</v>
      </c>
      <c r="H404" s="15">
        <v>2050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</row>
    <row r="405" spans="1:37" s="16" customFormat="1" x14ac:dyDescent="0.25">
      <c r="A405"/>
      <c r="B405" t="s">
        <v>346</v>
      </c>
      <c r="C405"/>
      <c r="D405"/>
      <c r="E405"/>
      <c r="F405" s="16">
        <v>0</v>
      </c>
      <c r="G405" s="16">
        <v>0</v>
      </c>
      <c r="H405" s="16">
        <v>1</v>
      </c>
    </row>
    <row r="406" spans="1:37" s="16" customFormat="1" x14ac:dyDescent="0.25">
      <c r="A406" t="s">
        <v>55</v>
      </c>
      <c r="B406" t="s">
        <v>346</v>
      </c>
      <c r="C406" t="s">
        <v>223</v>
      </c>
      <c r="D406" t="s">
        <v>233</v>
      </c>
      <c r="E406"/>
      <c r="F406" s="15">
        <v>2019</v>
      </c>
      <c r="G406" s="15">
        <v>2020</v>
      </c>
      <c r="H406" s="15">
        <v>2050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</row>
    <row r="407" spans="1:37" s="16" customFormat="1" x14ac:dyDescent="0.25">
      <c r="A407"/>
      <c r="B407" t="s">
        <v>346</v>
      </c>
      <c r="C407"/>
      <c r="D407"/>
      <c r="E407"/>
      <c r="F407" s="16">
        <v>0</v>
      </c>
      <c r="G407" s="16">
        <v>0</v>
      </c>
      <c r="H407" s="16">
        <v>1</v>
      </c>
    </row>
    <row r="408" spans="1:37" s="16" customFormat="1" x14ac:dyDescent="0.25">
      <c r="A408" t="s">
        <v>55</v>
      </c>
      <c r="B408" t="s">
        <v>346</v>
      </c>
      <c r="C408" t="s">
        <v>223</v>
      </c>
      <c r="D408" t="s">
        <v>232</v>
      </c>
      <c r="E408"/>
      <c r="F408" s="15">
        <v>2019</v>
      </c>
      <c r="G408" s="15">
        <v>2020</v>
      </c>
      <c r="H408" s="15">
        <v>2050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</row>
    <row r="409" spans="1:37" s="16" customFormat="1" x14ac:dyDescent="0.25">
      <c r="A409"/>
      <c r="B409" t="s">
        <v>346</v>
      </c>
      <c r="C409"/>
      <c r="D409"/>
      <c r="E409"/>
      <c r="F409" s="16">
        <v>0</v>
      </c>
      <c r="G409" s="16">
        <v>0</v>
      </c>
      <c r="H409" s="16">
        <v>1</v>
      </c>
    </row>
    <row r="410" spans="1:37" s="16" customFormat="1" x14ac:dyDescent="0.25">
      <c r="A410" t="s">
        <v>55</v>
      </c>
      <c r="B410" t="s">
        <v>346</v>
      </c>
      <c r="C410" t="s">
        <v>224</v>
      </c>
      <c r="D410" t="s">
        <v>234</v>
      </c>
      <c r="E410"/>
      <c r="F410" s="15">
        <v>2019</v>
      </c>
      <c r="G410" s="15">
        <v>2020</v>
      </c>
      <c r="H410" s="15">
        <v>2050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</row>
    <row r="411" spans="1:37" s="16" customFormat="1" x14ac:dyDescent="0.25">
      <c r="A411"/>
      <c r="B411" t="s">
        <v>346</v>
      </c>
      <c r="C411"/>
      <c r="D411"/>
      <c r="E411"/>
      <c r="F411" s="16">
        <v>0</v>
      </c>
      <c r="G411" s="16">
        <v>0</v>
      </c>
      <c r="H411" s="16">
        <v>1</v>
      </c>
    </row>
    <row r="412" spans="1:37" s="16" customFormat="1" x14ac:dyDescent="0.25">
      <c r="A412" t="s">
        <v>55</v>
      </c>
      <c r="B412" t="s">
        <v>346</v>
      </c>
      <c r="C412" t="s">
        <v>224</v>
      </c>
      <c r="D412" t="s">
        <v>233</v>
      </c>
      <c r="E412"/>
      <c r="F412" s="15">
        <v>2019</v>
      </c>
      <c r="G412" s="15">
        <v>2020</v>
      </c>
      <c r="H412" s="15">
        <v>2050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</row>
    <row r="413" spans="1:37" s="16" customFormat="1" x14ac:dyDescent="0.25">
      <c r="A413"/>
      <c r="B413" t="s">
        <v>346</v>
      </c>
      <c r="C413"/>
      <c r="D413"/>
      <c r="E413"/>
      <c r="F413" s="16">
        <v>0</v>
      </c>
      <c r="G413" s="16">
        <v>0</v>
      </c>
      <c r="H413" s="16">
        <v>1</v>
      </c>
    </row>
    <row r="414" spans="1:37" s="16" customFormat="1" x14ac:dyDescent="0.25">
      <c r="A414" t="s">
        <v>55</v>
      </c>
      <c r="B414" t="s">
        <v>346</v>
      </c>
      <c r="C414" t="s">
        <v>224</v>
      </c>
      <c r="D414" t="s">
        <v>232</v>
      </c>
      <c r="E414"/>
      <c r="F414" s="15">
        <v>2019</v>
      </c>
      <c r="G414" s="15">
        <v>2020</v>
      </c>
      <c r="H414" s="15">
        <v>2050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</row>
    <row r="415" spans="1:37" s="16" customFormat="1" x14ac:dyDescent="0.25">
      <c r="A415"/>
      <c r="B415" t="s">
        <v>346</v>
      </c>
      <c r="C415"/>
      <c r="D415"/>
      <c r="E415"/>
      <c r="F415" s="16">
        <v>0</v>
      </c>
      <c r="G415" s="16">
        <v>0</v>
      </c>
      <c r="H415" s="16">
        <v>1</v>
      </c>
    </row>
    <row r="416" spans="1:37" s="16" customFormat="1" x14ac:dyDescent="0.25">
      <c r="A416" t="s">
        <v>55</v>
      </c>
      <c r="B416" t="s">
        <v>346</v>
      </c>
      <c r="C416" t="s">
        <v>225</v>
      </c>
      <c r="D416" t="s">
        <v>234</v>
      </c>
      <c r="E416"/>
      <c r="F416" s="15">
        <v>2019</v>
      </c>
      <c r="G416" s="15">
        <v>2020</v>
      </c>
      <c r="H416" s="15">
        <v>2050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</row>
    <row r="417" spans="1:37" s="16" customFormat="1" x14ac:dyDescent="0.25">
      <c r="A417"/>
      <c r="B417" t="s">
        <v>346</v>
      </c>
      <c r="C417"/>
      <c r="D417"/>
      <c r="E417"/>
      <c r="F417" s="16">
        <v>0</v>
      </c>
      <c r="G417" s="16">
        <v>0</v>
      </c>
      <c r="H417" s="16">
        <v>1</v>
      </c>
    </row>
    <row r="418" spans="1:37" s="16" customFormat="1" x14ac:dyDescent="0.25">
      <c r="A418" t="s">
        <v>55</v>
      </c>
      <c r="B418" t="s">
        <v>346</v>
      </c>
      <c r="C418" t="s">
        <v>225</v>
      </c>
      <c r="D418" t="s">
        <v>233</v>
      </c>
      <c r="E418"/>
      <c r="F418" s="15">
        <v>2019</v>
      </c>
      <c r="G418" s="15">
        <v>2020</v>
      </c>
      <c r="H418" s="15">
        <v>2050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</row>
    <row r="419" spans="1:37" s="16" customFormat="1" x14ac:dyDescent="0.25">
      <c r="A419"/>
      <c r="B419" t="s">
        <v>346</v>
      </c>
      <c r="C419"/>
      <c r="D419"/>
      <c r="E419"/>
      <c r="F419" s="16">
        <v>0</v>
      </c>
      <c r="G419" s="16">
        <v>0</v>
      </c>
      <c r="H419" s="16">
        <v>1</v>
      </c>
    </row>
    <row r="420" spans="1:37" s="16" customFormat="1" x14ac:dyDescent="0.25">
      <c r="A420" t="s">
        <v>55</v>
      </c>
      <c r="B420" t="s">
        <v>346</v>
      </c>
      <c r="C420" t="s">
        <v>225</v>
      </c>
      <c r="D420" t="s">
        <v>232</v>
      </c>
      <c r="E420"/>
      <c r="F420" s="15">
        <v>2019</v>
      </c>
      <c r="G420" s="15">
        <v>2020</v>
      </c>
      <c r="H420" s="15">
        <v>2050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</row>
    <row r="421" spans="1:37" s="16" customFormat="1" x14ac:dyDescent="0.25">
      <c r="A421"/>
      <c r="B421" t="s">
        <v>346</v>
      </c>
      <c r="C421"/>
      <c r="D421"/>
      <c r="E421"/>
      <c r="F421" s="16">
        <v>0</v>
      </c>
      <c r="G421" s="16">
        <v>0</v>
      </c>
      <c r="H421" s="16">
        <v>1</v>
      </c>
    </row>
    <row r="422" spans="1:37" s="16" customFormat="1" x14ac:dyDescent="0.25">
      <c r="A422" t="s">
        <v>55</v>
      </c>
      <c r="B422" t="s">
        <v>346</v>
      </c>
      <c r="C422" t="s">
        <v>226</v>
      </c>
      <c r="D422" t="s">
        <v>234</v>
      </c>
      <c r="E422"/>
      <c r="F422" s="15">
        <v>2019</v>
      </c>
      <c r="G422" s="15">
        <v>2020</v>
      </c>
      <c r="H422" s="15">
        <v>2050</v>
      </c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</row>
    <row r="423" spans="1:37" s="16" customFormat="1" x14ac:dyDescent="0.25">
      <c r="A423"/>
      <c r="B423" t="s">
        <v>346</v>
      </c>
      <c r="C423"/>
      <c r="D423"/>
      <c r="E423"/>
      <c r="F423" s="16">
        <v>0</v>
      </c>
      <c r="G423" s="16">
        <v>0</v>
      </c>
      <c r="H423" s="16">
        <v>1</v>
      </c>
    </row>
    <row r="424" spans="1:37" s="16" customFormat="1" x14ac:dyDescent="0.25">
      <c r="A424" t="s">
        <v>55</v>
      </c>
      <c r="B424" t="s">
        <v>346</v>
      </c>
      <c r="C424" t="s">
        <v>226</v>
      </c>
      <c r="D424" t="s">
        <v>233</v>
      </c>
      <c r="E424"/>
      <c r="F424" s="15">
        <v>2019</v>
      </c>
      <c r="G424" s="15">
        <v>2020</v>
      </c>
      <c r="H424" s="15">
        <v>2050</v>
      </c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</row>
    <row r="425" spans="1:37" s="16" customFormat="1" x14ac:dyDescent="0.25">
      <c r="A425"/>
      <c r="B425" t="s">
        <v>346</v>
      </c>
      <c r="C425"/>
      <c r="D425"/>
      <c r="E425"/>
      <c r="F425" s="16">
        <v>0</v>
      </c>
      <c r="G425" s="16">
        <v>0</v>
      </c>
      <c r="H425" s="16">
        <v>1</v>
      </c>
    </row>
    <row r="426" spans="1:37" s="16" customFormat="1" x14ac:dyDescent="0.25">
      <c r="A426" t="s">
        <v>55</v>
      </c>
      <c r="B426" t="s">
        <v>346</v>
      </c>
      <c r="C426" t="s">
        <v>226</v>
      </c>
      <c r="D426" t="s">
        <v>232</v>
      </c>
      <c r="E426"/>
      <c r="F426" s="15">
        <v>2019</v>
      </c>
      <c r="G426" s="15">
        <v>2020</v>
      </c>
      <c r="H426" s="15">
        <v>2050</v>
      </c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</row>
    <row r="427" spans="1:37" s="16" customFormat="1" x14ac:dyDescent="0.25">
      <c r="A427"/>
      <c r="B427" t="s">
        <v>346</v>
      </c>
      <c r="C427"/>
      <c r="D427"/>
      <c r="E427"/>
      <c r="F427" s="16">
        <v>0</v>
      </c>
      <c r="G427" s="16">
        <v>0</v>
      </c>
      <c r="H427" s="16">
        <v>1</v>
      </c>
    </row>
    <row r="428" spans="1:37" s="16" customFormat="1" x14ac:dyDescent="0.25">
      <c r="A428" t="s">
        <v>55</v>
      </c>
      <c r="B428" t="s">
        <v>346</v>
      </c>
      <c r="C428" t="s">
        <v>227</v>
      </c>
      <c r="D428" t="s">
        <v>234</v>
      </c>
      <c r="E428"/>
      <c r="F428" s="15">
        <v>2019</v>
      </c>
      <c r="G428" s="15">
        <v>2020</v>
      </c>
      <c r="H428" s="15">
        <v>2050</v>
      </c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</row>
    <row r="429" spans="1:37" s="16" customFormat="1" x14ac:dyDescent="0.25">
      <c r="A429"/>
      <c r="B429" t="s">
        <v>346</v>
      </c>
      <c r="C429"/>
      <c r="D429"/>
      <c r="E429"/>
      <c r="F429" s="16">
        <v>0</v>
      </c>
      <c r="G429" s="16">
        <v>0</v>
      </c>
      <c r="H429" s="16">
        <v>1</v>
      </c>
    </row>
    <row r="430" spans="1:37" s="16" customFormat="1" x14ac:dyDescent="0.25">
      <c r="A430" t="s">
        <v>55</v>
      </c>
      <c r="B430" t="s">
        <v>346</v>
      </c>
      <c r="C430" t="s">
        <v>227</v>
      </c>
      <c r="D430" t="s">
        <v>233</v>
      </c>
      <c r="E430"/>
      <c r="F430" s="15">
        <v>2019</v>
      </c>
      <c r="G430" s="15">
        <v>2020</v>
      </c>
      <c r="H430" s="15">
        <v>2050</v>
      </c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</row>
    <row r="431" spans="1:37" s="16" customFormat="1" x14ac:dyDescent="0.25">
      <c r="A431"/>
      <c r="B431" t="s">
        <v>346</v>
      </c>
      <c r="C431"/>
      <c r="D431"/>
      <c r="E431"/>
      <c r="F431" s="16">
        <v>0</v>
      </c>
      <c r="G431" s="16">
        <v>0</v>
      </c>
      <c r="H431" s="16">
        <v>1</v>
      </c>
    </row>
    <row r="432" spans="1:37" s="16" customFormat="1" x14ac:dyDescent="0.25">
      <c r="A432" t="s">
        <v>55</v>
      </c>
      <c r="B432" t="s">
        <v>346</v>
      </c>
      <c r="C432" t="s">
        <v>227</v>
      </c>
      <c r="D432" t="s">
        <v>232</v>
      </c>
      <c r="E432"/>
      <c r="F432" s="15">
        <v>2019</v>
      </c>
      <c r="G432" s="15">
        <v>2020</v>
      </c>
      <c r="H432" s="15">
        <v>2050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</row>
    <row r="433" spans="1:37" s="16" customFormat="1" x14ac:dyDescent="0.25">
      <c r="A433"/>
      <c r="B433" t="s">
        <v>346</v>
      </c>
      <c r="C433"/>
      <c r="D433"/>
      <c r="E433"/>
      <c r="F433" s="16">
        <v>0</v>
      </c>
      <c r="G433" s="16">
        <v>0</v>
      </c>
      <c r="H433" s="16">
        <v>1</v>
      </c>
    </row>
    <row r="434" spans="1:37" s="16" customFormat="1" x14ac:dyDescent="0.25">
      <c r="A434" t="s">
        <v>55</v>
      </c>
      <c r="B434" t="s">
        <v>346</v>
      </c>
      <c r="C434" t="s">
        <v>228</v>
      </c>
      <c r="D434" t="s">
        <v>234</v>
      </c>
      <c r="E434"/>
      <c r="F434" s="15">
        <v>2019</v>
      </c>
      <c r="G434" s="15">
        <v>2020</v>
      </c>
      <c r="H434" s="15">
        <v>2050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</row>
    <row r="435" spans="1:37" s="16" customFormat="1" x14ac:dyDescent="0.25">
      <c r="A435"/>
      <c r="B435" t="s">
        <v>346</v>
      </c>
      <c r="C435"/>
      <c r="D435"/>
      <c r="E435"/>
      <c r="F435" s="16">
        <v>0</v>
      </c>
      <c r="G435" s="16">
        <v>0</v>
      </c>
      <c r="H435" s="16">
        <v>1</v>
      </c>
    </row>
    <row r="436" spans="1:37" s="16" customFormat="1" x14ac:dyDescent="0.25">
      <c r="A436" t="s">
        <v>55</v>
      </c>
      <c r="B436" t="s">
        <v>346</v>
      </c>
      <c r="C436" t="s">
        <v>228</v>
      </c>
      <c r="D436" t="s">
        <v>233</v>
      </c>
      <c r="E436"/>
      <c r="F436" s="15">
        <v>2019</v>
      </c>
      <c r="G436" s="15">
        <v>2020</v>
      </c>
      <c r="H436" s="15">
        <v>2050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</row>
    <row r="437" spans="1:37" s="16" customFormat="1" x14ac:dyDescent="0.25">
      <c r="A437"/>
      <c r="B437" t="s">
        <v>346</v>
      </c>
      <c r="C437"/>
      <c r="D437"/>
      <c r="E437"/>
      <c r="F437" s="16">
        <v>0</v>
      </c>
      <c r="G437" s="16">
        <v>0</v>
      </c>
      <c r="H437" s="16">
        <v>1</v>
      </c>
    </row>
    <row r="438" spans="1:37" s="16" customFormat="1" x14ac:dyDescent="0.25">
      <c r="A438" t="s">
        <v>55</v>
      </c>
      <c r="B438" t="s">
        <v>346</v>
      </c>
      <c r="C438" t="s">
        <v>228</v>
      </c>
      <c r="D438" t="s">
        <v>232</v>
      </c>
      <c r="E438"/>
      <c r="F438" s="15">
        <v>2019</v>
      </c>
      <c r="G438" s="15">
        <v>2020</v>
      </c>
      <c r="H438" s="15">
        <v>2050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</row>
    <row r="439" spans="1:37" s="16" customFormat="1" x14ac:dyDescent="0.25">
      <c r="A439"/>
      <c r="B439" t="s">
        <v>346</v>
      </c>
      <c r="C439"/>
      <c r="D439"/>
      <c r="E439"/>
      <c r="F439" s="16">
        <v>0</v>
      </c>
      <c r="G439" s="16">
        <v>0</v>
      </c>
      <c r="H439" s="16">
        <v>1</v>
      </c>
    </row>
    <row r="440" spans="1:37" s="16" customFormat="1" x14ac:dyDescent="0.25">
      <c r="A440" t="s">
        <v>55</v>
      </c>
      <c r="B440" t="s">
        <v>346</v>
      </c>
      <c r="C440" t="s">
        <v>229</v>
      </c>
      <c r="D440" t="s">
        <v>234</v>
      </c>
      <c r="E440"/>
      <c r="F440" s="15">
        <v>2019</v>
      </c>
      <c r="G440" s="15">
        <v>2020</v>
      </c>
      <c r="H440" s="15">
        <v>2050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</row>
    <row r="441" spans="1:37" s="16" customFormat="1" x14ac:dyDescent="0.25">
      <c r="A441"/>
      <c r="B441" t="s">
        <v>346</v>
      </c>
      <c r="C441"/>
      <c r="D441"/>
      <c r="E441"/>
      <c r="F441" s="16">
        <v>0</v>
      </c>
      <c r="G441" s="16">
        <v>0</v>
      </c>
      <c r="H441" s="16">
        <v>1</v>
      </c>
    </row>
    <row r="442" spans="1:37" s="16" customFormat="1" x14ac:dyDescent="0.25">
      <c r="A442" t="s">
        <v>55</v>
      </c>
      <c r="B442" t="s">
        <v>346</v>
      </c>
      <c r="C442" t="s">
        <v>229</v>
      </c>
      <c r="D442" t="s">
        <v>233</v>
      </c>
      <c r="E442"/>
      <c r="F442" s="15">
        <v>2019</v>
      </c>
      <c r="G442" s="15">
        <v>2020</v>
      </c>
      <c r="H442" s="15">
        <v>2050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1:37" s="16" customFormat="1" x14ac:dyDescent="0.25">
      <c r="A443"/>
      <c r="B443" t="s">
        <v>346</v>
      </c>
      <c r="C443"/>
      <c r="D443"/>
      <c r="E443"/>
      <c r="F443" s="16">
        <v>0</v>
      </c>
      <c r="G443" s="16">
        <v>0</v>
      </c>
      <c r="H443" s="16">
        <v>1</v>
      </c>
    </row>
    <row r="444" spans="1:37" s="16" customFormat="1" x14ac:dyDescent="0.25">
      <c r="A444" t="s">
        <v>55</v>
      </c>
      <c r="B444" t="s">
        <v>346</v>
      </c>
      <c r="C444" t="s">
        <v>229</v>
      </c>
      <c r="D444" t="s">
        <v>232</v>
      </c>
      <c r="E444"/>
      <c r="F444" s="15">
        <v>2019</v>
      </c>
      <c r="G444" s="15">
        <v>2020</v>
      </c>
      <c r="H444" s="15">
        <v>2050</v>
      </c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1:37" s="16" customFormat="1" x14ac:dyDescent="0.25">
      <c r="A445"/>
      <c r="B445" t="s">
        <v>346</v>
      </c>
      <c r="C445"/>
      <c r="D445"/>
      <c r="E445"/>
      <c r="F445" s="16">
        <v>0</v>
      </c>
      <c r="G445" s="16">
        <v>0</v>
      </c>
      <c r="H445" s="16">
        <v>1</v>
      </c>
    </row>
    <row r="446" spans="1:37" s="16" customFormat="1" x14ac:dyDescent="0.25">
      <c r="A446" t="s">
        <v>55</v>
      </c>
      <c r="B446" t="s">
        <v>346</v>
      </c>
      <c r="C446" t="s">
        <v>230</v>
      </c>
      <c r="D446" t="s">
        <v>234</v>
      </c>
      <c r="E446"/>
      <c r="F446" s="15">
        <v>2019</v>
      </c>
      <c r="G446" s="15">
        <v>2020</v>
      </c>
      <c r="H446" s="15">
        <v>2050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1:37" s="16" customFormat="1" x14ac:dyDescent="0.25">
      <c r="A447"/>
      <c r="B447" t="s">
        <v>346</v>
      </c>
      <c r="C447"/>
      <c r="D447"/>
      <c r="E447"/>
      <c r="F447" s="16">
        <v>0</v>
      </c>
      <c r="G447" s="16">
        <v>0</v>
      </c>
      <c r="H447" s="16">
        <v>1</v>
      </c>
    </row>
    <row r="448" spans="1:37" s="16" customFormat="1" x14ac:dyDescent="0.25">
      <c r="A448" t="s">
        <v>55</v>
      </c>
      <c r="B448" t="s">
        <v>346</v>
      </c>
      <c r="C448" t="s">
        <v>230</v>
      </c>
      <c r="D448" t="s">
        <v>233</v>
      </c>
      <c r="E448"/>
      <c r="F448" s="15">
        <v>2019</v>
      </c>
      <c r="G448" s="15">
        <v>2020</v>
      </c>
      <c r="H448" s="15">
        <v>2050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1:37" s="16" customFormat="1" x14ac:dyDescent="0.25">
      <c r="A449"/>
      <c r="B449" t="s">
        <v>346</v>
      </c>
      <c r="C449"/>
      <c r="D449"/>
      <c r="E449"/>
      <c r="F449" s="16">
        <v>0</v>
      </c>
      <c r="G449" s="16">
        <v>0</v>
      </c>
      <c r="H449" s="16">
        <v>1</v>
      </c>
    </row>
    <row r="450" spans="1:37" s="16" customFormat="1" x14ac:dyDescent="0.25">
      <c r="A450" t="s">
        <v>55</v>
      </c>
      <c r="B450" t="s">
        <v>346</v>
      </c>
      <c r="C450" t="s">
        <v>230</v>
      </c>
      <c r="D450" t="s">
        <v>232</v>
      </c>
      <c r="E450"/>
      <c r="F450" s="15">
        <v>2019</v>
      </c>
      <c r="G450" s="15">
        <v>2020</v>
      </c>
      <c r="H450" s="15">
        <v>2050</v>
      </c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1:37" s="16" customFormat="1" x14ac:dyDescent="0.25">
      <c r="A451"/>
      <c r="B451" t="s">
        <v>346</v>
      </c>
      <c r="C451"/>
      <c r="D451"/>
      <c r="E451"/>
      <c r="F451" s="16">
        <v>0</v>
      </c>
      <c r="G451" s="16">
        <v>0</v>
      </c>
      <c r="H451" s="16">
        <v>1</v>
      </c>
    </row>
    <row r="452" spans="1:37" s="16" customFormat="1" x14ac:dyDescent="0.25">
      <c r="A452" t="s">
        <v>55</v>
      </c>
      <c r="B452" t="s">
        <v>346</v>
      </c>
      <c r="C452" t="s">
        <v>231</v>
      </c>
      <c r="D452" t="s">
        <v>234</v>
      </c>
      <c r="E452"/>
      <c r="F452" s="15">
        <v>2019</v>
      </c>
      <c r="G452" s="15">
        <v>2020</v>
      </c>
      <c r="H452" s="15">
        <v>2050</v>
      </c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1:37" s="16" customFormat="1" x14ac:dyDescent="0.25">
      <c r="A453"/>
      <c r="B453" t="s">
        <v>346</v>
      </c>
      <c r="C453"/>
      <c r="D453"/>
      <c r="E453"/>
      <c r="F453" s="16">
        <v>0</v>
      </c>
      <c r="G453" s="16">
        <v>0</v>
      </c>
      <c r="H453" s="16">
        <v>1</v>
      </c>
    </row>
    <row r="454" spans="1:37" s="16" customFormat="1" x14ac:dyDescent="0.25">
      <c r="A454" t="s">
        <v>55</v>
      </c>
      <c r="B454" t="s">
        <v>346</v>
      </c>
      <c r="C454" t="s">
        <v>231</v>
      </c>
      <c r="D454" t="s">
        <v>233</v>
      </c>
      <c r="E454"/>
      <c r="F454" s="15">
        <v>2019</v>
      </c>
      <c r="G454" s="15">
        <v>2020</v>
      </c>
      <c r="H454" s="15">
        <v>2050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5" spans="1:37" s="16" customFormat="1" x14ac:dyDescent="0.25">
      <c r="A455"/>
      <c r="B455" t="s">
        <v>346</v>
      </c>
      <c r="C455"/>
      <c r="D455"/>
      <c r="E455"/>
      <c r="F455" s="16">
        <v>0</v>
      </c>
      <c r="G455" s="16">
        <v>0</v>
      </c>
      <c r="H455" s="16">
        <v>1</v>
      </c>
    </row>
    <row r="456" spans="1:37" s="16" customFormat="1" x14ac:dyDescent="0.25">
      <c r="A456" t="s">
        <v>55</v>
      </c>
      <c r="B456" t="s">
        <v>346</v>
      </c>
      <c r="C456" t="s">
        <v>231</v>
      </c>
      <c r="D456" t="s">
        <v>232</v>
      </c>
      <c r="E456"/>
      <c r="F456" s="15">
        <v>2019</v>
      </c>
      <c r="G456" s="15">
        <v>2020</v>
      </c>
      <c r="H456" s="15">
        <v>2050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1:37" s="16" customFormat="1" x14ac:dyDescent="0.25">
      <c r="A457"/>
      <c r="B457" t="s">
        <v>346</v>
      </c>
      <c r="C457"/>
      <c r="D457"/>
      <c r="E457"/>
      <c r="F457" s="16">
        <v>0</v>
      </c>
      <c r="G457" s="16">
        <v>0</v>
      </c>
      <c r="H457" s="16">
        <v>1</v>
      </c>
    </row>
    <row r="458" spans="1:37" s="16" customFormat="1" x14ac:dyDescent="0.25">
      <c r="A458" t="s">
        <v>59</v>
      </c>
      <c r="B458" t="s">
        <v>346</v>
      </c>
      <c r="C458" t="s">
        <v>216</v>
      </c>
      <c r="D458"/>
      <c r="E458"/>
      <c r="F458" s="15">
        <v>2019</v>
      </c>
      <c r="G458" s="15">
        <v>2020</v>
      </c>
      <c r="H458" s="15">
        <v>2050</v>
      </c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1:37" s="16" customFormat="1" x14ac:dyDescent="0.25">
      <c r="A459"/>
      <c r="B459" t="s">
        <v>346</v>
      </c>
      <c r="C459"/>
      <c r="D459"/>
      <c r="E459"/>
      <c r="F459" s="16">
        <v>0</v>
      </c>
      <c r="G459" s="16">
        <v>0</v>
      </c>
      <c r="H459" s="16">
        <v>1</v>
      </c>
    </row>
    <row r="460" spans="1:37" s="16" customFormat="1" x14ac:dyDescent="0.25">
      <c r="A460" t="s">
        <v>59</v>
      </c>
      <c r="B460" t="s">
        <v>346</v>
      </c>
      <c r="C460" t="s">
        <v>217</v>
      </c>
      <c r="D460"/>
      <c r="E460"/>
      <c r="F460" s="15">
        <v>2019</v>
      </c>
      <c r="G460" s="15">
        <v>2020</v>
      </c>
      <c r="H460" s="15">
        <v>2050</v>
      </c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1:37" s="16" customFormat="1" x14ac:dyDescent="0.25">
      <c r="A461"/>
      <c r="B461" t="s">
        <v>346</v>
      </c>
      <c r="C461"/>
      <c r="D461"/>
      <c r="E461"/>
      <c r="F461" s="16">
        <v>0</v>
      </c>
      <c r="G461" s="16">
        <v>0</v>
      </c>
      <c r="H461" s="16">
        <v>1</v>
      </c>
    </row>
    <row r="462" spans="1:37" s="16" customFormat="1" x14ac:dyDescent="0.25">
      <c r="A462" t="s">
        <v>59</v>
      </c>
      <c r="B462" t="s">
        <v>346</v>
      </c>
      <c r="C462" t="s">
        <v>218</v>
      </c>
      <c r="D462"/>
      <c r="E462"/>
      <c r="F462" s="15">
        <v>2019</v>
      </c>
      <c r="G462" s="15">
        <v>2020</v>
      </c>
      <c r="H462" s="15">
        <v>2050</v>
      </c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1:37" s="16" customFormat="1" x14ac:dyDescent="0.25">
      <c r="A463"/>
      <c r="B463" t="s">
        <v>346</v>
      </c>
      <c r="C463"/>
      <c r="D463"/>
      <c r="E463"/>
      <c r="F463" s="16">
        <v>0</v>
      </c>
      <c r="G463" s="16">
        <v>0</v>
      </c>
      <c r="H463" s="16">
        <v>1</v>
      </c>
    </row>
    <row r="464" spans="1:37" s="16" customFormat="1" x14ac:dyDescent="0.25">
      <c r="A464" t="s">
        <v>59</v>
      </c>
      <c r="B464" t="s">
        <v>346</v>
      </c>
      <c r="C464" t="s">
        <v>219</v>
      </c>
      <c r="D464"/>
      <c r="E464"/>
      <c r="F464" s="15">
        <v>2019</v>
      </c>
      <c r="G464" s="15">
        <v>2020</v>
      </c>
      <c r="H464" s="15">
        <v>2050</v>
      </c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5" spans="1:37" s="16" customFormat="1" x14ac:dyDescent="0.25">
      <c r="A465"/>
      <c r="B465" t="s">
        <v>346</v>
      </c>
      <c r="C465"/>
      <c r="D465"/>
      <c r="E465"/>
      <c r="F465" s="16">
        <v>0</v>
      </c>
      <c r="G465" s="16">
        <v>0</v>
      </c>
      <c r="H465" s="16">
        <v>1</v>
      </c>
    </row>
    <row r="466" spans="1:37" s="16" customFormat="1" x14ac:dyDescent="0.25">
      <c r="A466" t="s">
        <v>59</v>
      </c>
      <c r="B466" t="s">
        <v>346</v>
      </c>
      <c r="C466" t="s">
        <v>220</v>
      </c>
      <c r="D466"/>
      <c r="E466"/>
      <c r="F466" s="15">
        <v>2019</v>
      </c>
      <c r="G466" s="15">
        <v>2020</v>
      </c>
      <c r="H466" s="15">
        <v>2050</v>
      </c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</row>
    <row r="467" spans="1:37" s="16" customFormat="1" x14ac:dyDescent="0.25">
      <c r="A467"/>
      <c r="B467" t="s">
        <v>346</v>
      </c>
      <c r="C467"/>
      <c r="D467"/>
      <c r="E467"/>
      <c r="F467" s="16">
        <v>0</v>
      </c>
      <c r="G467" s="16">
        <v>0</v>
      </c>
      <c r="H467" s="16">
        <v>1</v>
      </c>
    </row>
    <row r="468" spans="1:37" s="16" customFormat="1" x14ac:dyDescent="0.25">
      <c r="A468" t="s">
        <v>59</v>
      </c>
      <c r="B468" t="s">
        <v>346</v>
      </c>
      <c r="C468" t="s">
        <v>221</v>
      </c>
      <c r="D468"/>
      <c r="E468"/>
      <c r="F468" s="15">
        <v>2019</v>
      </c>
      <c r="G468" s="15">
        <v>2020</v>
      </c>
      <c r="H468" s="15">
        <v>2050</v>
      </c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</row>
    <row r="469" spans="1:37" s="16" customFormat="1" x14ac:dyDescent="0.25">
      <c r="A469"/>
      <c r="B469" t="s">
        <v>346</v>
      </c>
      <c r="C469"/>
      <c r="D469"/>
      <c r="E469"/>
      <c r="F469" s="16">
        <v>0</v>
      </c>
      <c r="G469" s="16">
        <v>0</v>
      </c>
      <c r="H469" s="16">
        <v>1</v>
      </c>
    </row>
    <row r="470" spans="1:37" s="16" customFormat="1" x14ac:dyDescent="0.25">
      <c r="A470" t="s">
        <v>59</v>
      </c>
      <c r="B470" t="s">
        <v>346</v>
      </c>
      <c r="C470" t="s">
        <v>222</v>
      </c>
      <c r="D470"/>
      <c r="E470"/>
      <c r="F470" s="15">
        <v>2019</v>
      </c>
      <c r="G470" s="15">
        <v>2020</v>
      </c>
      <c r="H470" s="15">
        <v>2050</v>
      </c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</row>
    <row r="471" spans="1:37" s="16" customFormat="1" x14ac:dyDescent="0.25">
      <c r="A471"/>
      <c r="B471" t="s">
        <v>346</v>
      </c>
      <c r="C471"/>
      <c r="D471"/>
      <c r="E471"/>
      <c r="F471" s="16">
        <v>0</v>
      </c>
      <c r="G471" s="16">
        <v>0</v>
      </c>
      <c r="H471" s="16">
        <v>1</v>
      </c>
    </row>
    <row r="472" spans="1:37" s="16" customFormat="1" x14ac:dyDescent="0.25">
      <c r="A472" t="s">
        <v>59</v>
      </c>
      <c r="B472" t="s">
        <v>346</v>
      </c>
      <c r="C472" t="s">
        <v>223</v>
      </c>
      <c r="D472"/>
      <c r="E472"/>
      <c r="F472" s="15">
        <v>2019</v>
      </c>
      <c r="G472" s="15">
        <v>2020</v>
      </c>
      <c r="H472" s="15">
        <v>2050</v>
      </c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</row>
    <row r="473" spans="1:37" s="16" customFormat="1" x14ac:dyDescent="0.25">
      <c r="A473"/>
      <c r="B473" t="s">
        <v>346</v>
      </c>
      <c r="C473"/>
      <c r="D473"/>
      <c r="E473"/>
      <c r="F473" s="16">
        <v>0</v>
      </c>
      <c r="G473" s="16">
        <v>0</v>
      </c>
      <c r="H473" s="16">
        <v>1</v>
      </c>
    </row>
    <row r="474" spans="1:37" s="16" customFormat="1" x14ac:dyDescent="0.25">
      <c r="A474" t="s">
        <v>59</v>
      </c>
      <c r="B474" t="s">
        <v>346</v>
      </c>
      <c r="C474" t="s">
        <v>224</v>
      </c>
      <c r="D474"/>
      <c r="E474"/>
      <c r="F474" s="15">
        <v>2019</v>
      </c>
      <c r="G474" s="15">
        <v>2020</v>
      </c>
      <c r="H474" s="15">
        <v>2050</v>
      </c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</row>
    <row r="475" spans="1:37" s="16" customFormat="1" x14ac:dyDescent="0.25">
      <c r="A475"/>
      <c r="B475" t="s">
        <v>346</v>
      </c>
      <c r="C475"/>
      <c r="D475"/>
      <c r="E475"/>
      <c r="F475" s="16">
        <v>0</v>
      </c>
      <c r="G475" s="16">
        <v>0</v>
      </c>
      <c r="H475" s="16">
        <v>1</v>
      </c>
    </row>
    <row r="476" spans="1:37" s="16" customFormat="1" x14ac:dyDescent="0.25">
      <c r="A476" t="s">
        <v>59</v>
      </c>
      <c r="B476" t="s">
        <v>346</v>
      </c>
      <c r="C476" t="s">
        <v>225</v>
      </c>
      <c r="D476"/>
      <c r="E476"/>
      <c r="F476" s="15">
        <v>2019</v>
      </c>
      <c r="G476" s="15">
        <v>2020</v>
      </c>
      <c r="H476" s="15">
        <v>2050</v>
      </c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</row>
    <row r="477" spans="1:37" s="16" customFormat="1" x14ac:dyDescent="0.25">
      <c r="A477"/>
      <c r="B477" t="s">
        <v>346</v>
      </c>
      <c r="C477"/>
      <c r="D477"/>
      <c r="E477"/>
      <c r="F477" s="16">
        <v>0</v>
      </c>
      <c r="G477" s="16">
        <v>0</v>
      </c>
      <c r="H477" s="16">
        <v>1</v>
      </c>
    </row>
    <row r="478" spans="1:37" s="16" customFormat="1" x14ac:dyDescent="0.25">
      <c r="A478" t="s">
        <v>59</v>
      </c>
      <c r="B478" t="s">
        <v>346</v>
      </c>
      <c r="C478" t="s">
        <v>226</v>
      </c>
      <c r="D478"/>
      <c r="E478"/>
      <c r="F478" s="15">
        <v>2019</v>
      </c>
      <c r="G478" s="15">
        <v>2020</v>
      </c>
      <c r="H478" s="15">
        <v>2050</v>
      </c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</row>
    <row r="479" spans="1:37" s="16" customFormat="1" x14ac:dyDescent="0.25">
      <c r="A479"/>
      <c r="B479" t="s">
        <v>346</v>
      </c>
      <c r="C479"/>
      <c r="D479"/>
      <c r="E479"/>
      <c r="F479" s="16">
        <v>0</v>
      </c>
      <c r="G479" s="16">
        <v>0</v>
      </c>
      <c r="H479" s="16">
        <v>1</v>
      </c>
    </row>
    <row r="480" spans="1:37" s="16" customFormat="1" x14ac:dyDescent="0.25">
      <c r="A480" t="s">
        <v>59</v>
      </c>
      <c r="B480" t="s">
        <v>346</v>
      </c>
      <c r="C480" t="s">
        <v>227</v>
      </c>
      <c r="D480"/>
      <c r="E480"/>
      <c r="F480" s="15">
        <v>2019</v>
      </c>
      <c r="G480" s="15">
        <v>2020</v>
      </c>
      <c r="H480" s="15">
        <v>2050</v>
      </c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</row>
    <row r="481" spans="1:37" s="16" customFormat="1" x14ac:dyDescent="0.25">
      <c r="A481"/>
      <c r="B481" t="s">
        <v>346</v>
      </c>
      <c r="C481"/>
      <c r="D481"/>
      <c r="E481"/>
      <c r="F481" s="16">
        <v>0</v>
      </c>
      <c r="G481" s="16">
        <v>0</v>
      </c>
      <c r="H481" s="16">
        <v>1</v>
      </c>
    </row>
    <row r="482" spans="1:37" s="16" customFormat="1" x14ac:dyDescent="0.25">
      <c r="A482" t="s">
        <v>59</v>
      </c>
      <c r="B482" t="s">
        <v>346</v>
      </c>
      <c r="C482" t="s">
        <v>228</v>
      </c>
      <c r="D482"/>
      <c r="E482"/>
      <c r="F482" s="15">
        <v>2019</v>
      </c>
      <c r="G482" s="15">
        <v>2020</v>
      </c>
      <c r="H482" s="15">
        <v>2050</v>
      </c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</row>
    <row r="483" spans="1:37" s="16" customFormat="1" x14ac:dyDescent="0.25">
      <c r="A483"/>
      <c r="B483" t="s">
        <v>346</v>
      </c>
      <c r="C483"/>
      <c r="D483"/>
      <c r="E483"/>
      <c r="F483" s="16">
        <v>0</v>
      </c>
      <c r="G483" s="16">
        <v>0</v>
      </c>
      <c r="H483" s="16">
        <v>1</v>
      </c>
    </row>
    <row r="484" spans="1:37" s="16" customFormat="1" x14ac:dyDescent="0.25">
      <c r="A484" t="s">
        <v>59</v>
      </c>
      <c r="B484" t="s">
        <v>346</v>
      </c>
      <c r="C484" t="s">
        <v>229</v>
      </c>
      <c r="D484"/>
      <c r="E484"/>
      <c r="F484" s="15">
        <v>2019</v>
      </c>
      <c r="G484" s="15">
        <v>2020</v>
      </c>
      <c r="H484" s="15">
        <v>2050</v>
      </c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</row>
    <row r="485" spans="1:37" s="16" customFormat="1" x14ac:dyDescent="0.25">
      <c r="A485"/>
      <c r="B485" t="s">
        <v>346</v>
      </c>
      <c r="C485"/>
      <c r="D485"/>
      <c r="E485"/>
      <c r="F485" s="16">
        <v>0</v>
      </c>
      <c r="G485" s="16">
        <v>0</v>
      </c>
      <c r="H485" s="16">
        <v>1</v>
      </c>
    </row>
    <row r="486" spans="1:37" s="16" customFormat="1" x14ac:dyDescent="0.25">
      <c r="A486" t="s">
        <v>59</v>
      </c>
      <c r="B486" t="s">
        <v>346</v>
      </c>
      <c r="C486" t="s">
        <v>230</v>
      </c>
      <c r="D486"/>
      <c r="E486"/>
      <c r="F486" s="15">
        <v>2019</v>
      </c>
      <c r="G486" s="15">
        <v>2020</v>
      </c>
      <c r="H486" s="15">
        <v>2050</v>
      </c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</row>
    <row r="487" spans="1:37" s="16" customFormat="1" x14ac:dyDescent="0.25">
      <c r="A487"/>
      <c r="B487" t="s">
        <v>346</v>
      </c>
      <c r="C487"/>
      <c r="D487"/>
      <c r="E487"/>
      <c r="F487" s="16">
        <v>0</v>
      </c>
      <c r="G487" s="16">
        <v>0</v>
      </c>
      <c r="H487" s="16">
        <v>1</v>
      </c>
    </row>
    <row r="488" spans="1:37" s="16" customFormat="1" x14ac:dyDescent="0.25">
      <c r="A488" t="s">
        <v>59</v>
      </c>
      <c r="B488" t="s">
        <v>346</v>
      </c>
      <c r="C488" t="s">
        <v>231</v>
      </c>
      <c r="D488"/>
      <c r="E488"/>
      <c r="F488" s="15">
        <v>2019</v>
      </c>
      <c r="G488" s="15">
        <v>2020</v>
      </c>
      <c r="H488" s="15">
        <v>2050</v>
      </c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</row>
    <row r="489" spans="1:37" s="16" customFormat="1" x14ac:dyDescent="0.25">
      <c r="A489"/>
      <c r="B489" t="s">
        <v>346</v>
      </c>
      <c r="C489"/>
      <c r="D489"/>
      <c r="E489"/>
      <c r="F489" s="16">
        <v>0</v>
      </c>
      <c r="G489" s="16">
        <v>0</v>
      </c>
      <c r="H489" s="16">
        <v>1</v>
      </c>
    </row>
    <row r="490" spans="1:37" s="16" customFormat="1" x14ac:dyDescent="0.25">
      <c r="A490" t="s">
        <v>60</v>
      </c>
      <c r="B490" t="s">
        <v>346</v>
      </c>
      <c r="C490"/>
      <c r="D490"/>
      <c r="E490"/>
      <c r="F490" s="15">
        <v>2019</v>
      </c>
      <c r="G490" s="15">
        <v>2020</v>
      </c>
      <c r="H490" s="15">
        <v>2050</v>
      </c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</row>
    <row r="491" spans="1:37" s="16" customFormat="1" x14ac:dyDescent="0.25">
      <c r="A491"/>
      <c r="B491" t="s">
        <v>346</v>
      </c>
      <c r="C491"/>
      <c r="D491"/>
      <c r="E491"/>
      <c r="F491" s="16">
        <v>0</v>
      </c>
      <c r="G491" s="16">
        <v>0</v>
      </c>
      <c r="H491" s="16">
        <v>1</v>
      </c>
    </row>
    <row r="492" spans="1:37" s="16" customFormat="1" x14ac:dyDescent="0.25">
      <c r="A492" t="s">
        <v>345</v>
      </c>
      <c r="B492" t="s">
        <v>347</v>
      </c>
      <c r="C492" t="s">
        <v>216</v>
      </c>
      <c r="D492"/>
      <c r="E492"/>
      <c r="F492" s="15">
        <v>2019</v>
      </c>
      <c r="G492" s="15">
        <v>2050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</row>
    <row r="493" spans="1:37" s="16" customFormat="1" x14ac:dyDescent="0.25">
      <c r="A493"/>
      <c r="B493" t="s">
        <v>346</v>
      </c>
      <c r="C493"/>
      <c r="D493"/>
      <c r="E493"/>
      <c r="F493" s="16">
        <v>1</v>
      </c>
      <c r="G493" s="16">
        <v>1</v>
      </c>
    </row>
    <row r="494" spans="1:37" s="16" customFormat="1" x14ac:dyDescent="0.25">
      <c r="A494" t="s">
        <v>345</v>
      </c>
      <c r="B494" t="s">
        <v>347</v>
      </c>
      <c r="C494" t="s">
        <v>217</v>
      </c>
      <c r="D494"/>
      <c r="E494"/>
      <c r="F494" s="15">
        <v>2019</v>
      </c>
      <c r="G494" s="15">
        <v>2050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</row>
    <row r="495" spans="1:37" s="16" customFormat="1" x14ac:dyDescent="0.25">
      <c r="A495"/>
      <c r="B495" t="s">
        <v>346</v>
      </c>
      <c r="C495"/>
      <c r="D495"/>
      <c r="E495"/>
      <c r="F495" s="16">
        <v>1</v>
      </c>
      <c r="G495" s="16">
        <v>1</v>
      </c>
    </row>
    <row r="496" spans="1:37" s="16" customFormat="1" x14ac:dyDescent="0.25">
      <c r="A496" t="s">
        <v>345</v>
      </c>
      <c r="B496" t="s">
        <v>347</v>
      </c>
      <c r="C496" t="s">
        <v>218</v>
      </c>
      <c r="D496"/>
      <c r="E496"/>
      <c r="F496" s="15">
        <v>2019</v>
      </c>
      <c r="G496" s="15">
        <v>2050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</row>
    <row r="497" spans="1:37" s="16" customFormat="1" x14ac:dyDescent="0.25">
      <c r="A497"/>
      <c r="B497" t="s">
        <v>346</v>
      </c>
      <c r="C497"/>
      <c r="D497"/>
      <c r="E497"/>
      <c r="F497" s="16">
        <v>1</v>
      </c>
      <c r="G497" s="16">
        <v>1</v>
      </c>
    </row>
    <row r="498" spans="1:37" s="16" customFormat="1" x14ac:dyDescent="0.25">
      <c r="A498" t="s">
        <v>345</v>
      </c>
      <c r="B498" t="s">
        <v>347</v>
      </c>
      <c r="C498" t="s">
        <v>219</v>
      </c>
      <c r="D498"/>
      <c r="E498"/>
      <c r="F498" s="15">
        <v>2019</v>
      </c>
      <c r="G498" s="15">
        <v>2050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</row>
    <row r="499" spans="1:37" s="16" customFormat="1" x14ac:dyDescent="0.25">
      <c r="A499"/>
      <c r="B499" t="s">
        <v>346</v>
      </c>
      <c r="C499"/>
      <c r="D499"/>
      <c r="E499"/>
      <c r="F499" s="16">
        <v>1</v>
      </c>
      <c r="G499" s="16">
        <v>1</v>
      </c>
    </row>
    <row r="500" spans="1:37" s="16" customFormat="1" x14ac:dyDescent="0.25">
      <c r="A500" t="s">
        <v>345</v>
      </c>
      <c r="B500" t="s">
        <v>347</v>
      </c>
      <c r="C500" t="s">
        <v>220</v>
      </c>
      <c r="D500"/>
      <c r="E500"/>
      <c r="F500" s="15">
        <v>2019</v>
      </c>
      <c r="G500" s="15">
        <v>2050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</row>
    <row r="501" spans="1:37" s="16" customFormat="1" x14ac:dyDescent="0.25">
      <c r="A501"/>
      <c r="B501" t="s">
        <v>346</v>
      </c>
      <c r="C501"/>
      <c r="D501"/>
      <c r="E501"/>
      <c r="F501" s="16">
        <v>1</v>
      </c>
      <c r="G501" s="16">
        <v>1</v>
      </c>
    </row>
    <row r="502" spans="1:37" s="16" customFormat="1" x14ac:dyDescent="0.25">
      <c r="A502" t="s">
        <v>345</v>
      </c>
      <c r="B502" t="s">
        <v>347</v>
      </c>
      <c r="C502" t="s">
        <v>221</v>
      </c>
      <c r="D502"/>
      <c r="E502"/>
      <c r="F502" s="15">
        <v>2019</v>
      </c>
      <c r="G502" s="15">
        <v>2050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</row>
    <row r="503" spans="1:37" s="16" customFormat="1" x14ac:dyDescent="0.25">
      <c r="A503"/>
      <c r="B503" t="s">
        <v>346</v>
      </c>
      <c r="C503"/>
      <c r="D503"/>
      <c r="E503"/>
      <c r="F503" s="16">
        <v>1</v>
      </c>
      <c r="G503" s="16">
        <v>1</v>
      </c>
    </row>
    <row r="504" spans="1:37" s="16" customFormat="1" x14ac:dyDescent="0.25">
      <c r="A504" t="s">
        <v>345</v>
      </c>
      <c r="B504" t="s">
        <v>347</v>
      </c>
      <c r="C504" t="s">
        <v>222</v>
      </c>
      <c r="D504"/>
      <c r="E504"/>
      <c r="F504" s="15">
        <v>2019</v>
      </c>
      <c r="G504" s="15">
        <v>2050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</row>
    <row r="505" spans="1:37" s="16" customFormat="1" x14ac:dyDescent="0.25">
      <c r="A505"/>
      <c r="B505" t="s">
        <v>346</v>
      </c>
      <c r="C505"/>
      <c r="D505"/>
      <c r="E505"/>
      <c r="F505" s="16">
        <v>1</v>
      </c>
      <c r="G505" s="16">
        <v>1</v>
      </c>
    </row>
    <row r="506" spans="1:37" s="16" customFormat="1" x14ac:dyDescent="0.25">
      <c r="A506" t="s">
        <v>345</v>
      </c>
      <c r="B506" t="s">
        <v>347</v>
      </c>
      <c r="C506" t="s">
        <v>223</v>
      </c>
      <c r="D506"/>
      <c r="E506"/>
      <c r="F506" s="15">
        <v>2019</v>
      </c>
      <c r="G506" s="15">
        <v>2050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</row>
    <row r="507" spans="1:37" s="16" customFormat="1" x14ac:dyDescent="0.25">
      <c r="A507"/>
      <c r="B507" t="s">
        <v>346</v>
      </c>
      <c r="C507"/>
      <c r="D507"/>
      <c r="E507"/>
      <c r="F507" s="16">
        <v>1</v>
      </c>
      <c r="G507" s="16">
        <v>1</v>
      </c>
    </row>
    <row r="508" spans="1:37" s="16" customFormat="1" x14ac:dyDescent="0.25">
      <c r="A508" t="s">
        <v>345</v>
      </c>
      <c r="B508" t="s">
        <v>347</v>
      </c>
      <c r="C508" t="s">
        <v>224</v>
      </c>
      <c r="D508"/>
      <c r="E508"/>
      <c r="F508" s="15">
        <v>2019</v>
      </c>
      <c r="G508" s="15">
        <v>2050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</row>
    <row r="509" spans="1:37" s="16" customFormat="1" x14ac:dyDescent="0.25">
      <c r="A509"/>
      <c r="B509" t="s">
        <v>346</v>
      </c>
      <c r="C509"/>
      <c r="D509"/>
      <c r="E509"/>
      <c r="F509" s="16">
        <v>1</v>
      </c>
      <c r="G509" s="16">
        <v>1</v>
      </c>
    </row>
    <row r="510" spans="1:37" s="16" customFormat="1" x14ac:dyDescent="0.25">
      <c r="A510" t="s">
        <v>345</v>
      </c>
      <c r="B510" t="s">
        <v>347</v>
      </c>
      <c r="C510" t="s">
        <v>225</v>
      </c>
      <c r="D510"/>
      <c r="E510"/>
      <c r="F510" s="15">
        <v>2019</v>
      </c>
      <c r="G510" s="15">
        <v>2050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</row>
    <row r="511" spans="1:37" s="16" customFormat="1" x14ac:dyDescent="0.25">
      <c r="A511"/>
      <c r="B511" t="s">
        <v>346</v>
      </c>
      <c r="C511"/>
      <c r="D511"/>
      <c r="E511"/>
      <c r="F511" s="16">
        <v>1</v>
      </c>
      <c r="G511" s="16">
        <v>1</v>
      </c>
    </row>
    <row r="512" spans="1:37" s="16" customFormat="1" x14ac:dyDescent="0.25">
      <c r="A512" t="s">
        <v>345</v>
      </c>
      <c r="B512" t="s">
        <v>347</v>
      </c>
      <c r="C512" t="s">
        <v>226</v>
      </c>
      <c r="D512"/>
      <c r="E512"/>
      <c r="F512" s="15">
        <v>2019</v>
      </c>
      <c r="G512" s="15">
        <v>2050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</row>
    <row r="513" spans="1:37" s="16" customFormat="1" x14ac:dyDescent="0.25">
      <c r="A513"/>
      <c r="B513" t="s">
        <v>346</v>
      </c>
      <c r="C513"/>
      <c r="D513"/>
      <c r="E513"/>
      <c r="F513" s="16">
        <v>1</v>
      </c>
      <c r="G513" s="16">
        <v>1</v>
      </c>
    </row>
    <row r="514" spans="1:37" s="16" customFormat="1" x14ac:dyDescent="0.25">
      <c r="A514" t="s">
        <v>345</v>
      </c>
      <c r="B514" t="s">
        <v>347</v>
      </c>
      <c r="C514" t="s">
        <v>227</v>
      </c>
      <c r="D514"/>
      <c r="E514"/>
      <c r="F514" s="15">
        <v>2019</v>
      </c>
      <c r="G514" s="15">
        <v>2050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</row>
    <row r="515" spans="1:37" s="16" customFormat="1" x14ac:dyDescent="0.25">
      <c r="A515"/>
      <c r="B515" t="s">
        <v>346</v>
      </c>
      <c r="C515"/>
      <c r="D515"/>
      <c r="E515"/>
      <c r="F515" s="16">
        <v>1</v>
      </c>
      <c r="G515" s="16">
        <v>1</v>
      </c>
    </row>
    <row r="516" spans="1:37" s="16" customFormat="1" x14ac:dyDescent="0.25">
      <c r="A516" t="s">
        <v>345</v>
      </c>
      <c r="B516" t="s">
        <v>347</v>
      </c>
      <c r="C516" t="s">
        <v>228</v>
      </c>
      <c r="D516"/>
      <c r="E516"/>
      <c r="F516" s="15">
        <v>2019</v>
      </c>
      <c r="G516" s="15">
        <v>2050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</row>
    <row r="517" spans="1:37" s="16" customFormat="1" x14ac:dyDescent="0.25">
      <c r="A517"/>
      <c r="B517" t="s">
        <v>346</v>
      </c>
      <c r="C517"/>
      <c r="D517"/>
      <c r="E517"/>
      <c r="F517" s="16">
        <v>1</v>
      </c>
      <c r="G517" s="16">
        <v>1</v>
      </c>
    </row>
    <row r="518" spans="1:37" s="16" customFormat="1" x14ac:dyDescent="0.25">
      <c r="A518" t="s">
        <v>345</v>
      </c>
      <c r="B518" t="s">
        <v>347</v>
      </c>
      <c r="C518" t="s">
        <v>229</v>
      </c>
      <c r="D518"/>
      <c r="E518"/>
      <c r="F518" s="15">
        <v>2019</v>
      </c>
      <c r="G518" s="15">
        <v>2050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</row>
    <row r="519" spans="1:37" s="16" customFormat="1" x14ac:dyDescent="0.25">
      <c r="A519"/>
      <c r="B519" t="s">
        <v>346</v>
      </c>
      <c r="C519"/>
      <c r="D519"/>
      <c r="E519"/>
      <c r="F519" s="16">
        <v>1</v>
      </c>
      <c r="G519" s="16">
        <v>1</v>
      </c>
    </row>
    <row r="520" spans="1:37" s="16" customFormat="1" x14ac:dyDescent="0.25">
      <c r="A520" t="s">
        <v>345</v>
      </c>
      <c r="B520" t="s">
        <v>347</v>
      </c>
      <c r="C520" t="s">
        <v>230</v>
      </c>
      <c r="D520"/>
      <c r="E520"/>
      <c r="F520" s="15">
        <v>2019</v>
      </c>
      <c r="G520" s="15">
        <v>2050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</row>
    <row r="521" spans="1:37" s="16" customFormat="1" x14ac:dyDescent="0.25">
      <c r="A521"/>
      <c r="B521" t="s">
        <v>346</v>
      </c>
      <c r="C521"/>
      <c r="D521"/>
      <c r="E521"/>
      <c r="F521" s="16">
        <v>1</v>
      </c>
      <c r="G521" s="16">
        <v>1</v>
      </c>
    </row>
    <row r="522" spans="1:37" s="16" customFormat="1" x14ac:dyDescent="0.25">
      <c r="A522" t="s">
        <v>345</v>
      </c>
      <c r="B522" t="s">
        <v>347</v>
      </c>
      <c r="C522" t="s">
        <v>231</v>
      </c>
      <c r="D522"/>
      <c r="E522"/>
      <c r="F522" s="15">
        <v>2019</v>
      </c>
      <c r="G522" s="15">
        <v>2050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</row>
    <row r="523" spans="1:37" s="16" customFormat="1" x14ac:dyDescent="0.25">
      <c r="A523"/>
      <c r="B523" t="s">
        <v>346</v>
      </c>
      <c r="C523"/>
      <c r="D523"/>
      <c r="E523"/>
      <c r="F523" s="16">
        <v>1</v>
      </c>
      <c r="G523" s="16">
        <v>1</v>
      </c>
    </row>
    <row r="524" spans="1:37" s="16" customFormat="1" x14ac:dyDescent="0.25">
      <c r="A524" t="s">
        <v>66</v>
      </c>
      <c r="B524" t="s">
        <v>346</v>
      </c>
      <c r="C524"/>
      <c r="D524"/>
      <c r="E524"/>
      <c r="F524" s="15">
        <v>2019</v>
      </c>
      <c r="G524" s="15">
        <v>2020</v>
      </c>
      <c r="H524" s="15">
        <v>2021</v>
      </c>
      <c r="I524" s="14">
        <v>2050</v>
      </c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</row>
    <row r="525" spans="1:37" s="16" customFormat="1" x14ac:dyDescent="0.25">
      <c r="A525"/>
      <c r="B525" t="s">
        <v>346</v>
      </c>
      <c r="C525"/>
      <c r="D525"/>
      <c r="E525"/>
      <c r="F525" s="16">
        <v>0</v>
      </c>
      <c r="G525" s="16">
        <v>0</v>
      </c>
      <c r="H525" s="16">
        <v>1</v>
      </c>
      <c r="I525" s="16">
        <v>1</v>
      </c>
    </row>
    <row r="526" spans="1:37" s="16" customFormat="1" x14ac:dyDescent="0.25">
      <c r="A526" t="s">
        <v>61</v>
      </c>
      <c r="B526" t="s">
        <v>346</v>
      </c>
      <c r="C526"/>
      <c r="D526"/>
      <c r="E526"/>
      <c r="F526" s="15">
        <v>2019</v>
      </c>
      <c r="G526" s="15">
        <v>2020</v>
      </c>
      <c r="H526" s="15">
        <v>2021</v>
      </c>
      <c r="I526" s="14">
        <v>2050</v>
      </c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</row>
    <row r="527" spans="1:37" s="16" customFormat="1" x14ac:dyDescent="0.25">
      <c r="A527"/>
      <c r="B527" t="s">
        <v>346</v>
      </c>
      <c r="C527"/>
      <c r="D527"/>
      <c r="E527"/>
      <c r="F527" s="16">
        <v>0</v>
      </c>
      <c r="G527" s="16">
        <v>0</v>
      </c>
      <c r="H527" s="16">
        <v>1</v>
      </c>
      <c r="I527" s="16">
        <v>1</v>
      </c>
    </row>
    <row r="528" spans="1:37" s="16" customFormat="1" x14ac:dyDescent="0.25">
      <c r="A528" t="s">
        <v>105</v>
      </c>
      <c r="B528" t="s">
        <v>346</v>
      </c>
      <c r="C528" t="s">
        <v>216</v>
      </c>
      <c r="D528"/>
      <c r="E528"/>
      <c r="F528" s="15">
        <v>2019</v>
      </c>
      <c r="G528" s="15">
        <v>2020</v>
      </c>
      <c r="H528" s="15">
        <v>2050</v>
      </c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</row>
    <row r="529" spans="1:37" s="16" customFormat="1" x14ac:dyDescent="0.25">
      <c r="A529"/>
      <c r="B529" t="s">
        <v>346</v>
      </c>
      <c r="C529"/>
      <c r="D529"/>
      <c r="E529"/>
      <c r="F529" s="16">
        <v>0</v>
      </c>
      <c r="G529" s="16">
        <v>0</v>
      </c>
      <c r="H529" s="16">
        <v>1</v>
      </c>
    </row>
    <row r="530" spans="1:37" s="16" customFormat="1" x14ac:dyDescent="0.25">
      <c r="A530" t="s">
        <v>105</v>
      </c>
      <c r="B530" t="s">
        <v>346</v>
      </c>
      <c r="C530" t="s">
        <v>217</v>
      </c>
      <c r="D530"/>
      <c r="E530"/>
      <c r="F530" s="15">
        <v>2019</v>
      </c>
      <c r="G530" s="15">
        <v>2020</v>
      </c>
      <c r="H530" s="15">
        <v>2050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</row>
    <row r="531" spans="1:37" s="16" customFormat="1" x14ac:dyDescent="0.25">
      <c r="A531"/>
      <c r="B531" t="s">
        <v>346</v>
      </c>
      <c r="C531"/>
      <c r="D531"/>
      <c r="E531"/>
      <c r="F531" s="16">
        <v>0</v>
      </c>
      <c r="G531" s="16">
        <v>0</v>
      </c>
      <c r="H531" s="16">
        <v>1</v>
      </c>
    </row>
    <row r="532" spans="1:37" s="16" customFormat="1" x14ac:dyDescent="0.25">
      <c r="A532" t="s">
        <v>105</v>
      </c>
      <c r="B532" t="s">
        <v>346</v>
      </c>
      <c r="C532" t="s">
        <v>218</v>
      </c>
      <c r="D532"/>
      <c r="E532"/>
      <c r="F532" s="15">
        <v>2019</v>
      </c>
      <c r="G532" s="15">
        <v>2020</v>
      </c>
      <c r="H532" s="15">
        <v>2050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</row>
    <row r="533" spans="1:37" s="16" customFormat="1" x14ac:dyDescent="0.25">
      <c r="A533"/>
      <c r="B533" t="s">
        <v>346</v>
      </c>
      <c r="C533"/>
      <c r="D533"/>
      <c r="E533"/>
      <c r="F533" s="16">
        <v>0</v>
      </c>
      <c r="G533" s="16">
        <v>0</v>
      </c>
      <c r="H533" s="16">
        <v>1</v>
      </c>
    </row>
    <row r="534" spans="1:37" s="16" customFormat="1" x14ac:dyDescent="0.25">
      <c r="A534" t="s">
        <v>105</v>
      </c>
      <c r="B534" t="s">
        <v>346</v>
      </c>
      <c r="C534" t="s">
        <v>219</v>
      </c>
      <c r="D534"/>
      <c r="E534"/>
      <c r="F534" s="15">
        <v>2019</v>
      </c>
      <c r="G534" s="15">
        <v>2020</v>
      </c>
      <c r="H534" s="15">
        <v>2050</v>
      </c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</row>
    <row r="535" spans="1:37" s="16" customFormat="1" x14ac:dyDescent="0.25">
      <c r="A535"/>
      <c r="B535" t="s">
        <v>346</v>
      </c>
      <c r="C535"/>
      <c r="D535"/>
      <c r="E535"/>
      <c r="F535" s="16">
        <v>0</v>
      </c>
      <c r="G535" s="16">
        <v>0</v>
      </c>
      <c r="H535" s="16">
        <v>1</v>
      </c>
    </row>
    <row r="536" spans="1:37" s="16" customFormat="1" x14ac:dyDescent="0.25">
      <c r="A536" t="s">
        <v>105</v>
      </c>
      <c r="B536" t="s">
        <v>346</v>
      </c>
      <c r="C536" t="s">
        <v>220</v>
      </c>
      <c r="D536"/>
      <c r="E536"/>
      <c r="F536" s="15">
        <v>2019</v>
      </c>
      <c r="G536" s="15">
        <v>2020</v>
      </c>
      <c r="H536" s="15">
        <v>2050</v>
      </c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</row>
    <row r="537" spans="1:37" s="16" customFormat="1" x14ac:dyDescent="0.25">
      <c r="A537"/>
      <c r="B537" t="s">
        <v>346</v>
      </c>
      <c r="C537"/>
      <c r="D537"/>
      <c r="E537"/>
      <c r="F537" s="16">
        <v>0</v>
      </c>
      <c r="G537" s="16">
        <v>0</v>
      </c>
      <c r="H537" s="16">
        <v>1</v>
      </c>
    </row>
    <row r="538" spans="1:37" s="16" customFormat="1" x14ac:dyDescent="0.25">
      <c r="A538" t="s">
        <v>105</v>
      </c>
      <c r="B538" t="s">
        <v>346</v>
      </c>
      <c r="C538" t="s">
        <v>221</v>
      </c>
      <c r="D538"/>
      <c r="E538"/>
      <c r="F538" s="15">
        <v>2019</v>
      </c>
      <c r="G538" s="15">
        <v>2020</v>
      </c>
      <c r="H538" s="15">
        <v>2050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</row>
    <row r="539" spans="1:37" s="16" customFormat="1" x14ac:dyDescent="0.25">
      <c r="A539"/>
      <c r="B539" t="s">
        <v>346</v>
      </c>
      <c r="C539"/>
      <c r="D539"/>
      <c r="E539"/>
      <c r="F539" s="16">
        <v>0</v>
      </c>
      <c r="G539" s="16">
        <v>0</v>
      </c>
      <c r="H539" s="16">
        <v>1</v>
      </c>
    </row>
    <row r="540" spans="1:37" s="16" customFormat="1" x14ac:dyDescent="0.25">
      <c r="A540" t="s">
        <v>105</v>
      </c>
      <c r="B540" t="s">
        <v>346</v>
      </c>
      <c r="C540" t="s">
        <v>222</v>
      </c>
      <c r="D540"/>
      <c r="E540"/>
      <c r="F540" s="15">
        <v>2019</v>
      </c>
      <c r="G540" s="15">
        <v>2020</v>
      </c>
      <c r="H540" s="15">
        <v>2050</v>
      </c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</row>
    <row r="541" spans="1:37" s="16" customFormat="1" x14ac:dyDescent="0.25">
      <c r="A541"/>
      <c r="B541" t="s">
        <v>346</v>
      </c>
      <c r="C541"/>
      <c r="D541"/>
      <c r="E541"/>
      <c r="F541" s="16">
        <v>0</v>
      </c>
      <c r="G541" s="16">
        <v>0</v>
      </c>
      <c r="H541" s="16">
        <v>1</v>
      </c>
    </row>
    <row r="542" spans="1:37" s="16" customFormat="1" x14ac:dyDescent="0.25">
      <c r="A542" t="s">
        <v>105</v>
      </c>
      <c r="B542" t="s">
        <v>346</v>
      </c>
      <c r="C542" t="s">
        <v>223</v>
      </c>
      <c r="D542"/>
      <c r="E542"/>
      <c r="F542" s="15">
        <v>2019</v>
      </c>
      <c r="G542" s="15">
        <v>2020</v>
      </c>
      <c r="H542" s="15">
        <v>2050</v>
      </c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</row>
    <row r="543" spans="1:37" s="16" customFormat="1" x14ac:dyDescent="0.25">
      <c r="A543"/>
      <c r="B543" t="s">
        <v>346</v>
      </c>
      <c r="C543"/>
      <c r="D543"/>
      <c r="E543"/>
      <c r="F543" s="16">
        <v>0</v>
      </c>
      <c r="G543" s="16">
        <v>0</v>
      </c>
      <c r="H543" s="16">
        <v>1</v>
      </c>
    </row>
    <row r="544" spans="1:37" s="16" customFormat="1" x14ac:dyDescent="0.25">
      <c r="A544" t="s">
        <v>105</v>
      </c>
      <c r="B544" t="s">
        <v>346</v>
      </c>
      <c r="C544" t="s">
        <v>224</v>
      </c>
      <c r="D544"/>
      <c r="E544"/>
      <c r="F544" s="15">
        <v>2019</v>
      </c>
      <c r="G544" s="15">
        <v>2020</v>
      </c>
      <c r="H544" s="15">
        <v>2050</v>
      </c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</row>
    <row r="545" spans="1:37" s="16" customFormat="1" x14ac:dyDescent="0.25">
      <c r="A545"/>
      <c r="B545" t="s">
        <v>346</v>
      </c>
      <c r="C545"/>
      <c r="D545"/>
      <c r="E545"/>
      <c r="F545" s="16">
        <v>0</v>
      </c>
      <c r="G545" s="16">
        <v>0</v>
      </c>
      <c r="H545" s="16">
        <v>1</v>
      </c>
    </row>
    <row r="546" spans="1:37" s="16" customFormat="1" x14ac:dyDescent="0.25">
      <c r="A546" t="s">
        <v>105</v>
      </c>
      <c r="B546" t="s">
        <v>346</v>
      </c>
      <c r="C546" t="s">
        <v>225</v>
      </c>
      <c r="D546"/>
      <c r="E546"/>
      <c r="F546" s="15">
        <v>2019</v>
      </c>
      <c r="G546" s="15">
        <v>2020</v>
      </c>
      <c r="H546" s="15">
        <v>2050</v>
      </c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</row>
    <row r="547" spans="1:37" s="16" customFormat="1" x14ac:dyDescent="0.25">
      <c r="A547"/>
      <c r="B547" t="s">
        <v>346</v>
      </c>
      <c r="C547"/>
      <c r="D547"/>
      <c r="E547"/>
      <c r="F547" s="16">
        <v>0</v>
      </c>
      <c r="G547" s="16">
        <v>0</v>
      </c>
      <c r="H547" s="16">
        <v>1</v>
      </c>
    </row>
    <row r="548" spans="1:37" s="16" customFormat="1" x14ac:dyDescent="0.25">
      <c r="A548" t="s">
        <v>105</v>
      </c>
      <c r="B548" t="s">
        <v>346</v>
      </c>
      <c r="C548" t="s">
        <v>226</v>
      </c>
      <c r="D548"/>
      <c r="E548"/>
      <c r="F548" s="15">
        <v>2019</v>
      </c>
      <c r="G548" s="15">
        <v>2020</v>
      </c>
      <c r="H548" s="15">
        <v>2050</v>
      </c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</row>
    <row r="549" spans="1:37" s="16" customFormat="1" x14ac:dyDescent="0.25">
      <c r="A549"/>
      <c r="B549" t="s">
        <v>346</v>
      </c>
      <c r="C549"/>
      <c r="D549"/>
      <c r="E549"/>
      <c r="F549" s="16">
        <v>0</v>
      </c>
      <c r="G549" s="16">
        <v>0</v>
      </c>
      <c r="H549" s="16">
        <v>1</v>
      </c>
    </row>
    <row r="550" spans="1:37" s="16" customFormat="1" x14ac:dyDescent="0.25">
      <c r="A550" t="s">
        <v>105</v>
      </c>
      <c r="B550" t="s">
        <v>346</v>
      </c>
      <c r="C550" t="s">
        <v>227</v>
      </c>
      <c r="D550"/>
      <c r="E550"/>
      <c r="F550" s="15">
        <v>2019</v>
      </c>
      <c r="G550" s="15">
        <v>2020</v>
      </c>
      <c r="H550" s="15">
        <v>2050</v>
      </c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</row>
    <row r="551" spans="1:37" s="16" customFormat="1" x14ac:dyDescent="0.25">
      <c r="A551"/>
      <c r="B551" t="s">
        <v>346</v>
      </c>
      <c r="C551"/>
      <c r="D551"/>
      <c r="E551"/>
      <c r="F551" s="16">
        <v>0</v>
      </c>
      <c r="G551" s="16">
        <v>0</v>
      </c>
      <c r="H551" s="16">
        <v>1</v>
      </c>
    </row>
    <row r="552" spans="1:37" s="16" customFormat="1" x14ac:dyDescent="0.25">
      <c r="A552" t="s">
        <v>105</v>
      </c>
      <c r="B552" t="s">
        <v>346</v>
      </c>
      <c r="C552" t="s">
        <v>228</v>
      </c>
      <c r="D552"/>
      <c r="E552"/>
      <c r="F552" s="15">
        <v>2019</v>
      </c>
      <c r="G552" s="15">
        <v>2020</v>
      </c>
      <c r="H552" s="15">
        <v>2050</v>
      </c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</row>
    <row r="553" spans="1:37" s="16" customFormat="1" x14ac:dyDescent="0.25">
      <c r="A553"/>
      <c r="B553" t="s">
        <v>346</v>
      </c>
      <c r="C553"/>
      <c r="D553"/>
      <c r="E553"/>
      <c r="F553" s="16">
        <v>0</v>
      </c>
      <c r="G553" s="16">
        <v>0</v>
      </c>
      <c r="H553" s="16">
        <v>1</v>
      </c>
    </row>
    <row r="554" spans="1:37" s="16" customFormat="1" x14ac:dyDescent="0.25">
      <c r="A554" t="s">
        <v>105</v>
      </c>
      <c r="B554" t="s">
        <v>346</v>
      </c>
      <c r="C554" t="s">
        <v>229</v>
      </c>
      <c r="D554"/>
      <c r="E554"/>
      <c r="F554" s="15">
        <v>2019</v>
      </c>
      <c r="G554" s="15">
        <v>2020</v>
      </c>
      <c r="H554" s="15">
        <v>2050</v>
      </c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</row>
    <row r="555" spans="1:37" s="16" customFormat="1" x14ac:dyDescent="0.25">
      <c r="A555"/>
      <c r="B555" t="s">
        <v>346</v>
      </c>
      <c r="C555"/>
      <c r="D555"/>
      <c r="E555"/>
      <c r="F555" s="16">
        <v>0</v>
      </c>
      <c r="G555" s="16">
        <v>0</v>
      </c>
      <c r="H555" s="16">
        <v>1</v>
      </c>
    </row>
    <row r="556" spans="1:37" s="16" customFormat="1" x14ac:dyDescent="0.25">
      <c r="A556" t="s">
        <v>105</v>
      </c>
      <c r="B556" t="s">
        <v>346</v>
      </c>
      <c r="C556" t="s">
        <v>230</v>
      </c>
      <c r="D556"/>
      <c r="E556"/>
      <c r="F556" s="15">
        <v>2019</v>
      </c>
      <c r="G556" s="15">
        <v>2020</v>
      </c>
      <c r="H556" s="15">
        <v>2050</v>
      </c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</row>
    <row r="557" spans="1:37" s="16" customFormat="1" x14ac:dyDescent="0.25">
      <c r="A557"/>
      <c r="B557" t="s">
        <v>346</v>
      </c>
      <c r="C557"/>
      <c r="D557"/>
      <c r="E557"/>
      <c r="F557" s="16">
        <v>0</v>
      </c>
      <c r="G557" s="16">
        <v>0</v>
      </c>
      <c r="H557" s="16">
        <v>1</v>
      </c>
    </row>
    <row r="558" spans="1:37" s="16" customFormat="1" x14ac:dyDescent="0.25">
      <c r="A558" t="s">
        <v>105</v>
      </c>
      <c r="B558" t="s">
        <v>346</v>
      </c>
      <c r="C558" t="s">
        <v>231</v>
      </c>
      <c r="D558"/>
      <c r="E558"/>
      <c r="F558" s="15">
        <v>2019</v>
      </c>
      <c r="G558" s="15">
        <v>2020</v>
      </c>
      <c r="H558" s="15">
        <v>2050</v>
      </c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</row>
    <row r="559" spans="1:37" s="16" customFormat="1" x14ac:dyDescent="0.25">
      <c r="A559"/>
      <c r="B559" t="s">
        <v>346</v>
      </c>
      <c r="C559"/>
      <c r="D559"/>
      <c r="E559"/>
      <c r="F559" s="16">
        <v>0</v>
      </c>
      <c r="G559" s="16">
        <v>0</v>
      </c>
      <c r="H559" s="16">
        <v>1</v>
      </c>
    </row>
    <row r="560" spans="1:37" s="16" customFormat="1" x14ac:dyDescent="0.25">
      <c r="A560" t="s">
        <v>166</v>
      </c>
      <c r="B560" t="s">
        <v>346</v>
      </c>
      <c r="C560" t="s">
        <v>216</v>
      </c>
      <c r="D560"/>
      <c r="E560"/>
      <c r="F560" s="15">
        <v>2019</v>
      </c>
      <c r="G560" s="15">
        <v>2020</v>
      </c>
      <c r="H560" s="15">
        <v>2050</v>
      </c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</row>
    <row r="561" spans="1:37" s="16" customFormat="1" x14ac:dyDescent="0.25">
      <c r="A561"/>
      <c r="B561" t="s">
        <v>346</v>
      </c>
      <c r="C561"/>
      <c r="D561"/>
      <c r="E561"/>
      <c r="F561" s="16">
        <v>0</v>
      </c>
      <c r="G561" s="16">
        <v>0</v>
      </c>
      <c r="H561" s="16">
        <v>1</v>
      </c>
    </row>
    <row r="562" spans="1:37" s="16" customFormat="1" x14ac:dyDescent="0.25">
      <c r="A562" t="s">
        <v>166</v>
      </c>
      <c r="B562" t="s">
        <v>346</v>
      </c>
      <c r="C562" t="s">
        <v>217</v>
      </c>
      <c r="D562"/>
      <c r="E562"/>
      <c r="F562" s="15">
        <v>2019</v>
      </c>
      <c r="G562" s="15">
        <v>2020</v>
      </c>
      <c r="H562" s="15">
        <v>2050</v>
      </c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</row>
    <row r="563" spans="1:37" s="16" customFormat="1" x14ac:dyDescent="0.25">
      <c r="A563"/>
      <c r="B563" t="s">
        <v>346</v>
      </c>
      <c r="C563"/>
      <c r="D563"/>
      <c r="E563"/>
      <c r="F563" s="16">
        <v>0</v>
      </c>
      <c r="G563" s="16">
        <v>0</v>
      </c>
      <c r="H563" s="16">
        <v>1</v>
      </c>
    </row>
    <row r="564" spans="1:37" s="16" customFormat="1" x14ac:dyDescent="0.25">
      <c r="A564" t="s">
        <v>166</v>
      </c>
      <c r="B564" t="s">
        <v>346</v>
      </c>
      <c r="C564" t="s">
        <v>218</v>
      </c>
      <c r="D564"/>
      <c r="E564"/>
      <c r="F564" s="15">
        <v>2019</v>
      </c>
      <c r="G564" s="15">
        <v>2020</v>
      </c>
      <c r="H564" s="15">
        <v>2050</v>
      </c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</row>
    <row r="565" spans="1:37" s="16" customFormat="1" x14ac:dyDescent="0.25">
      <c r="A565"/>
      <c r="B565" t="s">
        <v>346</v>
      </c>
      <c r="C565"/>
      <c r="D565"/>
      <c r="E565"/>
      <c r="F565" s="16">
        <v>0</v>
      </c>
      <c r="G565" s="16">
        <v>0</v>
      </c>
      <c r="H565" s="16">
        <v>1</v>
      </c>
    </row>
    <row r="566" spans="1:37" s="16" customFormat="1" x14ac:dyDescent="0.25">
      <c r="A566" t="s">
        <v>166</v>
      </c>
      <c r="B566" t="s">
        <v>346</v>
      </c>
      <c r="C566" t="s">
        <v>219</v>
      </c>
      <c r="D566"/>
      <c r="E566"/>
      <c r="F566" s="15">
        <v>2019</v>
      </c>
      <c r="G566" s="15">
        <v>2020</v>
      </c>
      <c r="H566" s="15">
        <v>2050</v>
      </c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</row>
    <row r="567" spans="1:37" s="16" customFormat="1" x14ac:dyDescent="0.25">
      <c r="A567"/>
      <c r="B567" t="s">
        <v>346</v>
      </c>
      <c r="C567"/>
      <c r="D567"/>
      <c r="E567"/>
      <c r="F567" s="16">
        <v>0</v>
      </c>
      <c r="G567" s="16">
        <v>0</v>
      </c>
      <c r="H567" s="16">
        <v>1</v>
      </c>
    </row>
    <row r="568" spans="1:37" s="16" customFormat="1" x14ac:dyDescent="0.25">
      <c r="A568" t="s">
        <v>166</v>
      </c>
      <c r="B568" t="s">
        <v>346</v>
      </c>
      <c r="C568" t="s">
        <v>220</v>
      </c>
      <c r="D568"/>
      <c r="E568"/>
      <c r="F568" s="15">
        <v>2019</v>
      </c>
      <c r="G568" s="15">
        <v>2020</v>
      </c>
      <c r="H568" s="15">
        <v>2050</v>
      </c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</row>
    <row r="569" spans="1:37" s="16" customFormat="1" x14ac:dyDescent="0.25">
      <c r="A569"/>
      <c r="B569" t="s">
        <v>346</v>
      </c>
      <c r="C569"/>
      <c r="D569"/>
      <c r="E569"/>
      <c r="F569" s="16">
        <v>0</v>
      </c>
      <c r="G569" s="16">
        <v>0</v>
      </c>
      <c r="H569" s="16">
        <v>1</v>
      </c>
    </row>
    <row r="570" spans="1:37" s="16" customFormat="1" x14ac:dyDescent="0.25">
      <c r="A570" t="s">
        <v>166</v>
      </c>
      <c r="B570" t="s">
        <v>346</v>
      </c>
      <c r="C570" t="s">
        <v>221</v>
      </c>
      <c r="D570"/>
      <c r="E570"/>
      <c r="F570" s="15">
        <v>2019</v>
      </c>
      <c r="G570" s="15">
        <v>2020</v>
      </c>
      <c r="H570" s="15">
        <v>2050</v>
      </c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</row>
    <row r="571" spans="1:37" s="16" customFormat="1" x14ac:dyDescent="0.25">
      <c r="A571"/>
      <c r="B571" t="s">
        <v>346</v>
      </c>
      <c r="C571"/>
      <c r="D571"/>
      <c r="E571"/>
      <c r="F571" s="16">
        <v>0</v>
      </c>
      <c r="G571" s="16">
        <v>0</v>
      </c>
      <c r="H571" s="16">
        <v>1</v>
      </c>
    </row>
    <row r="572" spans="1:37" s="16" customFormat="1" x14ac:dyDescent="0.25">
      <c r="A572" t="s">
        <v>166</v>
      </c>
      <c r="B572" t="s">
        <v>346</v>
      </c>
      <c r="C572" t="s">
        <v>222</v>
      </c>
      <c r="D572"/>
      <c r="E572"/>
      <c r="F572" s="15">
        <v>2019</v>
      </c>
      <c r="G572" s="15">
        <v>2020</v>
      </c>
      <c r="H572" s="15">
        <v>2050</v>
      </c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</row>
    <row r="573" spans="1:37" s="16" customFormat="1" x14ac:dyDescent="0.25">
      <c r="A573"/>
      <c r="B573" t="s">
        <v>346</v>
      </c>
      <c r="C573"/>
      <c r="D573"/>
      <c r="E573"/>
      <c r="F573" s="16">
        <v>0</v>
      </c>
      <c r="G573" s="16">
        <v>0</v>
      </c>
      <c r="H573" s="16">
        <v>1</v>
      </c>
    </row>
    <row r="574" spans="1:37" s="16" customFormat="1" x14ac:dyDescent="0.25">
      <c r="A574" t="s">
        <v>166</v>
      </c>
      <c r="B574" t="s">
        <v>346</v>
      </c>
      <c r="C574" t="s">
        <v>223</v>
      </c>
      <c r="D574"/>
      <c r="E574"/>
      <c r="F574" s="15">
        <v>2019</v>
      </c>
      <c r="G574" s="15">
        <v>2020</v>
      </c>
      <c r="H574" s="15">
        <v>2050</v>
      </c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</row>
    <row r="575" spans="1:37" s="16" customFormat="1" x14ac:dyDescent="0.25">
      <c r="A575"/>
      <c r="B575" t="s">
        <v>346</v>
      </c>
      <c r="C575"/>
      <c r="D575"/>
      <c r="E575"/>
      <c r="F575" s="16">
        <v>0</v>
      </c>
      <c r="G575" s="16">
        <v>0</v>
      </c>
      <c r="H575" s="16">
        <v>1</v>
      </c>
    </row>
    <row r="576" spans="1:37" s="16" customFormat="1" x14ac:dyDescent="0.25">
      <c r="A576" t="s">
        <v>166</v>
      </c>
      <c r="B576" t="s">
        <v>346</v>
      </c>
      <c r="C576" t="s">
        <v>224</v>
      </c>
      <c r="D576"/>
      <c r="E576"/>
      <c r="F576" s="15">
        <v>2019</v>
      </c>
      <c r="G576" s="15">
        <v>2020</v>
      </c>
      <c r="H576" s="15">
        <v>2050</v>
      </c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</row>
    <row r="577" spans="1:37" s="16" customFormat="1" x14ac:dyDescent="0.25">
      <c r="A577"/>
      <c r="B577" t="s">
        <v>346</v>
      </c>
      <c r="C577"/>
      <c r="D577"/>
      <c r="E577"/>
      <c r="F577" s="16">
        <v>0</v>
      </c>
      <c r="G577" s="16">
        <v>0</v>
      </c>
      <c r="H577" s="16">
        <v>1</v>
      </c>
    </row>
    <row r="578" spans="1:37" s="16" customFormat="1" x14ac:dyDescent="0.25">
      <c r="A578" t="s">
        <v>166</v>
      </c>
      <c r="B578" t="s">
        <v>346</v>
      </c>
      <c r="C578" t="s">
        <v>225</v>
      </c>
      <c r="D578"/>
      <c r="E578"/>
      <c r="F578" s="15">
        <v>2019</v>
      </c>
      <c r="G578" s="15">
        <v>2020</v>
      </c>
      <c r="H578" s="15">
        <v>2050</v>
      </c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</row>
    <row r="579" spans="1:37" s="16" customFormat="1" x14ac:dyDescent="0.25">
      <c r="A579"/>
      <c r="B579" t="s">
        <v>346</v>
      </c>
      <c r="C579"/>
      <c r="D579"/>
      <c r="E579"/>
      <c r="F579" s="16">
        <v>0</v>
      </c>
      <c r="G579" s="16">
        <v>0</v>
      </c>
      <c r="H579" s="16">
        <v>1</v>
      </c>
    </row>
    <row r="580" spans="1:37" s="16" customFormat="1" x14ac:dyDescent="0.25">
      <c r="A580" t="s">
        <v>166</v>
      </c>
      <c r="B580" t="s">
        <v>346</v>
      </c>
      <c r="C580" t="s">
        <v>226</v>
      </c>
      <c r="D580"/>
      <c r="E580"/>
      <c r="F580" s="15">
        <v>2019</v>
      </c>
      <c r="G580" s="15">
        <v>2020</v>
      </c>
      <c r="H580" s="15">
        <v>2050</v>
      </c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</row>
    <row r="581" spans="1:37" s="16" customFormat="1" x14ac:dyDescent="0.25">
      <c r="A581"/>
      <c r="B581" t="s">
        <v>346</v>
      </c>
      <c r="C581"/>
      <c r="D581"/>
      <c r="E581"/>
      <c r="F581" s="16">
        <v>0</v>
      </c>
      <c r="G581" s="16">
        <v>0</v>
      </c>
      <c r="H581" s="16">
        <v>1</v>
      </c>
    </row>
    <row r="582" spans="1:37" s="16" customFormat="1" x14ac:dyDescent="0.25">
      <c r="A582" t="s">
        <v>166</v>
      </c>
      <c r="B582" t="s">
        <v>346</v>
      </c>
      <c r="C582" t="s">
        <v>227</v>
      </c>
      <c r="D582"/>
      <c r="E582"/>
      <c r="F582" s="15">
        <v>2019</v>
      </c>
      <c r="G582" s="15">
        <v>2020</v>
      </c>
      <c r="H582" s="15">
        <v>2050</v>
      </c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</row>
    <row r="583" spans="1:37" s="16" customFormat="1" x14ac:dyDescent="0.25">
      <c r="A583"/>
      <c r="B583" t="s">
        <v>346</v>
      </c>
      <c r="C583"/>
      <c r="D583"/>
      <c r="E583"/>
      <c r="F583" s="16">
        <v>0</v>
      </c>
      <c r="G583" s="16">
        <v>0</v>
      </c>
      <c r="H583" s="16">
        <v>1</v>
      </c>
    </row>
    <row r="584" spans="1:37" s="16" customFormat="1" x14ac:dyDescent="0.25">
      <c r="A584" t="s">
        <v>166</v>
      </c>
      <c r="B584" t="s">
        <v>346</v>
      </c>
      <c r="C584" t="s">
        <v>228</v>
      </c>
      <c r="D584"/>
      <c r="E584"/>
      <c r="F584" s="15">
        <v>2019</v>
      </c>
      <c r="G584" s="15">
        <v>2020</v>
      </c>
      <c r="H584" s="15">
        <v>2050</v>
      </c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</row>
    <row r="585" spans="1:37" s="16" customFormat="1" x14ac:dyDescent="0.25">
      <c r="A585"/>
      <c r="B585" t="s">
        <v>346</v>
      </c>
      <c r="C585"/>
      <c r="D585"/>
      <c r="E585"/>
      <c r="F585" s="16">
        <v>0</v>
      </c>
      <c r="G585" s="16">
        <v>0</v>
      </c>
      <c r="H585" s="16">
        <v>1</v>
      </c>
    </row>
    <row r="586" spans="1:37" s="16" customFormat="1" x14ac:dyDescent="0.25">
      <c r="A586" t="s">
        <v>166</v>
      </c>
      <c r="B586" t="s">
        <v>346</v>
      </c>
      <c r="C586" t="s">
        <v>229</v>
      </c>
      <c r="D586"/>
      <c r="E586"/>
      <c r="F586" s="15">
        <v>2019</v>
      </c>
      <c r="G586" s="15">
        <v>2020</v>
      </c>
      <c r="H586" s="15">
        <v>2050</v>
      </c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</row>
    <row r="587" spans="1:37" s="16" customFormat="1" x14ac:dyDescent="0.25">
      <c r="A587"/>
      <c r="B587" t="s">
        <v>346</v>
      </c>
      <c r="C587"/>
      <c r="D587"/>
      <c r="E587"/>
      <c r="F587" s="16">
        <v>0</v>
      </c>
      <c r="G587" s="16">
        <v>0</v>
      </c>
      <c r="H587" s="16">
        <v>1</v>
      </c>
    </row>
    <row r="588" spans="1:37" s="16" customFormat="1" x14ac:dyDescent="0.25">
      <c r="A588" t="s">
        <v>166</v>
      </c>
      <c r="B588" t="s">
        <v>346</v>
      </c>
      <c r="C588" t="s">
        <v>230</v>
      </c>
      <c r="D588"/>
      <c r="E588"/>
      <c r="F588" s="15">
        <v>2019</v>
      </c>
      <c r="G588" s="15">
        <v>2020</v>
      </c>
      <c r="H588" s="15">
        <v>2050</v>
      </c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</row>
    <row r="589" spans="1:37" s="16" customFormat="1" x14ac:dyDescent="0.25">
      <c r="A589"/>
      <c r="B589" t="s">
        <v>346</v>
      </c>
      <c r="C589"/>
      <c r="D589"/>
      <c r="E589"/>
      <c r="F589" s="16">
        <v>0</v>
      </c>
      <c r="G589" s="16">
        <v>0</v>
      </c>
      <c r="H589" s="16">
        <v>1</v>
      </c>
    </row>
    <row r="590" spans="1:37" s="16" customFormat="1" x14ac:dyDescent="0.25">
      <c r="A590" t="s">
        <v>166</v>
      </c>
      <c r="B590" t="s">
        <v>346</v>
      </c>
      <c r="C590" t="s">
        <v>231</v>
      </c>
      <c r="D590"/>
      <c r="E590"/>
      <c r="F590" s="15">
        <v>2019</v>
      </c>
      <c r="G590" s="15">
        <v>2020</v>
      </c>
      <c r="H590" s="15">
        <v>2050</v>
      </c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</row>
    <row r="591" spans="1:37" s="16" customFormat="1" x14ac:dyDescent="0.25">
      <c r="A591"/>
      <c r="B591" t="s">
        <v>346</v>
      </c>
      <c r="C591"/>
      <c r="D591"/>
      <c r="E591"/>
      <c r="F591" s="16">
        <v>0</v>
      </c>
      <c r="G591" s="16">
        <v>0</v>
      </c>
      <c r="H591" s="16">
        <v>1</v>
      </c>
    </row>
    <row r="592" spans="1:37" s="16" customFormat="1" x14ac:dyDescent="0.25">
      <c r="A592" t="s">
        <v>8</v>
      </c>
      <c r="B592" t="s">
        <v>346</v>
      </c>
      <c r="C592" t="s">
        <v>236</v>
      </c>
      <c r="D592"/>
      <c r="E592"/>
      <c r="F592" s="15">
        <v>2019</v>
      </c>
      <c r="G592" s="15">
        <v>2020</v>
      </c>
      <c r="H592" s="15">
        <v>2021</v>
      </c>
      <c r="I592" s="14">
        <v>2050</v>
      </c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</row>
    <row r="593" spans="1:37" s="16" customFormat="1" x14ac:dyDescent="0.25">
      <c r="A593"/>
      <c r="B593" t="s">
        <v>346</v>
      </c>
      <c r="C593"/>
      <c r="D593"/>
      <c r="E593"/>
      <c r="F593" s="16">
        <v>0</v>
      </c>
      <c r="G593" s="16">
        <v>0</v>
      </c>
      <c r="H593" s="16">
        <v>1</v>
      </c>
      <c r="I593" s="16">
        <v>1</v>
      </c>
    </row>
    <row r="594" spans="1:37" s="16" customFormat="1" x14ac:dyDescent="0.25">
      <c r="A594" t="s">
        <v>8</v>
      </c>
      <c r="B594" t="s">
        <v>346</v>
      </c>
      <c r="C594" t="s">
        <v>237</v>
      </c>
      <c r="D594"/>
      <c r="E594"/>
      <c r="F594" s="15">
        <v>2019</v>
      </c>
      <c r="G594" s="15">
        <v>2020</v>
      </c>
      <c r="H594" s="15">
        <v>2021</v>
      </c>
      <c r="I594" s="14">
        <v>2050</v>
      </c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</row>
    <row r="595" spans="1:37" s="16" customFormat="1" x14ac:dyDescent="0.25">
      <c r="A595"/>
      <c r="B595" t="s">
        <v>346</v>
      </c>
      <c r="C595"/>
      <c r="D595"/>
      <c r="E595"/>
      <c r="F595" s="16">
        <v>0</v>
      </c>
      <c r="G595" s="16">
        <v>0</v>
      </c>
      <c r="H595" s="16">
        <v>1</v>
      </c>
      <c r="I595" s="16">
        <v>1</v>
      </c>
    </row>
    <row r="596" spans="1:37" s="16" customFormat="1" x14ac:dyDescent="0.25">
      <c r="A596" t="s">
        <v>8</v>
      </c>
      <c r="B596" t="s">
        <v>346</v>
      </c>
      <c r="C596" t="s">
        <v>238</v>
      </c>
      <c r="D596"/>
      <c r="E596"/>
      <c r="F596" s="15">
        <v>2019</v>
      </c>
      <c r="G596" s="15">
        <v>2020</v>
      </c>
      <c r="H596" s="15">
        <v>2021</v>
      </c>
      <c r="I596" s="14">
        <v>2050</v>
      </c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</row>
    <row r="597" spans="1:37" s="16" customFormat="1" x14ac:dyDescent="0.25">
      <c r="A597"/>
      <c r="B597" t="s">
        <v>346</v>
      </c>
      <c r="C597"/>
      <c r="D597"/>
      <c r="E597"/>
      <c r="F597" s="16">
        <v>0</v>
      </c>
      <c r="G597" s="16">
        <v>0</v>
      </c>
      <c r="H597" s="16">
        <v>1</v>
      </c>
      <c r="I597" s="16">
        <v>1</v>
      </c>
    </row>
    <row r="598" spans="1:37" s="16" customFormat="1" x14ac:dyDescent="0.25">
      <c r="A598" t="s">
        <v>8</v>
      </c>
      <c r="B598" t="s">
        <v>346</v>
      </c>
      <c r="C598" t="s">
        <v>239</v>
      </c>
      <c r="D598"/>
      <c r="E598"/>
      <c r="F598" s="15">
        <v>2019</v>
      </c>
      <c r="G598" s="15">
        <v>2020</v>
      </c>
      <c r="H598" s="15">
        <v>2021</v>
      </c>
      <c r="I598" s="14">
        <v>2050</v>
      </c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</row>
    <row r="599" spans="1:37" s="16" customFormat="1" x14ac:dyDescent="0.25">
      <c r="A599"/>
      <c r="B599" t="s">
        <v>346</v>
      </c>
      <c r="C599"/>
      <c r="D599"/>
      <c r="E599"/>
      <c r="F599" s="16">
        <v>0</v>
      </c>
      <c r="G599" s="16">
        <v>0</v>
      </c>
      <c r="H599" s="16">
        <v>1</v>
      </c>
      <c r="I599" s="16">
        <v>1</v>
      </c>
    </row>
    <row r="600" spans="1:37" s="16" customFormat="1" x14ac:dyDescent="0.25">
      <c r="A600" t="s">
        <v>8</v>
      </c>
      <c r="B600" t="s">
        <v>346</v>
      </c>
      <c r="C600" t="s">
        <v>240</v>
      </c>
      <c r="D600"/>
      <c r="E600"/>
      <c r="F600" s="15">
        <v>2019</v>
      </c>
      <c r="G600" s="15">
        <v>2020</v>
      </c>
      <c r="H600" s="15">
        <v>2021</v>
      </c>
      <c r="I600" s="14">
        <v>2050</v>
      </c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</row>
    <row r="601" spans="1:37" s="16" customFormat="1" x14ac:dyDescent="0.25">
      <c r="A601"/>
      <c r="B601" t="s">
        <v>346</v>
      </c>
      <c r="C601"/>
      <c r="D601"/>
      <c r="E601"/>
      <c r="F601" s="16">
        <v>0</v>
      </c>
      <c r="G601" s="16">
        <v>0</v>
      </c>
      <c r="H601" s="16">
        <v>1</v>
      </c>
      <c r="I601" s="16">
        <v>1</v>
      </c>
    </row>
    <row r="602" spans="1:37" s="16" customFormat="1" x14ac:dyDescent="0.25">
      <c r="A602" t="s">
        <v>8</v>
      </c>
      <c r="B602" t="s">
        <v>346</v>
      </c>
      <c r="C602" t="s">
        <v>235</v>
      </c>
      <c r="D602"/>
      <c r="E602"/>
      <c r="F602" s="15">
        <v>2019</v>
      </c>
      <c r="G602" s="15">
        <v>2020</v>
      </c>
      <c r="H602" s="15">
        <v>2021</v>
      </c>
      <c r="I602" s="14">
        <v>2050</v>
      </c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</row>
    <row r="603" spans="1:37" s="16" customFormat="1" x14ac:dyDescent="0.25">
      <c r="A603"/>
      <c r="B603" t="s">
        <v>346</v>
      </c>
      <c r="C603"/>
      <c r="D603"/>
      <c r="E603"/>
      <c r="F603" s="16">
        <v>0</v>
      </c>
      <c r="G603" s="16">
        <v>0</v>
      </c>
      <c r="H603" s="16">
        <v>1</v>
      </c>
      <c r="I603" s="16">
        <v>1</v>
      </c>
    </row>
    <row r="604" spans="1:37" s="16" customFormat="1" x14ac:dyDescent="0.25">
      <c r="A604" t="s">
        <v>9</v>
      </c>
      <c r="B604" t="s">
        <v>346</v>
      </c>
      <c r="C604" t="s">
        <v>236</v>
      </c>
      <c r="D604" t="s">
        <v>243</v>
      </c>
      <c r="E604"/>
      <c r="F604" s="15">
        <v>2019</v>
      </c>
      <c r="G604" s="15">
        <v>2020</v>
      </c>
      <c r="H604" s="15">
        <v>2050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s="16" customFormat="1" x14ac:dyDescent="0.25">
      <c r="A605"/>
      <c r="B605" t="s">
        <v>346</v>
      </c>
      <c r="C605"/>
      <c r="D605"/>
      <c r="E605"/>
      <c r="F605" s="16">
        <v>0</v>
      </c>
      <c r="G605" s="16">
        <v>0</v>
      </c>
      <c r="H605" s="16">
        <v>1</v>
      </c>
    </row>
    <row r="606" spans="1:37" s="16" customFormat="1" x14ac:dyDescent="0.25">
      <c r="A606" t="s">
        <v>9</v>
      </c>
      <c r="B606" t="s">
        <v>346</v>
      </c>
      <c r="C606" t="s">
        <v>236</v>
      </c>
      <c r="D606" t="s">
        <v>242</v>
      </c>
      <c r="E606"/>
      <c r="F606" s="15">
        <v>2019</v>
      </c>
      <c r="G606" s="15">
        <v>2020</v>
      </c>
      <c r="H606" s="15">
        <v>2050</v>
      </c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</row>
    <row r="607" spans="1:37" s="16" customFormat="1" x14ac:dyDescent="0.25">
      <c r="A607"/>
      <c r="B607" t="s">
        <v>346</v>
      </c>
      <c r="C607"/>
      <c r="D607"/>
      <c r="E607"/>
      <c r="F607" s="16">
        <v>0</v>
      </c>
      <c r="G607" s="16">
        <v>0</v>
      </c>
      <c r="H607" s="16">
        <v>1</v>
      </c>
    </row>
    <row r="608" spans="1:37" s="16" customFormat="1" x14ac:dyDescent="0.25">
      <c r="A608" t="s">
        <v>9</v>
      </c>
      <c r="B608" t="s">
        <v>346</v>
      </c>
      <c r="C608" t="s">
        <v>236</v>
      </c>
      <c r="D608" t="s">
        <v>241</v>
      </c>
      <c r="E608"/>
      <c r="F608" s="15">
        <v>2019</v>
      </c>
      <c r="G608" s="15">
        <v>2020</v>
      </c>
      <c r="H608" s="15">
        <v>2050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</row>
    <row r="609" spans="1:37" s="16" customFormat="1" x14ac:dyDescent="0.25">
      <c r="A609"/>
      <c r="B609" t="s">
        <v>346</v>
      </c>
      <c r="C609"/>
      <c r="D609"/>
      <c r="E609"/>
      <c r="F609" s="16">
        <v>0</v>
      </c>
      <c r="G609" s="16">
        <v>0</v>
      </c>
      <c r="H609" s="16">
        <v>1</v>
      </c>
    </row>
    <row r="610" spans="1:37" s="16" customFormat="1" x14ac:dyDescent="0.25">
      <c r="A610" t="s">
        <v>9</v>
      </c>
      <c r="B610" t="s">
        <v>346</v>
      </c>
      <c r="C610" t="s">
        <v>237</v>
      </c>
      <c r="D610" t="s">
        <v>243</v>
      </c>
      <c r="E610"/>
      <c r="F610" s="15">
        <v>2019</v>
      </c>
      <c r="G610" s="15">
        <v>2020</v>
      </c>
      <c r="H610" s="15">
        <v>2050</v>
      </c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</row>
    <row r="611" spans="1:37" s="16" customFormat="1" x14ac:dyDescent="0.25">
      <c r="A611"/>
      <c r="B611" t="s">
        <v>346</v>
      </c>
      <c r="C611"/>
      <c r="D611"/>
      <c r="E611"/>
      <c r="F611" s="16">
        <v>0</v>
      </c>
      <c r="G611" s="16">
        <v>0</v>
      </c>
      <c r="H611" s="16">
        <v>1</v>
      </c>
    </row>
    <row r="612" spans="1:37" s="16" customFormat="1" x14ac:dyDescent="0.25">
      <c r="A612" t="s">
        <v>9</v>
      </c>
      <c r="B612" t="s">
        <v>346</v>
      </c>
      <c r="C612" t="s">
        <v>237</v>
      </c>
      <c r="D612" t="s">
        <v>242</v>
      </c>
      <c r="E612"/>
      <c r="F612" s="15">
        <v>2019</v>
      </c>
      <c r="G612" s="15">
        <v>2020</v>
      </c>
      <c r="H612" s="15">
        <v>2050</v>
      </c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</row>
    <row r="613" spans="1:37" s="16" customFormat="1" x14ac:dyDescent="0.25">
      <c r="A613"/>
      <c r="B613" t="s">
        <v>346</v>
      </c>
      <c r="C613"/>
      <c r="D613"/>
      <c r="E613"/>
      <c r="F613" s="16">
        <v>0</v>
      </c>
      <c r="G613" s="16">
        <v>0</v>
      </c>
      <c r="H613" s="16">
        <v>1</v>
      </c>
    </row>
    <row r="614" spans="1:37" s="16" customFormat="1" x14ac:dyDescent="0.25">
      <c r="A614" t="s">
        <v>9</v>
      </c>
      <c r="B614" t="s">
        <v>346</v>
      </c>
      <c r="C614" t="s">
        <v>237</v>
      </c>
      <c r="D614" t="s">
        <v>241</v>
      </c>
      <c r="E614"/>
      <c r="F614" s="15">
        <v>2019</v>
      </c>
      <c r="G614" s="15">
        <v>2020</v>
      </c>
      <c r="H614" s="15">
        <v>2050</v>
      </c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</row>
    <row r="615" spans="1:37" s="16" customFormat="1" x14ac:dyDescent="0.25">
      <c r="A615"/>
      <c r="B615" t="s">
        <v>346</v>
      </c>
      <c r="C615"/>
      <c r="D615"/>
      <c r="E615"/>
      <c r="F615" s="16">
        <v>0</v>
      </c>
      <c r="G615" s="16">
        <v>0</v>
      </c>
      <c r="H615" s="16">
        <v>1</v>
      </c>
    </row>
    <row r="616" spans="1:37" s="16" customFormat="1" x14ac:dyDescent="0.25">
      <c r="A616" t="s">
        <v>9</v>
      </c>
      <c r="B616" t="s">
        <v>346</v>
      </c>
      <c r="C616" t="s">
        <v>238</v>
      </c>
      <c r="D616" t="s">
        <v>243</v>
      </c>
      <c r="E616"/>
      <c r="F616" s="15">
        <v>2019</v>
      </c>
      <c r="G616" s="15">
        <v>2020</v>
      </c>
      <c r="H616" s="15">
        <v>2050</v>
      </c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</row>
    <row r="617" spans="1:37" s="16" customFormat="1" x14ac:dyDescent="0.25">
      <c r="A617"/>
      <c r="B617" t="s">
        <v>346</v>
      </c>
      <c r="C617"/>
      <c r="D617"/>
      <c r="E617"/>
      <c r="F617" s="16">
        <v>0</v>
      </c>
      <c r="G617" s="16">
        <v>0</v>
      </c>
      <c r="H617" s="16">
        <v>1</v>
      </c>
    </row>
    <row r="618" spans="1:37" s="16" customFormat="1" x14ac:dyDescent="0.25">
      <c r="A618" t="s">
        <v>9</v>
      </c>
      <c r="B618" t="s">
        <v>346</v>
      </c>
      <c r="C618" t="s">
        <v>238</v>
      </c>
      <c r="D618" t="s">
        <v>242</v>
      </c>
      <c r="E618"/>
      <c r="F618" s="15">
        <v>2019</v>
      </c>
      <c r="G618" s="15">
        <v>2020</v>
      </c>
      <c r="H618" s="15">
        <v>2050</v>
      </c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</row>
    <row r="619" spans="1:37" s="16" customFormat="1" x14ac:dyDescent="0.25">
      <c r="A619"/>
      <c r="B619" t="s">
        <v>346</v>
      </c>
      <c r="C619"/>
      <c r="D619"/>
      <c r="E619"/>
      <c r="F619" s="16">
        <v>0</v>
      </c>
      <c r="G619" s="16">
        <v>0</v>
      </c>
      <c r="H619" s="16">
        <v>1</v>
      </c>
    </row>
    <row r="620" spans="1:37" s="16" customFormat="1" x14ac:dyDescent="0.25">
      <c r="A620" t="s">
        <v>9</v>
      </c>
      <c r="B620" t="s">
        <v>346</v>
      </c>
      <c r="C620" t="s">
        <v>238</v>
      </c>
      <c r="D620" t="s">
        <v>241</v>
      </c>
      <c r="E620"/>
      <c r="F620" s="15">
        <v>2019</v>
      </c>
      <c r="G620" s="15">
        <v>2020</v>
      </c>
      <c r="H620" s="15">
        <v>2050</v>
      </c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</row>
    <row r="621" spans="1:37" s="16" customFormat="1" x14ac:dyDescent="0.25">
      <c r="A621"/>
      <c r="B621" t="s">
        <v>346</v>
      </c>
      <c r="C621"/>
      <c r="D621"/>
      <c r="E621"/>
      <c r="F621" s="16">
        <v>0</v>
      </c>
      <c r="G621" s="16">
        <v>0</v>
      </c>
      <c r="H621" s="16">
        <v>1</v>
      </c>
    </row>
    <row r="622" spans="1:37" s="16" customFormat="1" x14ac:dyDescent="0.25">
      <c r="A622" t="s">
        <v>9</v>
      </c>
      <c r="B622" t="s">
        <v>346</v>
      </c>
      <c r="C622" t="s">
        <v>239</v>
      </c>
      <c r="D622" t="s">
        <v>243</v>
      </c>
      <c r="E622"/>
      <c r="F622" s="15">
        <v>2019</v>
      </c>
      <c r="G622" s="15">
        <v>2020</v>
      </c>
      <c r="H622" s="15">
        <v>2050</v>
      </c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</row>
    <row r="623" spans="1:37" s="16" customFormat="1" x14ac:dyDescent="0.25">
      <c r="A623"/>
      <c r="B623" t="s">
        <v>346</v>
      </c>
      <c r="C623"/>
      <c r="D623"/>
      <c r="E623"/>
      <c r="F623" s="16">
        <v>0</v>
      </c>
      <c r="G623" s="16">
        <v>0</v>
      </c>
      <c r="H623" s="16">
        <v>1</v>
      </c>
    </row>
    <row r="624" spans="1:37" s="16" customFormat="1" x14ac:dyDescent="0.25">
      <c r="A624" t="s">
        <v>9</v>
      </c>
      <c r="B624" t="s">
        <v>346</v>
      </c>
      <c r="C624" t="s">
        <v>239</v>
      </c>
      <c r="D624" t="s">
        <v>242</v>
      </c>
      <c r="E624"/>
      <c r="F624" s="15">
        <v>2019</v>
      </c>
      <c r="G624" s="15">
        <v>2020</v>
      </c>
      <c r="H624" s="15">
        <v>2050</v>
      </c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</row>
    <row r="625" spans="1:37" s="16" customFormat="1" x14ac:dyDescent="0.25">
      <c r="A625"/>
      <c r="B625" t="s">
        <v>346</v>
      </c>
      <c r="C625"/>
      <c r="D625"/>
      <c r="E625"/>
      <c r="F625" s="16">
        <v>0</v>
      </c>
      <c r="G625" s="16">
        <v>0</v>
      </c>
      <c r="H625" s="16">
        <v>1</v>
      </c>
    </row>
    <row r="626" spans="1:37" s="16" customFormat="1" x14ac:dyDescent="0.25">
      <c r="A626" t="s">
        <v>9</v>
      </c>
      <c r="B626" t="s">
        <v>346</v>
      </c>
      <c r="C626" t="s">
        <v>239</v>
      </c>
      <c r="D626" t="s">
        <v>241</v>
      </c>
      <c r="E626"/>
      <c r="F626" s="15">
        <v>2019</v>
      </c>
      <c r="G626" s="15">
        <v>2020</v>
      </c>
      <c r="H626" s="15">
        <v>2050</v>
      </c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</row>
    <row r="627" spans="1:37" s="16" customFormat="1" x14ac:dyDescent="0.25">
      <c r="A627"/>
      <c r="B627" t="s">
        <v>346</v>
      </c>
      <c r="C627"/>
      <c r="D627"/>
      <c r="E627"/>
      <c r="F627" s="16">
        <v>0</v>
      </c>
      <c r="G627" s="16">
        <v>0</v>
      </c>
      <c r="H627" s="16">
        <v>1</v>
      </c>
    </row>
    <row r="628" spans="1:37" s="16" customFormat="1" x14ac:dyDescent="0.25">
      <c r="A628" t="s">
        <v>9</v>
      </c>
      <c r="B628" t="s">
        <v>346</v>
      </c>
      <c r="C628" t="s">
        <v>240</v>
      </c>
      <c r="D628" t="s">
        <v>243</v>
      </c>
      <c r="E628"/>
      <c r="F628" s="15">
        <v>2019</v>
      </c>
      <c r="G628" s="15">
        <v>2020</v>
      </c>
      <c r="H628" s="15">
        <v>2050</v>
      </c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</row>
    <row r="629" spans="1:37" s="16" customFormat="1" x14ac:dyDescent="0.25">
      <c r="A629"/>
      <c r="B629" t="s">
        <v>346</v>
      </c>
      <c r="C629"/>
      <c r="D629"/>
      <c r="E629"/>
      <c r="F629" s="16">
        <v>0</v>
      </c>
      <c r="G629" s="16">
        <v>0</v>
      </c>
      <c r="H629" s="16">
        <v>1</v>
      </c>
    </row>
    <row r="630" spans="1:37" s="16" customFormat="1" x14ac:dyDescent="0.25">
      <c r="A630" t="s">
        <v>9</v>
      </c>
      <c r="B630" t="s">
        <v>346</v>
      </c>
      <c r="C630" t="s">
        <v>240</v>
      </c>
      <c r="D630" t="s">
        <v>242</v>
      </c>
      <c r="E630"/>
      <c r="F630" s="15">
        <v>2019</v>
      </c>
      <c r="G630" s="15">
        <v>2020</v>
      </c>
      <c r="H630" s="15">
        <v>2050</v>
      </c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</row>
    <row r="631" spans="1:37" s="16" customFormat="1" x14ac:dyDescent="0.25">
      <c r="A631"/>
      <c r="B631" t="s">
        <v>346</v>
      </c>
      <c r="C631"/>
      <c r="D631"/>
      <c r="E631"/>
      <c r="F631" s="16">
        <v>0</v>
      </c>
      <c r="G631" s="16">
        <v>0</v>
      </c>
      <c r="H631" s="16">
        <v>1</v>
      </c>
    </row>
    <row r="632" spans="1:37" s="16" customFormat="1" x14ac:dyDescent="0.25">
      <c r="A632" t="s">
        <v>9</v>
      </c>
      <c r="B632" t="s">
        <v>346</v>
      </c>
      <c r="C632" t="s">
        <v>240</v>
      </c>
      <c r="D632" t="s">
        <v>241</v>
      </c>
      <c r="E632"/>
      <c r="F632" s="15">
        <v>2019</v>
      </c>
      <c r="G632" s="15">
        <v>2020</v>
      </c>
      <c r="H632" s="15">
        <v>2050</v>
      </c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</row>
    <row r="633" spans="1:37" s="16" customFormat="1" x14ac:dyDescent="0.25">
      <c r="A633"/>
      <c r="B633" t="s">
        <v>346</v>
      </c>
      <c r="C633"/>
      <c r="D633"/>
      <c r="E633"/>
      <c r="F633" s="16">
        <v>0</v>
      </c>
      <c r="G633" s="16">
        <v>0</v>
      </c>
      <c r="H633" s="16">
        <v>1</v>
      </c>
    </row>
    <row r="634" spans="1:37" s="16" customFormat="1" x14ac:dyDescent="0.25">
      <c r="A634" t="s">
        <v>9</v>
      </c>
      <c r="B634" t="s">
        <v>346</v>
      </c>
      <c r="C634" t="s">
        <v>235</v>
      </c>
      <c r="D634" t="s">
        <v>243</v>
      </c>
      <c r="E634"/>
      <c r="F634" s="15">
        <v>2019</v>
      </c>
      <c r="G634" s="15">
        <v>2020</v>
      </c>
      <c r="H634" s="15">
        <v>2050</v>
      </c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</row>
    <row r="635" spans="1:37" s="16" customFormat="1" x14ac:dyDescent="0.25">
      <c r="A635"/>
      <c r="B635" t="s">
        <v>346</v>
      </c>
      <c r="C635"/>
      <c r="D635"/>
      <c r="E635"/>
      <c r="F635" s="16">
        <v>0</v>
      </c>
      <c r="G635" s="16">
        <v>0</v>
      </c>
      <c r="H635" s="16">
        <v>1</v>
      </c>
    </row>
    <row r="636" spans="1:37" s="16" customFormat="1" x14ac:dyDescent="0.25">
      <c r="A636" t="s">
        <v>9</v>
      </c>
      <c r="B636" t="s">
        <v>346</v>
      </c>
      <c r="C636" t="s">
        <v>235</v>
      </c>
      <c r="D636" t="s">
        <v>242</v>
      </c>
      <c r="E636"/>
      <c r="F636" s="15">
        <v>2019</v>
      </c>
      <c r="G636" s="15">
        <v>2020</v>
      </c>
      <c r="H636" s="15">
        <v>2050</v>
      </c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</row>
    <row r="637" spans="1:37" s="16" customFormat="1" x14ac:dyDescent="0.25">
      <c r="A637"/>
      <c r="B637" t="s">
        <v>346</v>
      </c>
      <c r="C637"/>
      <c r="D637"/>
      <c r="E637"/>
      <c r="F637" s="16">
        <v>0</v>
      </c>
      <c r="G637" s="16">
        <v>0</v>
      </c>
      <c r="H637" s="16">
        <v>1</v>
      </c>
    </row>
    <row r="638" spans="1:37" s="16" customFormat="1" x14ac:dyDescent="0.25">
      <c r="A638" t="s">
        <v>9</v>
      </c>
      <c r="B638" t="s">
        <v>346</v>
      </c>
      <c r="C638" t="s">
        <v>235</v>
      </c>
      <c r="D638" t="s">
        <v>241</v>
      </c>
      <c r="E638"/>
      <c r="F638" s="15">
        <v>2019</v>
      </c>
      <c r="G638" s="15">
        <v>2020</v>
      </c>
      <c r="H638" s="15">
        <v>2050</v>
      </c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</row>
    <row r="639" spans="1:37" s="16" customFormat="1" x14ac:dyDescent="0.25">
      <c r="A639"/>
      <c r="B639" t="s">
        <v>346</v>
      </c>
      <c r="C639"/>
      <c r="D639"/>
      <c r="E639"/>
      <c r="F639" s="16">
        <v>0</v>
      </c>
      <c r="G639" s="16">
        <v>0</v>
      </c>
      <c r="H639" s="16">
        <v>1</v>
      </c>
    </row>
    <row r="640" spans="1:37" s="16" customFormat="1" x14ac:dyDescent="0.25">
      <c r="A640" t="s">
        <v>83</v>
      </c>
      <c r="B640" t="s">
        <v>346</v>
      </c>
      <c r="C640"/>
      <c r="D640"/>
      <c r="E640"/>
      <c r="F640" s="15">
        <v>2019</v>
      </c>
      <c r="G640" s="15">
        <v>2020</v>
      </c>
      <c r="H640" s="15">
        <v>2021</v>
      </c>
      <c r="I640" s="14">
        <v>2050</v>
      </c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</row>
    <row r="641" spans="1:37" s="16" customFormat="1" x14ac:dyDescent="0.25">
      <c r="A641"/>
      <c r="B641" t="s">
        <v>346</v>
      </c>
      <c r="C641"/>
      <c r="D641"/>
      <c r="E641"/>
      <c r="F641" s="16">
        <v>0</v>
      </c>
      <c r="G641" s="16">
        <v>0</v>
      </c>
      <c r="H641" s="16">
        <v>1</v>
      </c>
      <c r="I641" s="16">
        <v>1</v>
      </c>
    </row>
    <row r="642" spans="1:37" s="16" customFormat="1" x14ac:dyDescent="0.25">
      <c r="A642" t="s">
        <v>10</v>
      </c>
      <c r="B642" t="s">
        <v>346</v>
      </c>
      <c r="C642"/>
      <c r="D642"/>
      <c r="E642"/>
      <c r="F642" s="15">
        <v>2019</v>
      </c>
      <c r="G642" s="15">
        <v>2020</v>
      </c>
      <c r="H642" s="15">
        <v>2021</v>
      </c>
      <c r="I642" s="14">
        <v>2050</v>
      </c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</row>
    <row r="643" spans="1:37" s="16" customFormat="1" x14ac:dyDescent="0.25">
      <c r="A643"/>
      <c r="B643" t="s">
        <v>346</v>
      </c>
      <c r="C643"/>
      <c r="D643"/>
      <c r="E643"/>
      <c r="F643" s="16">
        <v>0</v>
      </c>
      <c r="G643" s="16">
        <v>0</v>
      </c>
      <c r="H643" s="16">
        <v>1</v>
      </c>
      <c r="I643" s="16">
        <v>1</v>
      </c>
    </row>
    <row r="644" spans="1:37" s="16" customFormat="1" x14ac:dyDescent="0.25">
      <c r="A644" t="s">
        <v>153</v>
      </c>
      <c r="B644" t="s">
        <v>346</v>
      </c>
      <c r="C644" t="s">
        <v>236</v>
      </c>
      <c r="D644" t="s">
        <v>243</v>
      </c>
      <c r="E644"/>
      <c r="F644" s="15">
        <v>2019</v>
      </c>
      <c r="G644" s="15">
        <v>2020</v>
      </c>
      <c r="H644" s="15">
        <v>2050</v>
      </c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</row>
    <row r="645" spans="1:37" s="16" customFormat="1" x14ac:dyDescent="0.25">
      <c r="A645"/>
      <c r="B645" t="s">
        <v>346</v>
      </c>
      <c r="C645"/>
      <c r="D645"/>
      <c r="E645"/>
      <c r="F645" s="16">
        <v>0</v>
      </c>
      <c r="G645" s="16">
        <v>0</v>
      </c>
      <c r="H645" s="16">
        <v>1</v>
      </c>
    </row>
    <row r="646" spans="1:37" s="16" customFormat="1" x14ac:dyDescent="0.25">
      <c r="A646" t="s">
        <v>153</v>
      </c>
      <c r="B646" t="s">
        <v>346</v>
      </c>
      <c r="C646" t="s">
        <v>236</v>
      </c>
      <c r="D646" t="s">
        <v>242</v>
      </c>
      <c r="E646"/>
      <c r="F646" s="15">
        <v>2019</v>
      </c>
      <c r="G646" s="15">
        <v>2020</v>
      </c>
      <c r="H646" s="15">
        <v>2050</v>
      </c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</row>
    <row r="647" spans="1:37" s="16" customFormat="1" x14ac:dyDescent="0.25">
      <c r="A647"/>
      <c r="B647" t="s">
        <v>346</v>
      </c>
      <c r="C647"/>
      <c r="D647"/>
      <c r="E647"/>
      <c r="F647" s="16">
        <v>0</v>
      </c>
      <c r="G647" s="16">
        <v>0</v>
      </c>
      <c r="H647" s="16">
        <v>1</v>
      </c>
    </row>
    <row r="648" spans="1:37" s="16" customFormat="1" x14ac:dyDescent="0.25">
      <c r="A648" t="s">
        <v>153</v>
      </c>
      <c r="B648" t="s">
        <v>346</v>
      </c>
      <c r="C648" t="s">
        <v>236</v>
      </c>
      <c r="D648" t="s">
        <v>241</v>
      </c>
      <c r="E648"/>
      <c r="F648" s="15">
        <v>2019</v>
      </c>
      <c r="G648" s="15">
        <v>2020</v>
      </c>
      <c r="H648" s="15">
        <v>2050</v>
      </c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</row>
    <row r="649" spans="1:37" s="16" customFormat="1" x14ac:dyDescent="0.25">
      <c r="A649"/>
      <c r="B649" t="s">
        <v>346</v>
      </c>
      <c r="C649"/>
      <c r="D649"/>
      <c r="E649"/>
      <c r="F649" s="16">
        <v>0</v>
      </c>
      <c r="G649" s="16">
        <v>0</v>
      </c>
      <c r="H649" s="16">
        <v>1</v>
      </c>
    </row>
    <row r="650" spans="1:37" s="16" customFormat="1" x14ac:dyDescent="0.25">
      <c r="A650" t="s">
        <v>153</v>
      </c>
      <c r="B650" t="s">
        <v>346</v>
      </c>
      <c r="C650" t="s">
        <v>237</v>
      </c>
      <c r="D650" t="s">
        <v>243</v>
      </c>
      <c r="E650"/>
      <c r="F650" s="15">
        <v>2019</v>
      </c>
      <c r="G650" s="15">
        <v>2020</v>
      </c>
      <c r="H650" s="15">
        <v>2050</v>
      </c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</row>
    <row r="651" spans="1:37" s="16" customFormat="1" x14ac:dyDescent="0.25">
      <c r="A651"/>
      <c r="B651" t="s">
        <v>346</v>
      </c>
      <c r="C651"/>
      <c r="D651"/>
      <c r="E651"/>
      <c r="F651" s="16">
        <v>0</v>
      </c>
      <c r="G651" s="16">
        <v>0</v>
      </c>
      <c r="H651" s="16">
        <v>1</v>
      </c>
    </row>
    <row r="652" spans="1:37" s="16" customFormat="1" x14ac:dyDescent="0.25">
      <c r="A652" t="s">
        <v>153</v>
      </c>
      <c r="B652" t="s">
        <v>346</v>
      </c>
      <c r="C652" t="s">
        <v>237</v>
      </c>
      <c r="D652" t="s">
        <v>242</v>
      </c>
      <c r="E652"/>
      <c r="F652" s="15">
        <v>2019</v>
      </c>
      <c r="G652" s="15">
        <v>2020</v>
      </c>
      <c r="H652" s="15">
        <v>2050</v>
      </c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</row>
    <row r="653" spans="1:37" s="16" customFormat="1" x14ac:dyDescent="0.25">
      <c r="A653"/>
      <c r="B653" t="s">
        <v>346</v>
      </c>
      <c r="C653"/>
      <c r="D653"/>
      <c r="E653"/>
      <c r="F653" s="16">
        <v>0</v>
      </c>
      <c r="G653" s="16">
        <v>0</v>
      </c>
      <c r="H653" s="16">
        <v>1</v>
      </c>
    </row>
    <row r="654" spans="1:37" s="16" customFormat="1" x14ac:dyDescent="0.25">
      <c r="A654" t="s">
        <v>153</v>
      </c>
      <c r="B654" t="s">
        <v>346</v>
      </c>
      <c r="C654" t="s">
        <v>237</v>
      </c>
      <c r="D654" t="s">
        <v>241</v>
      </c>
      <c r="E654"/>
      <c r="F654" s="15">
        <v>2019</v>
      </c>
      <c r="G654" s="15">
        <v>2020</v>
      </c>
      <c r="H654" s="15">
        <v>2050</v>
      </c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</row>
    <row r="655" spans="1:37" s="16" customFormat="1" x14ac:dyDescent="0.25">
      <c r="A655"/>
      <c r="B655" t="s">
        <v>346</v>
      </c>
      <c r="C655"/>
      <c r="D655"/>
      <c r="E655"/>
      <c r="F655" s="16">
        <v>0</v>
      </c>
      <c r="G655" s="16">
        <v>0</v>
      </c>
      <c r="H655" s="16">
        <v>1</v>
      </c>
    </row>
    <row r="656" spans="1:37" s="16" customFormat="1" x14ac:dyDescent="0.25">
      <c r="A656" t="s">
        <v>153</v>
      </c>
      <c r="B656" t="s">
        <v>346</v>
      </c>
      <c r="C656" t="s">
        <v>238</v>
      </c>
      <c r="D656" t="s">
        <v>243</v>
      </c>
      <c r="E656"/>
      <c r="F656" s="15">
        <v>2019</v>
      </c>
      <c r="G656" s="15">
        <v>2020</v>
      </c>
      <c r="H656" s="15">
        <v>2050</v>
      </c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</row>
    <row r="657" spans="1:37" s="16" customFormat="1" x14ac:dyDescent="0.25">
      <c r="A657"/>
      <c r="B657" t="s">
        <v>346</v>
      </c>
      <c r="C657"/>
      <c r="D657"/>
      <c r="E657"/>
      <c r="F657" s="16">
        <v>0</v>
      </c>
      <c r="G657" s="16">
        <v>0</v>
      </c>
      <c r="H657" s="16">
        <v>1</v>
      </c>
    </row>
    <row r="658" spans="1:37" s="16" customFormat="1" x14ac:dyDescent="0.25">
      <c r="A658" t="s">
        <v>153</v>
      </c>
      <c r="B658" t="s">
        <v>346</v>
      </c>
      <c r="C658" t="s">
        <v>238</v>
      </c>
      <c r="D658" t="s">
        <v>242</v>
      </c>
      <c r="E658"/>
      <c r="F658" s="15">
        <v>2019</v>
      </c>
      <c r="G658" s="15">
        <v>2020</v>
      </c>
      <c r="H658" s="15">
        <v>2050</v>
      </c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</row>
    <row r="659" spans="1:37" s="16" customFormat="1" x14ac:dyDescent="0.25">
      <c r="A659"/>
      <c r="B659" t="s">
        <v>346</v>
      </c>
      <c r="C659"/>
      <c r="D659"/>
      <c r="E659"/>
      <c r="F659" s="16">
        <v>0</v>
      </c>
      <c r="G659" s="16">
        <v>0</v>
      </c>
      <c r="H659" s="16">
        <v>1</v>
      </c>
    </row>
    <row r="660" spans="1:37" s="16" customFormat="1" x14ac:dyDescent="0.25">
      <c r="A660" t="s">
        <v>153</v>
      </c>
      <c r="B660" t="s">
        <v>346</v>
      </c>
      <c r="C660" t="s">
        <v>238</v>
      </c>
      <c r="D660" t="s">
        <v>241</v>
      </c>
      <c r="E660"/>
      <c r="F660" s="15">
        <v>2019</v>
      </c>
      <c r="G660" s="15">
        <v>2020</v>
      </c>
      <c r="H660" s="15">
        <v>2050</v>
      </c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</row>
    <row r="661" spans="1:37" s="16" customFormat="1" x14ac:dyDescent="0.25">
      <c r="A661"/>
      <c r="B661" t="s">
        <v>346</v>
      </c>
      <c r="C661"/>
      <c r="D661"/>
      <c r="E661"/>
      <c r="F661" s="16">
        <v>0</v>
      </c>
      <c r="G661" s="16">
        <v>0</v>
      </c>
      <c r="H661" s="16">
        <v>1</v>
      </c>
    </row>
    <row r="662" spans="1:37" s="16" customFormat="1" x14ac:dyDescent="0.25">
      <c r="A662" t="s">
        <v>153</v>
      </c>
      <c r="B662" t="s">
        <v>346</v>
      </c>
      <c r="C662" t="s">
        <v>239</v>
      </c>
      <c r="D662" t="s">
        <v>243</v>
      </c>
      <c r="E662"/>
      <c r="F662" s="15">
        <v>2019</v>
      </c>
      <c r="G662" s="15">
        <v>2020</v>
      </c>
      <c r="H662" s="15">
        <v>2050</v>
      </c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</row>
    <row r="663" spans="1:37" s="16" customFormat="1" x14ac:dyDescent="0.25">
      <c r="A663"/>
      <c r="B663" t="s">
        <v>346</v>
      </c>
      <c r="C663"/>
      <c r="D663"/>
      <c r="E663"/>
      <c r="F663" s="16">
        <v>0</v>
      </c>
      <c r="G663" s="16">
        <v>0</v>
      </c>
      <c r="H663" s="16">
        <v>1</v>
      </c>
    </row>
    <row r="664" spans="1:37" s="16" customFormat="1" x14ac:dyDescent="0.25">
      <c r="A664" t="s">
        <v>153</v>
      </c>
      <c r="B664" t="s">
        <v>346</v>
      </c>
      <c r="C664" t="s">
        <v>239</v>
      </c>
      <c r="D664" t="s">
        <v>242</v>
      </c>
      <c r="E664"/>
      <c r="F664" s="15">
        <v>2019</v>
      </c>
      <c r="G664" s="15">
        <v>2020</v>
      </c>
      <c r="H664" s="15">
        <v>2050</v>
      </c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</row>
    <row r="665" spans="1:37" s="16" customFormat="1" x14ac:dyDescent="0.25">
      <c r="A665"/>
      <c r="B665" t="s">
        <v>346</v>
      </c>
      <c r="C665"/>
      <c r="D665"/>
      <c r="E665"/>
      <c r="F665" s="16">
        <v>0</v>
      </c>
      <c r="G665" s="16">
        <v>0</v>
      </c>
      <c r="H665" s="16">
        <v>1</v>
      </c>
    </row>
    <row r="666" spans="1:37" s="16" customFormat="1" x14ac:dyDescent="0.25">
      <c r="A666" t="s">
        <v>153</v>
      </c>
      <c r="B666" t="s">
        <v>346</v>
      </c>
      <c r="C666" t="s">
        <v>239</v>
      </c>
      <c r="D666" t="s">
        <v>241</v>
      </c>
      <c r="E666"/>
      <c r="F666" s="15">
        <v>2019</v>
      </c>
      <c r="G666" s="15">
        <v>2020</v>
      </c>
      <c r="H666" s="15">
        <v>2050</v>
      </c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</row>
    <row r="667" spans="1:37" s="16" customFormat="1" x14ac:dyDescent="0.25">
      <c r="A667"/>
      <c r="B667" t="s">
        <v>346</v>
      </c>
      <c r="C667"/>
      <c r="D667"/>
      <c r="E667"/>
      <c r="F667" s="16">
        <v>0</v>
      </c>
      <c r="G667" s="16">
        <v>0</v>
      </c>
      <c r="H667" s="16">
        <v>1</v>
      </c>
    </row>
    <row r="668" spans="1:37" s="16" customFormat="1" x14ac:dyDescent="0.25">
      <c r="A668" t="s">
        <v>153</v>
      </c>
      <c r="B668" t="s">
        <v>346</v>
      </c>
      <c r="C668" t="s">
        <v>240</v>
      </c>
      <c r="D668" t="s">
        <v>243</v>
      </c>
      <c r="E668"/>
      <c r="F668" s="15">
        <v>2019</v>
      </c>
      <c r="G668" s="15">
        <v>2020</v>
      </c>
      <c r="H668" s="15">
        <v>2050</v>
      </c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</row>
    <row r="669" spans="1:37" s="16" customFormat="1" x14ac:dyDescent="0.25">
      <c r="A669"/>
      <c r="B669" t="s">
        <v>346</v>
      </c>
      <c r="C669"/>
      <c r="D669"/>
      <c r="E669"/>
      <c r="F669" s="16">
        <v>0</v>
      </c>
      <c r="G669" s="16">
        <v>0</v>
      </c>
      <c r="H669" s="16">
        <v>1</v>
      </c>
    </row>
    <row r="670" spans="1:37" s="16" customFormat="1" x14ac:dyDescent="0.25">
      <c r="A670" t="s">
        <v>153</v>
      </c>
      <c r="B670" t="s">
        <v>346</v>
      </c>
      <c r="C670" t="s">
        <v>240</v>
      </c>
      <c r="D670" t="s">
        <v>242</v>
      </c>
      <c r="E670"/>
      <c r="F670" s="15">
        <v>2019</v>
      </c>
      <c r="G670" s="15">
        <v>2020</v>
      </c>
      <c r="H670" s="15">
        <v>2050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s="16" customFormat="1" x14ac:dyDescent="0.25">
      <c r="A671"/>
      <c r="B671" t="s">
        <v>346</v>
      </c>
      <c r="C671"/>
      <c r="D671"/>
      <c r="E671"/>
      <c r="F671" s="16">
        <v>0</v>
      </c>
      <c r="G671" s="16">
        <v>0</v>
      </c>
      <c r="H671" s="16">
        <v>1</v>
      </c>
    </row>
    <row r="672" spans="1:37" s="16" customFormat="1" x14ac:dyDescent="0.25">
      <c r="A672" t="s">
        <v>153</v>
      </c>
      <c r="B672" t="s">
        <v>346</v>
      </c>
      <c r="C672" t="s">
        <v>240</v>
      </c>
      <c r="D672" t="s">
        <v>241</v>
      </c>
      <c r="E672"/>
      <c r="F672" s="15">
        <v>2019</v>
      </c>
      <c r="G672" s="15">
        <v>2020</v>
      </c>
      <c r="H672" s="15">
        <v>2050</v>
      </c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</row>
    <row r="673" spans="1:37" s="16" customFormat="1" x14ac:dyDescent="0.25">
      <c r="A673"/>
      <c r="B673" t="s">
        <v>346</v>
      </c>
      <c r="C673"/>
      <c r="D673"/>
      <c r="E673"/>
      <c r="F673" s="16">
        <v>0</v>
      </c>
      <c r="G673" s="16">
        <v>0</v>
      </c>
      <c r="H673" s="16">
        <v>1</v>
      </c>
    </row>
    <row r="674" spans="1:37" s="16" customFormat="1" x14ac:dyDescent="0.25">
      <c r="A674" t="s">
        <v>153</v>
      </c>
      <c r="B674" t="s">
        <v>346</v>
      </c>
      <c r="C674" t="s">
        <v>235</v>
      </c>
      <c r="D674" t="s">
        <v>243</v>
      </c>
      <c r="E674"/>
      <c r="F674" s="15">
        <v>2019</v>
      </c>
      <c r="G674" s="15">
        <v>2020</v>
      </c>
      <c r="H674" s="15">
        <v>2050</v>
      </c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</row>
    <row r="675" spans="1:37" s="16" customFormat="1" x14ac:dyDescent="0.25">
      <c r="A675"/>
      <c r="B675" t="s">
        <v>346</v>
      </c>
      <c r="C675"/>
      <c r="D675"/>
      <c r="E675"/>
      <c r="F675" s="16">
        <v>0</v>
      </c>
      <c r="G675" s="16">
        <v>0</v>
      </c>
      <c r="H675" s="16">
        <v>1</v>
      </c>
    </row>
    <row r="676" spans="1:37" s="16" customFormat="1" x14ac:dyDescent="0.25">
      <c r="A676" t="s">
        <v>153</v>
      </c>
      <c r="B676" t="s">
        <v>346</v>
      </c>
      <c r="C676" t="s">
        <v>235</v>
      </c>
      <c r="D676" t="s">
        <v>242</v>
      </c>
      <c r="E676"/>
      <c r="F676" s="15">
        <v>2019</v>
      </c>
      <c r="G676" s="15">
        <v>2020</v>
      </c>
      <c r="H676" s="15">
        <v>2050</v>
      </c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</row>
    <row r="677" spans="1:37" s="16" customFormat="1" x14ac:dyDescent="0.25">
      <c r="A677"/>
      <c r="B677" t="s">
        <v>346</v>
      </c>
      <c r="C677"/>
      <c r="D677"/>
      <c r="E677"/>
      <c r="F677" s="16">
        <v>0</v>
      </c>
      <c r="G677" s="16">
        <v>0</v>
      </c>
      <c r="H677" s="16">
        <v>1</v>
      </c>
    </row>
    <row r="678" spans="1:37" s="16" customFormat="1" x14ac:dyDescent="0.25">
      <c r="A678" t="s">
        <v>153</v>
      </c>
      <c r="B678" t="s">
        <v>346</v>
      </c>
      <c r="C678" t="s">
        <v>235</v>
      </c>
      <c r="D678" t="s">
        <v>241</v>
      </c>
      <c r="E678"/>
      <c r="F678" s="15">
        <v>2019</v>
      </c>
      <c r="G678" s="15">
        <v>2020</v>
      </c>
      <c r="H678" s="15">
        <v>2050</v>
      </c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</row>
    <row r="679" spans="1:37" s="16" customFormat="1" x14ac:dyDescent="0.25">
      <c r="A679"/>
      <c r="B679" t="s">
        <v>346</v>
      </c>
      <c r="C679"/>
      <c r="D679"/>
      <c r="E679"/>
      <c r="F679" s="16">
        <v>0</v>
      </c>
      <c r="G679" s="16">
        <v>0</v>
      </c>
      <c r="H679" s="16">
        <v>1</v>
      </c>
    </row>
    <row r="680" spans="1:37" s="16" customFormat="1" x14ac:dyDescent="0.25">
      <c r="A680" t="s">
        <v>11</v>
      </c>
      <c r="B680" t="s">
        <v>346</v>
      </c>
      <c r="C680" t="s">
        <v>243</v>
      </c>
      <c r="D680"/>
      <c r="E680"/>
      <c r="F680" s="15">
        <v>2019</v>
      </c>
      <c r="G680" s="15">
        <v>2020</v>
      </c>
      <c r="H680" s="15">
        <v>2050</v>
      </c>
      <c r="I680" s="14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</row>
    <row r="681" spans="1:37" s="16" customFormat="1" x14ac:dyDescent="0.25">
      <c r="A681"/>
      <c r="B681" t="s">
        <v>346</v>
      </c>
      <c r="C681"/>
      <c r="D681"/>
      <c r="E681"/>
      <c r="F681" s="16">
        <v>0</v>
      </c>
      <c r="G681" s="16">
        <v>0</v>
      </c>
      <c r="H681" s="16">
        <v>1</v>
      </c>
    </row>
    <row r="682" spans="1:37" s="16" customFormat="1" x14ac:dyDescent="0.25">
      <c r="A682" t="s">
        <v>11</v>
      </c>
      <c r="B682" t="s">
        <v>346</v>
      </c>
      <c r="C682" t="s">
        <v>242</v>
      </c>
      <c r="D682"/>
      <c r="E682"/>
      <c r="F682" s="15">
        <v>2019</v>
      </c>
      <c r="G682" s="15">
        <v>2020</v>
      </c>
      <c r="H682" s="15">
        <v>2050</v>
      </c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</row>
    <row r="683" spans="1:37" s="16" customFormat="1" x14ac:dyDescent="0.25">
      <c r="A683"/>
      <c r="B683" t="s">
        <v>346</v>
      </c>
      <c r="C683"/>
      <c r="D683"/>
      <c r="E683"/>
      <c r="F683" s="16">
        <v>0</v>
      </c>
      <c r="G683" s="16">
        <v>0</v>
      </c>
      <c r="H683" s="16">
        <v>1</v>
      </c>
    </row>
    <row r="684" spans="1:37" s="16" customFormat="1" x14ac:dyDescent="0.25">
      <c r="A684" t="s">
        <v>11</v>
      </c>
      <c r="B684" t="s">
        <v>346</v>
      </c>
      <c r="C684" t="s">
        <v>241</v>
      </c>
      <c r="D684"/>
      <c r="E684"/>
      <c r="F684" s="15">
        <v>2019</v>
      </c>
      <c r="G684" s="15">
        <v>2020</v>
      </c>
      <c r="H684" s="15">
        <v>2050</v>
      </c>
      <c r="I684" s="14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</row>
    <row r="685" spans="1:37" s="16" customFormat="1" x14ac:dyDescent="0.25">
      <c r="A685"/>
      <c r="B685" t="s">
        <v>346</v>
      </c>
      <c r="C685"/>
      <c r="D685"/>
      <c r="E685"/>
      <c r="F685" s="16">
        <v>0</v>
      </c>
      <c r="G685" s="16">
        <v>0</v>
      </c>
      <c r="H685" s="16">
        <v>1</v>
      </c>
    </row>
    <row r="686" spans="1:37" s="16" customFormat="1" x14ac:dyDescent="0.25">
      <c r="A686" t="s">
        <v>57</v>
      </c>
      <c r="B686" t="s">
        <v>346</v>
      </c>
      <c r="C686"/>
      <c r="D686"/>
      <c r="E686"/>
      <c r="F686" s="15">
        <v>2019</v>
      </c>
      <c r="G686" s="15">
        <v>2020</v>
      </c>
      <c r="H686" s="15">
        <v>2021</v>
      </c>
      <c r="I686" s="14">
        <v>2050</v>
      </c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</row>
    <row r="687" spans="1:37" s="16" customFormat="1" x14ac:dyDescent="0.25">
      <c r="A687"/>
      <c r="B687" t="s">
        <v>346</v>
      </c>
      <c r="C687"/>
      <c r="D687"/>
      <c r="E687"/>
      <c r="F687" s="16">
        <v>0</v>
      </c>
      <c r="G687" s="16">
        <v>0</v>
      </c>
      <c r="H687" s="16">
        <v>1</v>
      </c>
      <c r="I687" s="16">
        <v>1</v>
      </c>
    </row>
    <row r="688" spans="1:37" s="16" customFormat="1" x14ac:dyDescent="0.25">
      <c r="A688" t="s">
        <v>58</v>
      </c>
      <c r="B688" t="s">
        <v>346</v>
      </c>
      <c r="C688"/>
      <c r="D688"/>
      <c r="E688"/>
      <c r="F688" s="15">
        <v>2019</v>
      </c>
      <c r="G688" s="15">
        <v>2020</v>
      </c>
      <c r="H688" s="15">
        <v>2050</v>
      </c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</row>
    <row r="689" spans="1:37" s="16" customFormat="1" x14ac:dyDescent="0.25">
      <c r="A689"/>
      <c r="B689" t="s">
        <v>346</v>
      </c>
      <c r="C689"/>
      <c r="D689"/>
      <c r="E689"/>
      <c r="F689" s="16">
        <v>0</v>
      </c>
      <c r="G689" s="16">
        <v>0</v>
      </c>
      <c r="H689" s="16">
        <v>1</v>
      </c>
    </row>
    <row r="690" spans="1:37" s="16" customFormat="1" x14ac:dyDescent="0.25">
      <c r="A690" t="s">
        <v>13</v>
      </c>
      <c r="B690" t="s">
        <v>347</v>
      </c>
      <c r="C690" t="s">
        <v>260</v>
      </c>
      <c r="D690"/>
      <c r="E690"/>
      <c r="F690" s="15">
        <v>2019</v>
      </c>
      <c r="G690" s="15">
        <v>2020</v>
      </c>
      <c r="H690" s="15">
        <v>2050</v>
      </c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</row>
    <row r="691" spans="1:37" s="16" customFormat="1" x14ac:dyDescent="0.25">
      <c r="A691"/>
      <c r="B691" t="s">
        <v>346</v>
      </c>
      <c r="C691"/>
      <c r="D691"/>
      <c r="E691"/>
      <c r="F691" s="16">
        <v>0</v>
      </c>
      <c r="G691" s="16">
        <v>0</v>
      </c>
      <c r="H691" s="16">
        <v>1</v>
      </c>
    </row>
    <row r="692" spans="1:37" s="16" customFormat="1" x14ac:dyDescent="0.25">
      <c r="A692" t="s">
        <v>13</v>
      </c>
      <c r="B692" t="s">
        <v>346</v>
      </c>
      <c r="C692" t="s">
        <v>261</v>
      </c>
      <c r="D692"/>
      <c r="E692"/>
      <c r="F692" s="15">
        <v>2019</v>
      </c>
      <c r="G692" s="15">
        <v>2020</v>
      </c>
      <c r="H692" s="15">
        <v>2050</v>
      </c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</row>
    <row r="693" spans="1:37" s="16" customFormat="1" x14ac:dyDescent="0.25">
      <c r="A693"/>
      <c r="B693" t="s">
        <v>346</v>
      </c>
      <c r="C693"/>
      <c r="D693"/>
      <c r="E693"/>
      <c r="F693" s="16">
        <v>0</v>
      </c>
      <c r="G693" s="16">
        <v>0</v>
      </c>
      <c r="H693" s="16">
        <v>1</v>
      </c>
    </row>
    <row r="694" spans="1:37" s="16" customFormat="1" x14ac:dyDescent="0.25">
      <c r="A694" t="s">
        <v>13</v>
      </c>
      <c r="B694" t="s">
        <v>347</v>
      </c>
      <c r="C694" t="s">
        <v>262</v>
      </c>
      <c r="D694"/>
      <c r="E694"/>
      <c r="F694" s="15">
        <v>2019</v>
      </c>
      <c r="G694" s="15">
        <v>2020</v>
      </c>
      <c r="H694" s="15">
        <v>2050</v>
      </c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</row>
    <row r="695" spans="1:37" s="16" customFormat="1" x14ac:dyDescent="0.25">
      <c r="A695"/>
      <c r="B695" t="s">
        <v>346</v>
      </c>
      <c r="C695"/>
      <c r="D695"/>
      <c r="E695"/>
      <c r="F695" s="16">
        <v>0</v>
      </c>
      <c r="G695" s="16">
        <v>0</v>
      </c>
      <c r="H695" s="16">
        <v>1</v>
      </c>
    </row>
    <row r="696" spans="1:37" s="16" customFormat="1" x14ac:dyDescent="0.25">
      <c r="A696" t="s">
        <v>13</v>
      </c>
      <c r="B696" t="s">
        <v>347</v>
      </c>
      <c r="C696" t="s">
        <v>263</v>
      </c>
      <c r="D696"/>
      <c r="E696"/>
      <c r="F696" s="15">
        <v>2019</v>
      </c>
      <c r="G696" s="15">
        <v>2020</v>
      </c>
      <c r="H696" s="15">
        <v>2050</v>
      </c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</row>
    <row r="697" spans="1:37" s="16" customFormat="1" x14ac:dyDescent="0.25">
      <c r="A697"/>
      <c r="B697" t="s">
        <v>346</v>
      </c>
      <c r="C697"/>
      <c r="D697"/>
      <c r="E697"/>
      <c r="F697" s="16">
        <v>0</v>
      </c>
      <c r="G697" s="16">
        <v>0</v>
      </c>
      <c r="H697" s="16">
        <v>1</v>
      </c>
    </row>
    <row r="698" spans="1:37" s="16" customFormat="1" x14ac:dyDescent="0.25">
      <c r="A698" t="s">
        <v>13</v>
      </c>
      <c r="B698" t="s">
        <v>346</v>
      </c>
      <c r="C698" t="s">
        <v>264</v>
      </c>
      <c r="D698"/>
      <c r="E698"/>
      <c r="F698" s="15">
        <v>2019</v>
      </c>
      <c r="G698" s="15">
        <v>2020</v>
      </c>
      <c r="H698" s="15">
        <v>2050</v>
      </c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</row>
    <row r="699" spans="1:37" s="16" customFormat="1" x14ac:dyDescent="0.25">
      <c r="A699"/>
      <c r="B699" t="s">
        <v>346</v>
      </c>
      <c r="C699"/>
      <c r="D699"/>
      <c r="E699"/>
      <c r="F699" s="16">
        <v>0</v>
      </c>
      <c r="G699" s="16">
        <v>0</v>
      </c>
      <c r="H699" s="16">
        <v>1</v>
      </c>
    </row>
    <row r="700" spans="1:37" s="16" customFormat="1" x14ac:dyDescent="0.25">
      <c r="A700" t="s">
        <v>13</v>
      </c>
      <c r="B700" t="s">
        <v>346</v>
      </c>
      <c r="C700" t="s">
        <v>265</v>
      </c>
      <c r="D700"/>
      <c r="E700"/>
      <c r="F700" s="15">
        <v>2019</v>
      </c>
      <c r="G700" s="15">
        <v>2020</v>
      </c>
      <c r="H700" s="15">
        <v>2050</v>
      </c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</row>
    <row r="701" spans="1:37" s="16" customFormat="1" x14ac:dyDescent="0.25">
      <c r="A701"/>
      <c r="B701" t="s">
        <v>346</v>
      </c>
      <c r="C701"/>
      <c r="D701"/>
      <c r="E701"/>
      <c r="F701" s="16">
        <v>0</v>
      </c>
      <c r="G701" s="16">
        <v>0</v>
      </c>
      <c r="H701" s="16">
        <v>1</v>
      </c>
    </row>
    <row r="702" spans="1:37" s="16" customFormat="1" x14ac:dyDescent="0.25">
      <c r="A702" t="s">
        <v>13</v>
      </c>
      <c r="B702" t="s">
        <v>347</v>
      </c>
      <c r="C702" t="s">
        <v>266</v>
      </c>
      <c r="D702"/>
      <c r="E702"/>
      <c r="F702" s="15">
        <v>2019</v>
      </c>
      <c r="G702" s="15">
        <v>2020</v>
      </c>
      <c r="H702" s="15">
        <v>2050</v>
      </c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</row>
    <row r="703" spans="1:37" s="16" customFormat="1" x14ac:dyDescent="0.25">
      <c r="A703"/>
      <c r="B703" t="s">
        <v>346</v>
      </c>
      <c r="C703"/>
      <c r="D703"/>
      <c r="E703"/>
      <c r="F703" s="16">
        <v>0</v>
      </c>
      <c r="G703" s="16">
        <v>0</v>
      </c>
      <c r="H703" s="16">
        <v>1</v>
      </c>
    </row>
    <row r="704" spans="1:37" s="16" customFormat="1" x14ac:dyDescent="0.25">
      <c r="A704" t="s">
        <v>13</v>
      </c>
      <c r="B704" t="s">
        <v>347</v>
      </c>
      <c r="C704" t="s">
        <v>267</v>
      </c>
      <c r="D704"/>
      <c r="E704"/>
      <c r="F704" s="15">
        <v>2019</v>
      </c>
      <c r="G704" s="15">
        <v>2020</v>
      </c>
      <c r="H704" s="15">
        <v>2050</v>
      </c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</row>
    <row r="705" spans="1:37" s="16" customFormat="1" x14ac:dyDescent="0.25">
      <c r="A705"/>
      <c r="B705" t="s">
        <v>346</v>
      </c>
      <c r="C705"/>
      <c r="D705"/>
      <c r="E705"/>
      <c r="F705" s="16">
        <v>0</v>
      </c>
      <c r="G705" s="16">
        <v>0</v>
      </c>
      <c r="H705" s="16">
        <v>1</v>
      </c>
    </row>
    <row r="706" spans="1:37" s="16" customFormat="1" x14ac:dyDescent="0.25">
      <c r="A706" t="s">
        <v>12</v>
      </c>
      <c r="B706" t="s">
        <v>347</v>
      </c>
      <c r="C706" t="s">
        <v>260</v>
      </c>
      <c r="D706"/>
      <c r="E706"/>
      <c r="F706" s="15">
        <v>2019</v>
      </c>
      <c r="G706" s="15">
        <v>2020</v>
      </c>
      <c r="H706" s="15">
        <v>2050</v>
      </c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</row>
    <row r="707" spans="1:37" s="16" customFormat="1" x14ac:dyDescent="0.25">
      <c r="A707"/>
      <c r="B707" t="s">
        <v>346</v>
      </c>
      <c r="C707"/>
      <c r="D707"/>
      <c r="E707"/>
      <c r="F707" s="16">
        <v>0</v>
      </c>
      <c r="G707" s="16">
        <v>0</v>
      </c>
      <c r="H707" s="16">
        <v>1</v>
      </c>
    </row>
    <row r="708" spans="1:37" s="16" customFormat="1" x14ac:dyDescent="0.25">
      <c r="A708" t="s">
        <v>12</v>
      </c>
      <c r="B708" t="s">
        <v>346</v>
      </c>
      <c r="C708" t="s">
        <v>261</v>
      </c>
      <c r="D708"/>
      <c r="E708"/>
      <c r="F708" s="15">
        <v>2019</v>
      </c>
      <c r="G708" s="15">
        <v>2020</v>
      </c>
      <c r="H708" s="15">
        <v>2050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</row>
    <row r="709" spans="1:37" s="16" customFormat="1" x14ac:dyDescent="0.25">
      <c r="A709"/>
      <c r="B709" t="s">
        <v>346</v>
      </c>
      <c r="C709"/>
      <c r="D709"/>
      <c r="E709"/>
      <c r="F709" s="16">
        <v>0</v>
      </c>
      <c r="G709" s="16">
        <v>0</v>
      </c>
      <c r="H709" s="16">
        <v>1</v>
      </c>
    </row>
    <row r="710" spans="1:37" s="16" customFormat="1" x14ac:dyDescent="0.25">
      <c r="A710" t="s">
        <v>12</v>
      </c>
      <c r="B710" t="s">
        <v>347</v>
      </c>
      <c r="C710" t="s">
        <v>262</v>
      </c>
      <c r="D710"/>
      <c r="E710"/>
      <c r="F710" s="15">
        <v>2019</v>
      </c>
      <c r="G710" s="15">
        <v>2020</v>
      </c>
      <c r="H710" s="15">
        <v>2050</v>
      </c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</row>
    <row r="711" spans="1:37" s="16" customFormat="1" x14ac:dyDescent="0.25">
      <c r="A711"/>
      <c r="B711" t="s">
        <v>346</v>
      </c>
      <c r="C711"/>
      <c r="D711"/>
      <c r="E711"/>
      <c r="F711" s="16">
        <v>0</v>
      </c>
      <c r="G711" s="16">
        <v>0</v>
      </c>
      <c r="H711" s="16">
        <v>1</v>
      </c>
    </row>
    <row r="712" spans="1:37" s="16" customFormat="1" x14ac:dyDescent="0.25">
      <c r="A712" t="s">
        <v>12</v>
      </c>
      <c r="B712" t="s">
        <v>347</v>
      </c>
      <c r="C712" t="s">
        <v>263</v>
      </c>
      <c r="D712"/>
      <c r="E712"/>
      <c r="F712" s="15">
        <v>2019</v>
      </c>
      <c r="G712" s="15">
        <v>2020</v>
      </c>
      <c r="H712" s="15">
        <v>2050</v>
      </c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</row>
    <row r="713" spans="1:37" s="16" customFormat="1" x14ac:dyDescent="0.25">
      <c r="A713"/>
      <c r="B713" t="s">
        <v>346</v>
      </c>
      <c r="C713"/>
      <c r="D713"/>
      <c r="E713"/>
      <c r="F713" s="16">
        <v>0</v>
      </c>
      <c r="G713" s="16">
        <v>0</v>
      </c>
      <c r="H713" s="16">
        <v>1</v>
      </c>
    </row>
    <row r="714" spans="1:37" s="16" customFormat="1" x14ac:dyDescent="0.25">
      <c r="A714" t="s">
        <v>12</v>
      </c>
      <c r="B714" t="s">
        <v>346</v>
      </c>
      <c r="C714" t="s">
        <v>264</v>
      </c>
      <c r="D714"/>
      <c r="E714"/>
      <c r="F714" s="15">
        <v>2019</v>
      </c>
      <c r="G714" s="15">
        <v>2020</v>
      </c>
      <c r="H714" s="15">
        <v>2050</v>
      </c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</row>
    <row r="715" spans="1:37" s="16" customFormat="1" x14ac:dyDescent="0.25">
      <c r="A715"/>
      <c r="B715" t="s">
        <v>346</v>
      </c>
      <c r="C715"/>
      <c r="D715"/>
      <c r="E715"/>
      <c r="F715" s="16">
        <v>0</v>
      </c>
      <c r="G715" s="16">
        <v>0</v>
      </c>
      <c r="H715" s="16">
        <v>1</v>
      </c>
    </row>
    <row r="716" spans="1:37" s="16" customFormat="1" x14ac:dyDescent="0.25">
      <c r="A716" t="s">
        <v>12</v>
      </c>
      <c r="B716" t="s">
        <v>346</v>
      </c>
      <c r="C716" t="s">
        <v>265</v>
      </c>
      <c r="D716"/>
      <c r="E716"/>
      <c r="F716" s="15">
        <v>2019</v>
      </c>
      <c r="G716" s="15">
        <v>2020</v>
      </c>
      <c r="H716" s="15">
        <v>2050</v>
      </c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</row>
    <row r="717" spans="1:37" s="16" customFormat="1" x14ac:dyDescent="0.25">
      <c r="A717"/>
      <c r="B717" t="s">
        <v>346</v>
      </c>
      <c r="C717"/>
      <c r="D717"/>
      <c r="E717"/>
      <c r="F717" s="16">
        <v>0</v>
      </c>
      <c r="G717" s="16">
        <v>0</v>
      </c>
      <c r="H717" s="16">
        <v>1</v>
      </c>
    </row>
    <row r="718" spans="1:37" s="16" customFormat="1" x14ac:dyDescent="0.25">
      <c r="A718" t="s">
        <v>12</v>
      </c>
      <c r="B718" t="s">
        <v>347</v>
      </c>
      <c r="C718" t="s">
        <v>266</v>
      </c>
      <c r="D718"/>
      <c r="E718"/>
      <c r="F718" s="15">
        <v>2019</v>
      </c>
      <c r="G718" s="15">
        <v>2020</v>
      </c>
      <c r="H718" s="15">
        <v>2050</v>
      </c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</row>
    <row r="719" spans="1:37" s="16" customFormat="1" x14ac:dyDescent="0.25">
      <c r="A719"/>
      <c r="B719" t="s">
        <v>346</v>
      </c>
      <c r="C719"/>
      <c r="D719"/>
      <c r="E719"/>
      <c r="F719" s="16">
        <v>0</v>
      </c>
      <c r="G719" s="16">
        <v>0</v>
      </c>
      <c r="H719" s="16">
        <v>1</v>
      </c>
    </row>
    <row r="720" spans="1:37" s="16" customFormat="1" x14ac:dyDescent="0.25">
      <c r="A720" t="s">
        <v>12</v>
      </c>
      <c r="B720" t="s">
        <v>347</v>
      </c>
      <c r="C720" t="s">
        <v>267</v>
      </c>
      <c r="D720"/>
      <c r="E720"/>
      <c r="F720" s="15">
        <v>2019</v>
      </c>
      <c r="G720" s="15">
        <v>2020</v>
      </c>
      <c r="H720" s="15">
        <v>2050</v>
      </c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</row>
    <row r="721" spans="1:37" s="16" customFormat="1" x14ac:dyDescent="0.25">
      <c r="A721"/>
      <c r="B721" t="s">
        <v>346</v>
      </c>
      <c r="C721"/>
      <c r="D721"/>
      <c r="E721"/>
      <c r="F721" s="16">
        <v>0</v>
      </c>
      <c r="G721" s="16">
        <v>0</v>
      </c>
      <c r="H721" s="16">
        <v>1</v>
      </c>
    </row>
    <row r="722" spans="1:37" s="16" customFormat="1" x14ac:dyDescent="0.25">
      <c r="A722" t="s">
        <v>164</v>
      </c>
      <c r="B722" t="s">
        <v>346</v>
      </c>
      <c r="C722"/>
      <c r="D722"/>
      <c r="E722"/>
      <c r="F722" s="15">
        <v>2019</v>
      </c>
      <c r="G722" s="15">
        <v>2020</v>
      </c>
      <c r="H722" s="15">
        <v>2050</v>
      </c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3" spans="1:37" s="16" customFormat="1" x14ac:dyDescent="0.25">
      <c r="A723"/>
      <c r="B723" t="s">
        <v>346</v>
      </c>
      <c r="C723"/>
      <c r="D723"/>
      <c r="E723"/>
      <c r="F723" s="16">
        <v>0</v>
      </c>
      <c r="G723" s="16">
        <v>0</v>
      </c>
      <c r="H723" s="16">
        <v>1</v>
      </c>
    </row>
    <row r="724" spans="1:37" s="16" customFormat="1" x14ac:dyDescent="0.25">
      <c r="A724" t="s">
        <v>163</v>
      </c>
      <c r="B724" t="s">
        <v>346</v>
      </c>
      <c r="C724"/>
      <c r="D724"/>
      <c r="E724"/>
      <c r="F724" s="15">
        <v>2019</v>
      </c>
      <c r="G724" s="15">
        <v>2020</v>
      </c>
      <c r="H724" s="15">
        <v>2050</v>
      </c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</row>
    <row r="725" spans="1:37" s="16" customFormat="1" x14ac:dyDescent="0.25">
      <c r="A725"/>
      <c r="B725" t="s">
        <v>346</v>
      </c>
      <c r="C725"/>
      <c r="D725"/>
      <c r="E725"/>
      <c r="F725" s="16">
        <v>0</v>
      </c>
      <c r="G725" s="16">
        <v>0</v>
      </c>
      <c r="H725" s="16">
        <v>1</v>
      </c>
    </row>
    <row r="726" spans="1:37" s="16" customFormat="1" x14ac:dyDescent="0.25">
      <c r="A726" t="s">
        <v>162</v>
      </c>
      <c r="B726" t="s">
        <v>346</v>
      </c>
      <c r="C726"/>
      <c r="D726"/>
      <c r="E726"/>
      <c r="F726" s="15">
        <v>2019</v>
      </c>
      <c r="G726" s="15">
        <v>2020</v>
      </c>
      <c r="H726" s="15">
        <v>2050</v>
      </c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</row>
    <row r="727" spans="1:37" s="16" customFormat="1" x14ac:dyDescent="0.25">
      <c r="A727"/>
      <c r="B727" t="s">
        <v>346</v>
      </c>
      <c r="C727"/>
      <c r="D727"/>
      <c r="E727"/>
      <c r="F727" s="16">
        <v>0</v>
      </c>
      <c r="G727" s="16">
        <v>0</v>
      </c>
      <c r="H727" s="16">
        <v>1</v>
      </c>
    </row>
    <row r="728" spans="1:37" s="16" customFormat="1" x14ac:dyDescent="0.25">
      <c r="A728" t="s">
        <v>161</v>
      </c>
      <c r="B728" t="s">
        <v>346</v>
      </c>
      <c r="C728"/>
      <c r="D728"/>
      <c r="E728"/>
      <c r="F728" s="15">
        <v>2019</v>
      </c>
      <c r="G728" s="15">
        <v>2020</v>
      </c>
      <c r="H728" s="15">
        <v>2050</v>
      </c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</row>
    <row r="729" spans="1:37" s="16" customFormat="1" x14ac:dyDescent="0.25">
      <c r="A729"/>
      <c r="B729" t="s">
        <v>346</v>
      </c>
      <c r="C729"/>
      <c r="D729"/>
      <c r="E729"/>
      <c r="F729" s="16">
        <v>0</v>
      </c>
      <c r="G729" s="16">
        <v>0</v>
      </c>
      <c r="H729" s="16">
        <v>1</v>
      </c>
    </row>
    <row r="730" spans="1:37" s="16" customFormat="1" x14ac:dyDescent="0.25">
      <c r="A730" t="s">
        <v>160</v>
      </c>
      <c r="B730" t="s">
        <v>346</v>
      </c>
      <c r="C730"/>
      <c r="D730"/>
      <c r="E730"/>
      <c r="F730" s="15">
        <v>2019</v>
      </c>
      <c r="G730" s="15">
        <v>2020</v>
      </c>
      <c r="H730" s="15">
        <v>2050</v>
      </c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</row>
    <row r="731" spans="1:37" s="16" customFormat="1" x14ac:dyDescent="0.25">
      <c r="A731"/>
      <c r="B731" t="s">
        <v>346</v>
      </c>
      <c r="C731"/>
      <c r="D731"/>
      <c r="E731"/>
      <c r="F731" s="16">
        <v>0</v>
      </c>
      <c r="G731" s="16">
        <v>0</v>
      </c>
      <c r="H731" s="16">
        <v>1</v>
      </c>
    </row>
    <row r="732" spans="1:37" s="16" customFormat="1" x14ac:dyDescent="0.25">
      <c r="A732" t="s">
        <v>47</v>
      </c>
      <c r="B732" t="s">
        <v>346</v>
      </c>
      <c r="C732"/>
      <c r="D732"/>
      <c r="E732"/>
      <c r="F732" s="15">
        <v>2019</v>
      </c>
      <c r="G732" s="15">
        <v>2020</v>
      </c>
      <c r="H732" s="15">
        <v>2050</v>
      </c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</row>
    <row r="733" spans="1:37" s="16" customFormat="1" x14ac:dyDescent="0.25">
      <c r="A733"/>
      <c r="B733" t="s">
        <v>346</v>
      </c>
      <c r="C733"/>
      <c r="D733"/>
      <c r="E733"/>
      <c r="F733" s="16">
        <v>0</v>
      </c>
      <c r="G733" s="16">
        <v>0</v>
      </c>
      <c r="H733" s="16">
        <v>1</v>
      </c>
    </row>
    <row r="734" spans="1:37" s="16" customFormat="1" x14ac:dyDescent="0.25">
      <c r="A734" t="s">
        <v>159</v>
      </c>
      <c r="B734" t="s">
        <v>346</v>
      </c>
      <c r="C734"/>
      <c r="D734"/>
      <c r="E734"/>
      <c r="F734" s="15">
        <v>2019</v>
      </c>
      <c r="G734" s="15">
        <v>2020</v>
      </c>
      <c r="H734" s="15">
        <v>2050</v>
      </c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1:37" s="16" customFormat="1" x14ac:dyDescent="0.25">
      <c r="A735"/>
      <c r="B735" t="s">
        <v>346</v>
      </c>
      <c r="C735"/>
      <c r="D735"/>
      <c r="E735"/>
      <c r="F735" s="16">
        <v>0</v>
      </c>
      <c r="G735" s="16">
        <v>0</v>
      </c>
      <c r="H735" s="16">
        <v>1</v>
      </c>
    </row>
    <row r="736" spans="1:37" s="16" customFormat="1" x14ac:dyDescent="0.25">
      <c r="A736" t="s">
        <v>14</v>
      </c>
      <c r="B736" t="s">
        <v>346</v>
      </c>
      <c r="C736"/>
      <c r="D736"/>
      <c r="E736"/>
      <c r="F736" s="15">
        <v>2019</v>
      </c>
      <c r="G736" s="15">
        <v>2020</v>
      </c>
      <c r="H736" s="15">
        <v>2050</v>
      </c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1:37" s="16" customFormat="1" x14ac:dyDescent="0.25">
      <c r="A737"/>
      <c r="B737" t="s">
        <v>346</v>
      </c>
      <c r="C737"/>
      <c r="D737"/>
      <c r="E737"/>
      <c r="F737" s="16">
        <v>0</v>
      </c>
      <c r="G737" s="16">
        <v>0</v>
      </c>
      <c r="H737" s="16">
        <v>1</v>
      </c>
    </row>
    <row r="738" spans="1:37" s="16" customFormat="1" x14ac:dyDescent="0.25">
      <c r="A738" t="s">
        <v>15</v>
      </c>
      <c r="B738" t="s">
        <v>346</v>
      </c>
      <c r="C738"/>
      <c r="D738"/>
      <c r="E738"/>
      <c r="F738" s="15">
        <v>2019</v>
      </c>
      <c r="G738" s="15">
        <v>2020</v>
      </c>
      <c r="H738" s="15">
        <v>2050</v>
      </c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</row>
    <row r="739" spans="1:37" s="16" customFormat="1" x14ac:dyDescent="0.25">
      <c r="A739"/>
      <c r="B739" t="s">
        <v>346</v>
      </c>
      <c r="C739"/>
      <c r="D739"/>
      <c r="E739"/>
      <c r="F739" s="16">
        <v>0</v>
      </c>
      <c r="G739" s="16">
        <v>0</v>
      </c>
      <c r="H739" s="16">
        <v>1</v>
      </c>
    </row>
    <row r="740" spans="1:37" s="16" customFormat="1" x14ac:dyDescent="0.25">
      <c r="A740" t="s">
        <v>16</v>
      </c>
      <c r="B740" t="s">
        <v>346</v>
      </c>
      <c r="C740"/>
      <c r="D740"/>
      <c r="E740"/>
      <c r="F740" s="15">
        <v>2019</v>
      </c>
      <c r="G740" s="15">
        <v>2020</v>
      </c>
      <c r="H740" s="15">
        <v>2050</v>
      </c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</row>
    <row r="741" spans="1:37" s="16" customFormat="1" x14ac:dyDescent="0.25">
      <c r="A741"/>
      <c r="B741" t="s">
        <v>346</v>
      </c>
      <c r="C741"/>
      <c r="D741"/>
      <c r="E741"/>
      <c r="F741" s="16">
        <v>0</v>
      </c>
      <c r="G741" s="16">
        <v>0</v>
      </c>
      <c r="H741" s="16">
        <v>1</v>
      </c>
    </row>
    <row r="742" spans="1:37" s="16" customFormat="1" x14ac:dyDescent="0.25">
      <c r="A742" t="s">
        <v>17</v>
      </c>
      <c r="B742" t="s">
        <v>346</v>
      </c>
      <c r="C742" t="s">
        <v>260</v>
      </c>
      <c r="D742" t="s">
        <v>268</v>
      </c>
      <c r="E742"/>
      <c r="F742" s="15">
        <v>2019</v>
      </c>
      <c r="G742" s="15">
        <v>2020</v>
      </c>
      <c r="H742" s="15">
        <v>2050</v>
      </c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</row>
    <row r="743" spans="1:37" s="16" customFormat="1" x14ac:dyDescent="0.25">
      <c r="A743"/>
      <c r="B743" t="s">
        <v>346</v>
      </c>
      <c r="C743"/>
      <c r="D743"/>
      <c r="E743"/>
      <c r="F743" s="16">
        <v>0</v>
      </c>
      <c r="G743" s="16">
        <v>0</v>
      </c>
      <c r="H743" s="16">
        <v>1</v>
      </c>
    </row>
    <row r="744" spans="1:37" s="16" customFormat="1" x14ac:dyDescent="0.25">
      <c r="A744" t="s">
        <v>17</v>
      </c>
      <c r="B744" t="s">
        <v>346</v>
      </c>
      <c r="C744" t="s">
        <v>260</v>
      </c>
      <c r="D744" t="s">
        <v>269</v>
      </c>
      <c r="E744"/>
      <c r="F744" s="15">
        <v>2019</v>
      </c>
      <c r="G744" s="15">
        <v>2020</v>
      </c>
      <c r="H744" s="15">
        <v>2050</v>
      </c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</row>
    <row r="745" spans="1:37" s="16" customFormat="1" x14ac:dyDescent="0.25">
      <c r="A745"/>
      <c r="B745" t="s">
        <v>346</v>
      </c>
      <c r="C745"/>
      <c r="D745"/>
      <c r="E745"/>
      <c r="F745" s="16">
        <v>0</v>
      </c>
      <c r="G745" s="16">
        <v>0</v>
      </c>
      <c r="H745" s="16">
        <v>1</v>
      </c>
    </row>
    <row r="746" spans="1:37" s="16" customFormat="1" x14ac:dyDescent="0.25">
      <c r="A746" t="s">
        <v>17</v>
      </c>
      <c r="B746" t="s">
        <v>346</v>
      </c>
      <c r="C746" t="s">
        <v>260</v>
      </c>
      <c r="D746" t="s">
        <v>270</v>
      </c>
      <c r="E746"/>
      <c r="F746" s="15">
        <v>2019</v>
      </c>
      <c r="G746" s="15">
        <v>2020</v>
      </c>
      <c r="H746" s="15">
        <v>2050</v>
      </c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</row>
    <row r="747" spans="1:37" s="16" customFormat="1" x14ac:dyDescent="0.25">
      <c r="A747"/>
      <c r="B747" t="s">
        <v>346</v>
      </c>
      <c r="C747"/>
      <c r="D747"/>
      <c r="E747"/>
      <c r="F747" s="16">
        <v>0</v>
      </c>
      <c r="G747" s="16">
        <v>0</v>
      </c>
      <c r="H747" s="16">
        <v>1</v>
      </c>
    </row>
    <row r="748" spans="1:37" s="16" customFormat="1" x14ac:dyDescent="0.25">
      <c r="A748" t="s">
        <v>17</v>
      </c>
      <c r="B748" t="s">
        <v>346</v>
      </c>
      <c r="C748" t="s">
        <v>260</v>
      </c>
      <c r="D748" t="s">
        <v>271</v>
      </c>
      <c r="E748"/>
      <c r="F748" s="15">
        <v>2019</v>
      </c>
      <c r="G748" s="15">
        <v>2020</v>
      </c>
      <c r="H748" s="15">
        <v>2050</v>
      </c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</row>
    <row r="749" spans="1:37" s="16" customFormat="1" x14ac:dyDescent="0.25">
      <c r="A749"/>
      <c r="B749" t="s">
        <v>346</v>
      </c>
      <c r="C749"/>
      <c r="D749"/>
      <c r="E749"/>
      <c r="F749" s="16">
        <v>0</v>
      </c>
      <c r="G749" s="16">
        <v>0</v>
      </c>
      <c r="H749" s="16">
        <v>1</v>
      </c>
    </row>
    <row r="750" spans="1:37" s="16" customFormat="1" x14ac:dyDescent="0.25">
      <c r="A750" t="s">
        <v>17</v>
      </c>
      <c r="B750" t="s">
        <v>346</v>
      </c>
      <c r="C750" t="s">
        <v>260</v>
      </c>
      <c r="D750" t="s">
        <v>272</v>
      </c>
      <c r="E750"/>
      <c r="F750" s="15">
        <v>2019</v>
      </c>
      <c r="G750" s="15">
        <v>2020</v>
      </c>
      <c r="H750" s="15">
        <v>2050</v>
      </c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</row>
    <row r="751" spans="1:37" s="16" customFormat="1" x14ac:dyDescent="0.25">
      <c r="A751"/>
      <c r="B751" t="s">
        <v>346</v>
      </c>
      <c r="C751"/>
      <c r="D751"/>
      <c r="E751"/>
      <c r="F751" s="16">
        <v>0</v>
      </c>
      <c r="G751" s="16">
        <v>0</v>
      </c>
      <c r="H751" s="16">
        <v>1</v>
      </c>
    </row>
    <row r="752" spans="1:37" s="16" customFormat="1" x14ac:dyDescent="0.25">
      <c r="A752" t="s">
        <v>17</v>
      </c>
      <c r="B752" t="s">
        <v>346</v>
      </c>
      <c r="C752" t="s">
        <v>260</v>
      </c>
      <c r="D752" t="s">
        <v>273</v>
      </c>
      <c r="E752"/>
      <c r="F752" s="15">
        <v>2019</v>
      </c>
      <c r="G752" s="15">
        <v>2020</v>
      </c>
      <c r="H752" s="15">
        <v>2050</v>
      </c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</row>
    <row r="753" spans="1:37" s="16" customFormat="1" x14ac:dyDescent="0.25">
      <c r="A753"/>
      <c r="B753" t="s">
        <v>346</v>
      </c>
      <c r="C753"/>
      <c r="D753"/>
      <c r="E753"/>
      <c r="F753" s="16">
        <v>0</v>
      </c>
      <c r="G753" s="16">
        <v>0</v>
      </c>
      <c r="H753" s="16">
        <v>1</v>
      </c>
    </row>
    <row r="754" spans="1:37" s="16" customFormat="1" x14ac:dyDescent="0.25">
      <c r="A754" t="s">
        <v>17</v>
      </c>
      <c r="B754" t="s">
        <v>346</v>
      </c>
      <c r="C754" t="s">
        <v>260</v>
      </c>
      <c r="D754" t="s">
        <v>274</v>
      </c>
      <c r="E754"/>
      <c r="F754" s="15">
        <v>2019</v>
      </c>
      <c r="G754" s="15">
        <v>2020</v>
      </c>
      <c r="H754" s="15">
        <v>2050</v>
      </c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</row>
    <row r="755" spans="1:37" s="16" customFormat="1" x14ac:dyDescent="0.25">
      <c r="A755"/>
      <c r="B755" t="s">
        <v>346</v>
      </c>
      <c r="C755"/>
      <c r="D755"/>
      <c r="E755"/>
      <c r="F755" s="16">
        <v>0</v>
      </c>
      <c r="G755" s="16">
        <v>0</v>
      </c>
      <c r="H755" s="16">
        <v>1</v>
      </c>
    </row>
    <row r="756" spans="1:37" s="16" customFormat="1" x14ac:dyDescent="0.25">
      <c r="A756" t="s">
        <v>17</v>
      </c>
      <c r="B756" t="s">
        <v>346</v>
      </c>
      <c r="C756" t="s">
        <v>260</v>
      </c>
      <c r="D756" t="s">
        <v>275</v>
      </c>
      <c r="E756"/>
      <c r="F756" s="15">
        <v>2019</v>
      </c>
      <c r="G756" s="15">
        <v>2020</v>
      </c>
      <c r="H756" s="15">
        <v>2050</v>
      </c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</row>
    <row r="757" spans="1:37" s="16" customFormat="1" x14ac:dyDescent="0.25">
      <c r="A757"/>
      <c r="B757" t="s">
        <v>346</v>
      </c>
      <c r="C757"/>
      <c r="D757"/>
      <c r="E757"/>
      <c r="F757" s="16">
        <v>0</v>
      </c>
      <c r="G757" s="16">
        <v>0</v>
      </c>
      <c r="H757" s="16">
        <v>1</v>
      </c>
    </row>
    <row r="758" spans="1:37" s="16" customFormat="1" x14ac:dyDescent="0.25">
      <c r="A758" t="s">
        <v>17</v>
      </c>
      <c r="B758" t="s">
        <v>346</v>
      </c>
      <c r="C758" t="s">
        <v>260</v>
      </c>
      <c r="D758" t="s">
        <v>276</v>
      </c>
      <c r="E758"/>
      <c r="F758" s="15">
        <v>2019</v>
      </c>
      <c r="G758" s="15">
        <v>2020</v>
      </c>
      <c r="H758" s="15">
        <v>2050</v>
      </c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</row>
    <row r="759" spans="1:37" s="16" customFormat="1" x14ac:dyDescent="0.25">
      <c r="A759"/>
      <c r="B759" t="s">
        <v>346</v>
      </c>
      <c r="C759"/>
      <c r="D759"/>
      <c r="E759"/>
      <c r="F759" s="16">
        <v>0</v>
      </c>
      <c r="G759" s="16">
        <v>0</v>
      </c>
      <c r="H759" s="16">
        <v>1</v>
      </c>
    </row>
    <row r="760" spans="1:37" s="16" customFormat="1" x14ac:dyDescent="0.25">
      <c r="A760" t="s">
        <v>17</v>
      </c>
      <c r="B760" t="s">
        <v>346</v>
      </c>
      <c r="C760" t="s">
        <v>260</v>
      </c>
      <c r="D760" t="s">
        <v>277</v>
      </c>
      <c r="E760"/>
      <c r="F760" s="15">
        <v>2019</v>
      </c>
      <c r="G760" s="15">
        <v>2020</v>
      </c>
      <c r="H760" s="15">
        <v>2050</v>
      </c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</row>
    <row r="761" spans="1:37" s="16" customFormat="1" x14ac:dyDescent="0.25">
      <c r="A761"/>
      <c r="B761" t="s">
        <v>346</v>
      </c>
      <c r="C761"/>
      <c r="D761"/>
      <c r="E761"/>
      <c r="F761" s="16">
        <v>0</v>
      </c>
      <c r="G761" s="16">
        <v>0</v>
      </c>
      <c r="H761" s="16">
        <v>1</v>
      </c>
    </row>
    <row r="762" spans="1:37" s="16" customFormat="1" x14ac:dyDescent="0.25">
      <c r="A762" t="s">
        <v>17</v>
      </c>
      <c r="B762" t="s">
        <v>346</v>
      </c>
      <c r="C762" t="s">
        <v>261</v>
      </c>
      <c r="D762" t="s">
        <v>268</v>
      </c>
      <c r="E762"/>
      <c r="F762" s="15">
        <v>2019</v>
      </c>
      <c r="G762" s="15">
        <v>2020</v>
      </c>
      <c r="H762" s="15">
        <v>2050</v>
      </c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</row>
    <row r="763" spans="1:37" s="16" customFormat="1" x14ac:dyDescent="0.25">
      <c r="A763"/>
      <c r="B763" t="s">
        <v>346</v>
      </c>
      <c r="C763"/>
      <c r="D763"/>
      <c r="E763"/>
      <c r="F763" s="16">
        <v>0</v>
      </c>
      <c r="G763" s="16">
        <v>0</v>
      </c>
      <c r="H763" s="16">
        <v>1</v>
      </c>
    </row>
    <row r="764" spans="1:37" s="16" customFormat="1" x14ac:dyDescent="0.25">
      <c r="A764" t="s">
        <v>17</v>
      </c>
      <c r="B764" t="s">
        <v>346</v>
      </c>
      <c r="C764" t="s">
        <v>261</v>
      </c>
      <c r="D764" t="s">
        <v>269</v>
      </c>
      <c r="E764"/>
      <c r="F764" s="15">
        <v>2019</v>
      </c>
      <c r="G764" s="15">
        <v>2020</v>
      </c>
      <c r="H764" s="15">
        <v>2050</v>
      </c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</row>
    <row r="765" spans="1:37" s="16" customFormat="1" x14ac:dyDescent="0.25">
      <c r="A765"/>
      <c r="B765" t="s">
        <v>346</v>
      </c>
      <c r="C765"/>
      <c r="D765"/>
      <c r="E765"/>
      <c r="F765" s="16">
        <v>0</v>
      </c>
      <c r="G765" s="16">
        <v>0</v>
      </c>
      <c r="H765" s="16">
        <v>1</v>
      </c>
    </row>
    <row r="766" spans="1:37" s="16" customFormat="1" x14ac:dyDescent="0.25">
      <c r="A766" t="s">
        <v>17</v>
      </c>
      <c r="B766" t="s">
        <v>346</v>
      </c>
      <c r="C766" t="s">
        <v>261</v>
      </c>
      <c r="D766" t="s">
        <v>270</v>
      </c>
      <c r="E766"/>
      <c r="F766" s="15">
        <v>2019</v>
      </c>
      <c r="G766" s="15">
        <v>2020</v>
      </c>
      <c r="H766" s="15">
        <v>2050</v>
      </c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</row>
    <row r="767" spans="1:37" s="16" customFormat="1" x14ac:dyDescent="0.25">
      <c r="A767"/>
      <c r="B767" t="s">
        <v>346</v>
      </c>
      <c r="C767"/>
      <c r="D767"/>
      <c r="E767"/>
      <c r="F767" s="16">
        <v>0</v>
      </c>
      <c r="G767" s="16">
        <v>0</v>
      </c>
      <c r="H767" s="16">
        <v>1</v>
      </c>
    </row>
    <row r="768" spans="1:37" s="16" customFormat="1" x14ac:dyDescent="0.25">
      <c r="A768" t="s">
        <v>17</v>
      </c>
      <c r="B768" t="s">
        <v>346</v>
      </c>
      <c r="C768" t="s">
        <v>261</v>
      </c>
      <c r="D768" t="s">
        <v>271</v>
      </c>
      <c r="E768"/>
      <c r="F768" s="15">
        <v>2019</v>
      </c>
      <c r="G768" s="15">
        <v>2020</v>
      </c>
      <c r="H768" s="15">
        <v>2050</v>
      </c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</row>
    <row r="769" spans="1:37" s="16" customFormat="1" x14ac:dyDescent="0.25">
      <c r="A769"/>
      <c r="B769" t="s">
        <v>346</v>
      </c>
      <c r="C769"/>
      <c r="D769"/>
      <c r="E769"/>
      <c r="F769" s="16">
        <v>0</v>
      </c>
      <c r="G769" s="16">
        <v>0</v>
      </c>
      <c r="H769" s="16">
        <v>1</v>
      </c>
    </row>
    <row r="770" spans="1:37" s="16" customFormat="1" x14ac:dyDescent="0.25">
      <c r="A770" t="s">
        <v>17</v>
      </c>
      <c r="B770" t="s">
        <v>346</v>
      </c>
      <c r="C770" t="s">
        <v>261</v>
      </c>
      <c r="D770" t="s">
        <v>272</v>
      </c>
      <c r="E770"/>
      <c r="F770" s="15">
        <v>2019</v>
      </c>
      <c r="G770" s="15">
        <v>2020</v>
      </c>
      <c r="H770" s="15">
        <v>2050</v>
      </c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</row>
    <row r="771" spans="1:37" s="16" customFormat="1" x14ac:dyDescent="0.25">
      <c r="A771"/>
      <c r="B771" t="s">
        <v>346</v>
      </c>
      <c r="C771"/>
      <c r="D771"/>
      <c r="E771"/>
      <c r="F771" s="16">
        <v>0</v>
      </c>
      <c r="G771" s="16">
        <v>0</v>
      </c>
      <c r="H771" s="16">
        <v>1</v>
      </c>
    </row>
    <row r="772" spans="1:37" s="16" customFormat="1" x14ac:dyDescent="0.25">
      <c r="A772" t="s">
        <v>17</v>
      </c>
      <c r="B772" t="s">
        <v>346</v>
      </c>
      <c r="C772" t="s">
        <v>261</v>
      </c>
      <c r="D772" t="s">
        <v>273</v>
      </c>
      <c r="E772"/>
      <c r="F772" s="15">
        <v>2019</v>
      </c>
      <c r="G772" s="15">
        <v>2020</v>
      </c>
      <c r="H772" s="15">
        <v>2050</v>
      </c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</row>
    <row r="773" spans="1:37" s="16" customFormat="1" x14ac:dyDescent="0.25">
      <c r="A773"/>
      <c r="B773" t="s">
        <v>346</v>
      </c>
      <c r="C773"/>
      <c r="D773"/>
      <c r="E773"/>
      <c r="F773" s="16">
        <v>0</v>
      </c>
      <c r="G773" s="16">
        <v>0</v>
      </c>
      <c r="H773" s="16">
        <v>1</v>
      </c>
    </row>
    <row r="774" spans="1:37" s="16" customFormat="1" x14ac:dyDescent="0.25">
      <c r="A774" t="s">
        <v>17</v>
      </c>
      <c r="B774" t="s">
        <v>346</v>
      </c>
      <c r="C774" t="s">
        <v>261</v>
      </c>
      <c r="D774" t="s">
        <v>274</v>
      </c>
      <c r="E774"/>
      <c r="F774" s="15">
        <v>2019</v>
      </c>
      <c r="G774" s="15">
        <v>2020</v>
      </c>
      <c r="H774" s="15">
        <v>2050</v>
      </c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</row>
    <row r="775" spans="1:37" s="16" customFormat="1" x14ac:dyDescent="0.25">
      <c r="A775"/>
      <c r="B775" t="s">
        <v>346</v>
      </c>
      <c r="C775"/>
      <c r="D775"/>
      <c r="E775"/>
      <c r="F775" s="16">
        <v>0</v>
      </c>
      <c r="G775" s="16">
        <v>0</v>
      </c>
      <c r="H775" s="16">
        <v>1</v>
      </c>
    </row>
    <row r="776" spans="1:37" s="16" customFormat="1" x14ac:dyDescent="0.25">
      <c r="A776" t="s">
        <v>17</v>
      </c>
      <c r="B776" t="s">
        <v>346</v>
      </c>
      <c r="C776" t="s">
        <v>261</v>
      </c>
      <c r="D776" t="s">
        <v>275</v>
      </c>
      <c r="E776"/>
      <c r="F776" s="15">
        <v>2019</v>
      </c>
      <c r="G776" s="15">
        <v>2020</v>
      </c>
      <c r="H776" s="15">
        <v>2050</v>
      </c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</row>
    <row r="777" spans="1:37" s="16" customFormat="1" x14ac:dyDescent="0.25">
      <c r="A777"/>
      <c r="B777" t="s">
        <v>346</v>
      </c>
      <c r="C777"/>
      <c r="D777"/>
      <c r="E777"/>
      <c r="F777" s="16">
        <v>0</v>
      </c>
      <c r="G777" s="16">
        <v>0</v>
      </c>
      <c r="H777" s="16">
        <v>1</v>
      </c>
    </row>
    <row r="778" spans="1:37" s="16" customFormat="1" x14ac:dyDescent="0.25">
      <c r="A778" t="s">
        <v>17</v>
      </c>
      <c r="B778" t="s">
        <v>346</v>
      </c>
      <c r="C778" t="s">
        <v>261</v>
      </c>
      <c r="D778" t="s">
        <v>276</v>
      </c>
      <c r="E778"/>
      <c r="F778" s="15">
        <v>2019</v>
      </c>
      <c r="G778" s="15">
        <v>2020</v>
      </c>
      <c r="H778" s="15">
        <v>2050</v>
      </c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</row>
    <row r="779" spans="1:37" s="16" customFormat="1" x14ac:dyDescent="0.25">
      <c r="A779"/>
      <c r="B779" t="s">
        <v>346</v>
      </c>
      <c r="C779"/>
      <c r="D779"/>
      <c r="E779"/>
      <c r="F779" s="16">
        <v>0</v>
      </c>
      <c r="G779" s="16">
        <v>0</v>
      </c>
      <c r="H779" s="16">
        <v>1</v>
      </c>
    </row>
    <row r="780" spans="1:37" s="16" customFormat="1" x14ac:dyDescent="0.25">
      <c r="A780" t="s">
        <v>17</v>
      </c>
      <c r="B780" t="s">
        <v>346</v>
      </c>
      <c r="C780" t="s">
        <v>261</v>
      </c>
      <c r="D780" t="s">
        <v>277</v>
      </c>
      <c r="E780"/>
      <c r="F780" s="15">
        <v>2019</v>
      </c>
      <c r="G780" s="15">
        <v>2020</v>
      </c>
      <c r="H780" s="15">
        <v>2050</v>
      </c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</row>
    <row r="781" spans="1:37" s="16" customFormat="1" x14ac:dyDescent="0.25">
      <c r="A781"/>
      <c r="B781" t="s">
        <v>346</v>
      </c>
      <c r="C781"/>
      <c r="D781"/>
      <c r="E781"/>
      <c r="F781" s="16">
        <v>0</v>
      </c>
      <c r="G781" s="16">
        <v>0</v>
      </c>
      <c r="H781" s="16">
        <v>1</v>
      </c>
    </row>
    <row r="782" spans="1:37" s="16" customFormat="1" x14ac:dyDescent="0.25">
      <c r="A782" t="s">
        <v>17</v>
      </c>
      <c r="B782" t="s">
        <v>346</v>
      </c>
      <c r="C782" t="s">
        <v>262</v>
      </c>
      <c r="D782" t="s">
        <v>268</v>
      </c>
      <c r="E782"/>
      <c r="F782" s="15">
        <v>2019</v>
      </c>
      <c r="G782" s="15">
        <v>2020</v>
      </c>
      <c r="H782" s="15">
        <v>2050</v>
      </c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</row>
    <row r="783" spans="1:37" s="16" customFormat="1" x14ac:dyDescent="0.25">
      <c r="A783"/>
      <c r="B783" t="s">
        <v>346</v>
      </c>
      <c r="C783"/>
      <c r="D783"/>
      <c r="E783"/>
      <c r="F783" s="16">
        <v>0</v>
      </c>
      <c r="G783" s="16">
        <v>0</v>
      </c>
      <c r="H783" s="16">
        <v>1</v>
      </c>
    </row>
    <row r="784" spans="1:37" s="16" customFormat="1" x14ac:dyDescent="0.25">
      <c r="A784" t="s">
        <v>17</v>
      </c>
      <c r="B784" t="s">
        <v>346</v>
      </c>
      <c r="C784" t="s">
        <v>262</v>
      </c>
      <c r="D784" t="s">
        <v>269</v>
      </c>
      <c r="E784"/>
      <c r="F784" s="15">
        <v>2019</v>
      </c>
      <c r="G784" s="15">
        <v>2020</v>
      </c>
      <c r="H784" s="15">
        <v>2050</v>
      </c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</row>
    <row r="785" spans="1:37" s="16" customFormat="1" x14ac:dyDescent="0.25">
      <c r="A785"/>
      <c r="B785" t="s">
        <v>346</v>
      </c>
      <c r="C785"/>
      <c r="D785"/>
      <c r="E785"/>
      <c r="F785" s="16">
        <v>0</v>
      </c>
      <c r="G785" s="16">
        <v>0</v>
      </c>
      <c r="H785" s="16">
        <v>1</v>
      </c>
    </row>
    <row r="786" spans="1:37" s="16" customFormat="1" x14ac:dyDescent="0.25">
      <c r="A786" t="s">
        <v>17</v>
      </c>
      <c r="B786" t="s">
        <v>346</v>
      </c>
      <c r="C786" t="s">
        <v>262</v>
      </c>
      <c r="D786" t="s">
        <v>270</v>
      </c>
      <c r="E786"/>
      <c r="F786" s="15">
        <v>2019</v>
      </c>
      <c r="G786" s="15">
        <v>2020</v>
      </c>
      <c r="H786" s="15">
        <v>2050</v>
      </c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</row>
    <row r="787" spans="1:37" s="16" customFormat="1" x14ac:dyDescent="0.25">
      <c r="A787"/>
      <c r="B787" t="s">
        <v>346</v>
      </c>
      <c r="C787"/>
      <c r="D787"/>
      <c r="E787"/>
      <c r="F787" s="16">
        <v>0</v>
      </c>
      <c r="G787" s="16">
        <v>0</v>
      </c>
      <c r="H787" s="16">
        <v>1</v>
      </c>
    </row>
    <row r="788" spans="1:37" s="16" customFormat="1" x14ac:dyDescent="0.25">
      <c r="A788" t="s">
        <v>17</v>
      </c>
      <c r="B788" t="s">
        <v>346</v>
      </c>
      <c r="C788" t="s">
        <v>262</v>
      </c>
      <c r="D788" t="s">
        <v>271</v>
      </c>
      <c r="E788"/>
      <c r="F788" s="15">
        <v>2019</v>
      </c>
      <c r="G788" s="15">
        <v>2020</v>
      </c>
      <c r="H788" s="15">
        <v>2050</v>
      </c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</row>
    <row r="789" spans="1:37" s="16" customFormat="1" x14ac:dyDescent="0.25">
      <c r="A789"/>
      <c r="B789" t="s">
        <v>346</v>
      </c>
      <c r="C789"/>
      <c r="D789"/>
      <c r="E789"/>
      <c r="F789" s="16">
        <v>0</v>
      </c>
      <c r="G789" s="16">
        <v>0</v>
      </c>
      <c r="H789" s="16">
        <v>1</v>
      </c>
    </row>
    <row r="790" spans="1:37" s="16" customFormat="1" x14ac:dyDescent="0.25">
      <c r="A790" t="s">
        <v>17</v>
      </c>
      <c r="B790" t="s">
        <v>346</v>
      </c>
      <c r="C790" t="s">
        <v>262</v>
      </c>
      <c r="D790" t="s">
        <v>272</v>
      </c>
      <c r="E790"/>
      <c r="F790" s="15">
        <v>2019</v>
      </c>
      <c r="G790" s="15">
        <v>2020</v>
      </c>
      <c r="H790" s="15">
        <v>2050</v>
      </c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</row>
    <row r="791" spans="1:37" s="16" customFormat="1" x14ac:dyDescent="0.25">
      <c r="A791"/>
      <c r="B791" t="s">
        <v>346</v>
      </c>
      <c r="C791"/>
      <c r="D791"/>
      <c r="E791"/>
      <c r="F791" s="16">
        <v>0</v>
      </c>
      <c r="G791" s="16">
        <v>0</v>
      </c>
      <c r="H791" s="16">
        <v>1</v>
      </c>
    </row>
    <row r="792" spans="1:37" s="16" customFormat="1" x14ac:dyDescent="0.25">
      <c r="A792" t="s">
        <v>17</v>
      </c>
      <c r="B792" t="s">
        <v>346</v>
      </c>
      <c r="C792" t="s">
        <v>262</v>
      </c>
      <c r="D792" t="s">
        <v>273</v>
      </c>
      <c r="E792"/>
      <c r="F792" s="15">
        <v>2019</v>
      </c>
      <c r="G792" s="15">
        <v>2020</v>
      </c>
      <c r="H792" s="15">
        <v>2050</v>
      </c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</row>
    <row r="793" spans="1:37" s="16" customFormat="1" x14ac:dyDescent="0.25">
      <c r="A793"/>
      <c r="B793" t="s">
        <v>346</v>
      </c>
      <c r="C793"/>
      <c r="D793"/>
      <c r="E793"/>
      <c r="F793" s="16">
        <v>0</v>
      </c>
      <c r="G793" s="16">
        <v>0</v>
      </c>
      <c r="H793" s="16">
        <v>1</v>
      </c>
    </row>
    <row r="794" spans="1:37" s="16" customFormat="1" x14ac:dyDescent="0.25">
      <c r="A794" t="s">
        <v>17</v>
      </c>
      <c r="B794" t="s">
        <v>346</v>
      </c>
      <c r="C794" t="s">
        <v>262</v>
      </c>
      <c r="D794" t="s">
        <v>274</v>
      </c>
      <c r="E794"/>
      <c r="F794" s="15">
        <v>2019</v>
      </c>
      <c r="G794" s="15">
        <v>2020</v>
      </c>
      <c r="H794" s="15">
        <v>2050</v>
      </c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</row>
    <row r="795" spans="1:37" s="16" customFormat="1" x14ac:dyDescent="0.25">
      <c r="A795"/>
      <c r="B795" t="s">
        <v>346</v>
      </c>
      <c r="C795"/>
      <c r="D795"/>
      <c r="E795"/>
      <c r="F795" s="16">
        <v>0</v>
      </c>
      <c r="G795" s="16">
        <v>0</v>
      </c>
      <c r="H795" s="16">
        <v>1</v>
      </c>
    </row>
    <row r="796" spans="1:37" s="16" customFormat="1" x14ac:dyDescent="0.25">
      <c r="A796" t="s">
        <v>17</v>
      </c>
      <c r="B796" t="s">
        <v>346</v>
      </c>
      <c r="C796" t="s">
        <v>262</v>
      </c>
      <c r="D796" t="s">
        <v>275</v>
      </c>
      <c r="E796"/>
      <c r="F796" s="15">
        <v>2019</v>
      </c>
      <c r="G796" s="15">
        <v>2020</v>
      </c>
      <c r="H796" s="15">
        <v>2050</v>
      </c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</row>
    <row r="797" spans="1:37" s="16" customFormat="1" x14ac:dyDescent="0.25">
      <c r="A797"/>
      <c r="B797" t="s">
        <v>346</v>
      </c>
      <c r="C797"/>
      <c r="D797"/>
      <c r="E797"/>
      <c r="F797" s="16">
        <v>0</v>
      </c>
      <c r="G797" s="16">
        <v>0</v>
      </c>
      <c r="H797" s="16">
        <v>1</v>
      </c>
    </row>
    <row r="798" spans="1:37" s="16" customFormat="1" x14ac:dyDescent="0.25">
      <c r="A798" t="s">
        <v>17</v>
      </c>
      <c r="B798" t="s">
        <v>346</v>
      </c>
      <c r="C798" t="s">
        <v>262</v>
      </c>
      <c r="D798" t="s">
        <v>276</v>
      </c>
      <c r="E798"/>
      <c r="F798" s="15">
        <v>2019</v>
      </c>
      <c r="G798" s="15">
        <v>2020</v>
      </c>
      <c r="H798" s="15">
        <v>2050</v>
      </c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</row>
    <row r="799" spans="1:37" s="16" customFormat="1" x14ac:dyDescent="0.25">
      <c r="A799"/>
      <c r="B799" t="s">
        <v>346</v>
      </c>
      <c r="C799"/>
      <c r="D799"/>
      <c r="E799"/>
      <c r="F799" s="16">
        <v>0</v>
      </c>
      <c r="G799" s="16">
        <v>0</v>
      </c>
      <c r="H799" s="16">
        <v>1</v>
      </c>
    </row>
    <row r="800" spans="1:37" s="16" customFormat="1" x14ac:dyDescent="0.25">
      <c r="A800" t="s">
        <v>17</v>
      </c>
      <c r="B800" t="s">
        <v>346</v>
      </c>
      <c r="C800" t="s">
        <v>262</v>
      </c>
      <c r="D800" t="s">
        <v>277</v>
      </c>
      <c r="E800"/>
      <c r="F800" s="15">
        <v>2019</v>
      </c>
      <c r="G800" s="15">
        <v>2020</v>
      </c>
      <c r="H800" s="15">
        <v>2050</v>
      </c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</row>
    <row r="801" spans="1:37" s="16" customFormat="1" x14ac:dyDescent="0.25">
      <c r="A801"/>
      <c r="B801" t="s">
        <v>346</v>
      </c>
      <c r="C801"/>
      <c r="D801"/>
      <c r="E801"/>
      <c r="F801" s="16">
        <v>0</v>
      </c>
      <c r="G801" s="16">
        <v>0</v>
      </c>
      <c r="H801" s="16">
        <v>1</v>
      </c>
    </row>
    <row r="802" spans="1:37" s="16" customFormat="1" x14ac:dyDescent="0.25">
      <c r="A802" t="s">
        <v>17</v>
      </c>
      <c r="B802" t="s">
        <v>346</v>
      </c>
      <c r="C802" t="s">
        <v>263</v>
      </c>
      <c r="D802" t="s">
        <v>268</v>
      </c>
      <c r="E802"/>
      <c r="F802" s="15">
        <v>2019</v>
      </c>
      <c r="G802" s="15">
        <v>2020</v>
      </c>
      <c r="H802" s="15">
        <v>2050</v>
      </c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</row>
    <row r="803" spans="1:37" s="16" customFormat="1" x14ac:dyDescent="0.25">
      <c r="A803"/>
      <c r="B803" t="s">
        <v>346</v>
      </c>
      <c r="C803"/>
      <c r="D803"/>
      <c r="E803"/>
      <c r="F803" s="16">
        <v>0</v>
      </c>
      <c r="G803" s="16">
        <v>0</v>
      </c>
      <c r="H803" s="16">
        <v>1</v>
      </c>
    </row>
    <row r="804" spans="1:37" s="16" customFormat="1" x14ac:dyDescent="0.25">
      <c r="A804" t="s">
        <v>17</v>
      </c>
      <c r="B804" t="s">
        <v>346</v>
      </c>
      <c r="C804" t="s">
        <v>263</v>
      </c>
      <c r="D804" t="s">
        <v>269</v>
      </c>
      <c r="E804"/>
      <c r="F804" s="15">
        <v>2019</v>
      </c>
      <c r="G804" s="15">
        <v>2020</v>
      </c>
      <c r="H804" s="15">
        <v>2050</v>
      </c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</row>
    <row r="805" spans="1:37" s="16" customFormat="1" x14ac:dyDescent="0.25">
      <c r="A805"/>
      <c r="B805" t="s">
        <v>346</v>
      </c>
      <c r="C805"/>
      <c r="D805"/>
      <c r="E805"/>
      <c r="F805" s="16">
        <v>0</v>
      </c>
      <c r="G805" s="16">
        <v>0</v>
      </c>
      <c r="H805" s="16">
        <v>1</v>
      </c>
    </row>
    <row r="806" spans="1:37" s="16" customFormat="1" x14ac:dyDescent="0.25">
      <c r="A806" t="s">
        <v>17</v>
      </c>
      <c r="B806" t="s">
        <v>346</v>
      </c>
      <c r="C806" t="s">
        <v>263</v>
      </c>
      <c r="D806" t="s">
        <v>270</v>
      </c>
      <c r="E806"/>
      <c r="F806" s="15">
        <v>2019</v>
      </c>
      <c r="G806" s="15">
        <v>2020</v>
      </c>
      <c r="H806" s="15">
        <v>2050</v>
      </c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</row>
    <row r="807" spans="1:37" s="16" customFormat="1" x14ac:dyDescent="0.25">
      <c r="A807"/>
      <c r="B807" t="s">
        <v>346</v>
      </c>
      <c r="C807"/>
      <c r="D807"/>
      <c r="E807"/>
      <c r="F807" s="16">
        <v>0</v>
      </c>
      <c r="G807" s="16">
        <v>0</v>
      </c>
      <c r="H807" s="16">
        <v>1</v>
      </c>
    </row>
    <row r="808" spans="1:37" s="16" customFormat="1" x14ac:dyDescent="0.25">
      <c r="A808" t="s">
        <v>17</v>
      </c>
      <c r="B808" t="s">
        <v>346</v>
      </c>
      <c r="C808" t="s">
        <v>263</v>
      </c>
      <c r="D808" t="s">
        <v>271</v>
      </c>
      <c r="E808"/>
      <c r="F808" s="15">
        <v>2019</v>
      </c>
      <c r="G808" s="15">
        <v>2020</v>
      </c>
      <c r="H808" s="15">
        <v>2050</v>
      </c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</row>
    <row r="809" spans="1:37" s="16" customFormat="1" x14ac:dyDescent="0.25">
      <c r="A809"/>
      <c r="B809" t="s">
        <v>346</v>
      </c>
      <c r="C809"/>
      <c r="D809"/>
      <c r="E809"/>
      <c r="F809" s="16">
        <v>0</v>
      </c>
      <c r="G809" s="16">
        <v>0</v>
      </c>
      <c r="H809" s="16">
        <v>1</v>
      </c>
    </row>
    <row r="810" spans="1:37" s="16" customFormat="1" x14ac:dyDescent="0.25">
      <c r="A810" t="s">
        <v>17</v>
      </c>
      <c r="B810" t="s">
        <v>346</v>
      </c>
      <c r="C810" t="s">
        <v>263</v>
      </c>
      <c r="D810" t="s">
        <v>272</v>
      </c>
      <c r="E810"/>
      <c r="F810" s="15">
        <v>2019</v>
      </c>
      <c r="G810" s="15">
        <v>2020</v>
      </c>
      <c r="H810" s="15">
        <v>2050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</row>
    <row r="811" spans="1:37" s="16" customFormat="1" x14ac:dyDescent="0.25">
      <c r="A811"/>
      <c r="B811" t="s">
        <v>346</v>
      </c>
      <c r="C811"/>
      <c r="D811"/>
      <c r="E811"/>
      <c r="F811" s="16">
        <v>0</v>
      </c>
      <c r="G811" s="16">
        <v>0</v>
      </c>
      <c r="H811" s="16">
        <v>1</v>
      </c>
    </row>
    <row r="812" spans="1:37" s="16" customFormat="1" x14ac:dyDescent="0.25">
      <c r="A812" t="s">
        <v>17</v>
      </c>
      <c r="B812" t="s">
        <v>346</v>
      </c>
      <c r="C812" t="s">
        <v>263</v>
      </c>
      <c r="D812" t="s">
        <v>273</v>
      </c>
      <c r="E812"/>
      <c r="F812" s="15">
        <v>2019</v>
      </c>
      <c r="G812" s="15">
        <v>2020</v>
      </c>
      <c r="H812" s="15">
        <v>2050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</row>
    <row r="813" spans="1:37" s="16" customFormat="1" x14ac:dyDescent="0.25">
      <c r="A813"/>
      <c r="B813" t="s">
        <v>346</v>
      </c>
      <c r="C813"/>
      <c r="D813"/>
      <c r="E813"/>
      <c r="F813" s="16">
        <v>0</v>
      </c>
      <c r="G813" s="16">
        <v>0</v>
      </c>
      <c r="H813" s="16">
        <v>1</v>
      </c>
    </row>
    <row r="814" spans="1:37" s="16" customFormat="1" x14ac:dyDescent="0.25">
      <c r="A814" t="s">
        <v>17</v>
      </c>
      <c r="B814" t="s">
        <v>346</v>
      </c>
      <c r="C814" t="s">
        <v>263</v>
      </c>
      <c r="D814" t="s">
        <v>274</v>
      </c>
      <c r="E814"/>
      <c r="F814" s="15">
        <v>2019</v>
      </c>
      <c r="G814" s="15">
        <v>2020</v>
      </c>
      <c r="H814" s="15">
        <v>2050</v>
      </c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</row>
    <row r="815" spans="1:37" s="16" customFormat="1" x14ac:dyDescent="0.25">
      <c r="A815"/>
      <c r="B815" t="s">
        <v>346</v>
      </c>
      <c r="C815"/>
      <c r="D815"/>
      <c r="E815"/>
      <c r="F815" s="16">
        <v>0</v>
      </c>
      <c r="G815" s="16">
        <v>0</v>
      </c>
      <c r="H815" s="16">
        <v>1</v>
      </c>
    </row>
    <row r="816" spans="1:37" s="16" customFormat="1" x14ac:dyDescent="0.25">
      <c r="A816" t="s">
        <v>17</v>
      </c>
      <c r="B816" t="s">
        <v>346</v>
      </c>
      <c r="C816" t="s">
        <v>263</v>
      </c>
      <c r="D816" t="s">
        <v>275</v>
      </c>
      <c r="E816"/>
      <c r="F816" s="15">
        <v>2019</v>
      </c>
      <c r="G816" s="15">
        <v>2020</v>
      </c>
      <c r="H816" s="15">
        <v>2050</v>
      </c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</row>
    <row r="817" spans="1:37" s="16" customFormat="1" x14ac:dyDescent="0.25">
      <c r="A817"/>
      <c r="B817" t="s">
        <v>346</v>
      </c>
      <c r="C817"/>
      <c r="D817"/>
      <c r="E817"/>
      <c r="F817" s="16">
        <v>0</v>
      </c>
      <c r="G817" s="16">
        <v>0</v>
      </c>
      <c r="H817" s="16">
        <v>1</v>
      </c>
    </row>
    <row r="818" spans="1:37" s="16" customFormat="1" x14ac:dyDescent="0.25">
      <c r="A818" t="s">
        <v>17</v>
      </c>
      <c r="B818" t="s">
        <v>346</v>
      </c>
      <c r="C818" t="s">
        <v>263</v>
      </c>
      <c r="D818" t="s">
        <v>276</v>
      </c>
      <c r="E818"/>
      <c r="F818" s="15">
        <v>2019</v>
      </c>
      <c r="G818" s="15">
        <v>2020</v>
      </c>
      <c r="H818" s="15">
        <v>2050</v>
      </c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</row>
    <row r="819" spans="1:37" s="16" customFormat="1" x14ac:dyDescent="0.25">
      <c r="A819"/>
      <c r="B819" t="s">
        <v>346</v>
      </c>
      <c r="C819"/>
      <c r="D819"/>
      <c r="E819"/>
      <c r="F819" s="16">
        <v>0</v>
      </c>
      <c r="G819" s="16">
        <v>0</v>
      </c>
      <c r="H819" s="16">
        <v>1</v>
      </c>
    </row>
    <row r="820" spans="1:37" s="16" customFormat="1" x14ac:dyDescent="0.25">
      <c r="A820" t="s">
        <v>17</v>
      </c>
      <c r="B820" t="s">
        <v>346</v>
      </c>
      <c r="C820" t="s">
        <v>263</v>
      </c>
      <c r="D820" t="s">
        <v>277</v>
      </c>
      <c r="E820"/>
      <c r="F820" s="15">
        <v>2019</v>
      </c>
      <c r="G820" s="15">
        <v>2020</v>
      </c>
      <c r="H820" s="15">
        <v>2050</v>
      </c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</row>
    <row r="821" spans="1:37" s="16" customFormat="1" x14ac:dyDescent="0.25">
      <c r="A821"/>
      <c r="B821" t="s">
        <v>346</v>
      </c>
      <c r="C821"/>
      <c r="D821"/>
      <c r="E821"/>
      <c r="F821" s="16">
        <v>0</v>
      </c>
      <c r="G821" s="16">
        <v>0</v>
      </c>
      <c r="H821" s="16">
        <v>1</v>
      </c>
    </row>
    <row r="822" spans="1:37" s="16" customFormat="1" x14ac:dyDescent="0.25">
      <c r="A822" t="s">
        <v>17</v>
      </c>
      <c r="B822" t="s">
        <v>346</v>
      </c>
      <c r="C822" t="s">
        <v>264</v>
      </c>
      <c r="D822" t="s">
        <v>268</v>
      </c>
      <c r="E822"/>
      <c r="F822" s="15">
        <v>2019</v>
      </c>
      <c r="G822" s="15">
        <v>2020</v>
      </c>
      <c r="H822" s="15">
        <v>2050</v>
      </c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</row>
    <row r="823" spans="1:37" s="16" customFormat="1" x14ac:dyDescent="0.25">
      <c r="A823"/>
      <c r="B823" t="s">
        <v>346</v>
      </c>
      <c r="C823"/>
      <c r="D823"/>
      <c r="E823"/>
      <c r="F823" s="16">
        <v>0</v>
      </c>
      <c r="G823" s="16">
        <v>0</v>
      </c>
      <c r="H823" s="16">
        <v>1</v>
      </c>
    </row>
    <row r="824" spans="1:37" s="16" customFormat="1" x14ac:dyDescent="0.25">
      <c r="A824" t="s">
        <v>17</v>
      </c>
      <c r="B824" t="s">
        <v>346</v>
      </c>
      <c r="C824" t="s">
        <v>264</v>
      </c>
      <c r="D824" t="s">
        <v>269</v>
      </c>
      <c r="E824"/>
      <c r="F824" s="15">
        <v>2019</v>
      </c>
      <c r="G824" s="15">
        <v>2020</v>
      </c>
      <c r="H824" s="15">
        <v>2050</v>
      </c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</row>
    <row r="825" spans="1:37" s="16" customFormat="1" x14ac:dyDescent="0.25">
      <c r="A825"/>
      <c r="B825" t="s">
        <v>346</v>
      </c>
      <c r="C825"/>
      <c r="D825"/>
      <c r="E825"/>
      <c r="F825" s="16">
        <v>0</v>
      </c>
      <c r="G825" s="16">
        <v>0</v>
      </c>
      <c r="H825" s="16">
        <v>1</v>
      </c>
    </row>
    <row r="826" spans="1:37" s="16" customFormat="1" x14ac:dyDescent="0.25">
      <c r="A826" t="s">
        <v>17</v>
      </c>
      <c r="B826" t="s">
        <v>346</v>
      </c>
      <c r="C826" t="s">
        <v>264</v>
      </c>
      <c r="D826" t="s">
        <v>270</v>
      </c>
      <c r="E826"/>
      <c r="F826" s="15">
        <v>2019</v>
      </c>
      <c r="G826" s="15">
        <v>2020</v>
      </c>
      <c r="H826" s="15">
        <v>2050</v>
      </c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</row>
    <row r="827" spans="1:37" s="16" customFormat="1" x14ac:dyDescent="0.25">
      <c r="A827"/>
      <c r="B827" t="s">
        <v>346</v>
      </c>
      <c r="C827"/>
      <c r="D827"/>
      <c r="E827"/>
      <c r="F827" s="16">
        <v>0</v>
      </c>
      <c r="G827" s="16">
        <v>0</v>
      </c>
      <c r="H827" s="16">
        <v>1</v>
      </c>
    </row>
    <row r="828" spans="1:37" s="16" customFormat="1" x14ac:dyDescent="0.25">
      <c r="A828" t="s">
        <v>17</v>
      </c>
      <c r="B828" t="s">
        <v>346</v>
      </c>
      <c r="C828" t="s">
        <v>264</v>
      </c>
      <c r="D828" t="s">
        <v>271</v>
      </c>
      <c r="E828"/>
      <c r="F828" s="15">
        <v>2019</v>
      </c>
      <c r="G828" s="15">
        <v>2020</v>
      </c>
      <c r="H828" s="15">
        <v>2050</v>
      </c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</row>
    <row r="829" spans="1:37" s="16" customFormat="1" x14ac:dyDescent="0.25">
      <c r="A829"/>
      <c r="B829" t="s">
        <v>346</v>
      </c>
      <c r="C829"/>
      <c r="D829"/>
      <c r="E829"/>
      <c r="F829" s="16">
        <v>0</v>
      </c>
      <c r="G829" s="16">
        <v>0</v>
      </c>
      <c r="H829" s="16">
        <v>1</v>
      </c>
    </row>
    <row r="830" spans="1:37" s="16" customFormat="1" x14ac:dyDescent="0.25">
      <c r="A830" t="s">
        <v>17</v>
      </c>
      <c r="B830" t="s">
        <v>346</v>
      </c>
      <c r="C830" t="s">
        <v>264</v>
      </c>
      <c r="D830" t="s">
        <v>272</v>
      </c>
      <c r="E830"/>
      <c r="F830" s="15">
        <v>2019</v>
      </c>
      <c r="G830" s="15">
        <v>2020</v>
      </c>
      <c r="H830" s="15">
        <v>2050</v>
      </c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</row>
    <row r="831" spans="1:37" s="16" customFormat="1" x14ac:dyDescent="0.25">
      <c r="A831"/>
      <c r="B831" t="s">
        <v>346</v>
      </c>
      <c r="C831"/>
      <c r="D831"/>
      <c r="E831"/>
      <c r="F831" s="16">
        <v>0</v>
      </c>
      <c r="G831" s="16">
        <v>0</v>
      </c>
      <c r="H831" s="16">
        <v>1</v>
      </c>
    </row>
    <row r="832" spans="1:37" s="16" customFormat="1" x14ac:dyDescent="0.25">
      <c r="A832" t="s">
        <v>17</v>
      </c>
      <c r="B832" t="s">
        <v>346</v>
      </c>
      <c r="C832" t="s">
        <v>264</v>
      </c>
      <c r="D832" t="s">
        <v>273</v>
      </c>
      <c r="E832"/>
      <c r="F832" s="15">
        <v>2019</v>
      </c>
      <c r="G832" s="15">
        <v>2020</v>
      </c>
      <c r="H832" s="15">
        <v>2050</v>
      </c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</row>
    <row r="833" spans="1:37" s="16" customFormat="1" x14ac:dyDescent="0.25">
      <c r="A833"/>
      <c r="B833" t="s">
        <v>346</v>
      </c>
      <c r="C833"/>
      <c r="D833"/>
      <c r="E833"/>
      <c r="F833" s="16">
        <v>0</v>
      </c>
      <c r="G833" s="16">
        <v>0</v>
      </c>
      <c r="H833" s="16">
        <v>1</v>
      </c>
    </row>
    <row r="834" spans="1:37" s="16" customFormat="1" x14ac:dyDescent="0.25">
      <c r="A834" t="s">
        <v>17</v>
      </c>
      <c r="B834" t="s">
        <v>346</v>
      </c>
      <c r="C834" t="s">
        <v>264</v>
      </c>
      <c r="D834" t="s">
        <v>274</v>
      </c>
      <c r="E834"/>
      <c r="F834" s="15">
        <v>2019</v>
      </c>
      <c r="G834" s="15">
        <v>2020</v>
      </c>
      <c r="H834" s="15">
        <v>2050</v>
      </c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</row>
    <row r="835" spans="1:37" s="16" customFormat="1" x14ac:dyDescent="0.25">
      <c r="A835"/>
      <c r="B835" t="s">
        <v>346</v>
      </c>
      <c r="C835"/>
      <c r="D835"/>
      <c r="E835"/>
      <c r="F835" s="16">
        <v>0</v>
      </c>
      <c r="G835" s="16">
        <v>0</v>
      </c>
      <c r="H835" s="16">
        <v>1</v>
      </c>
    </row>
    <row r="836" spans="1:37" s="16" customFormat="1" x14ac:dyDescent="0.25">
      <c r="A836" t="s">
        <v>17</v>
      </c>
      <c r="B836" t="s">
        <v>346</v>
      </c>
      <c r="C836" t="s">
        <v>264</v>
      </c>
      <c r="D836" t="s">
        <v>275</v>
      </c>
      <c r="E836"/>
      <c r="F836" s="15">
        <v>2019</v>
      </c>
      <c r="G836" s="15">
        <v>2020</v>
      </c>
      <c r="H836" s="15">
        <v>2050</v>
      </c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</row>
    <row r="837" spans="1:37" s="16" customFormat="1" x14ac:dyDescent="0.25">
      <c r="A837"/>
      <c r="B837" t="s">
        <v>346</v>
      </c>
      <c r="C837"/>
      <c r="D837"/>
      <c r="E837"/>
      <c r="F837" s="16">
        <v>0</v>
      </c>
      <c r="G837" s="16">
        <v>0</v>
      </c>
      <c r="H837" s="16">
        <v>1</v>
      </c>
    </row>
    <row r="838" spans="1:37" s="16" customFormat="1" x14ac:dyDescent="0.25">
      <c r="A838" t="s">
        <v>17</v>
      </c>
      <c r="B838" t="s">
        <v>346</v>
      </c>
      <c r="C838" t="s">
        <v>264</v>
      </c>
      <c r="D838" t="s">
        <v>276</v>
      </c>
      <c r="E838"/>
      <c r="F838" s="15">
        <v>2019</v>
      </c>
      <c r="G838" s="15">
        <v>2020</v>
      </c>
      <c r="H838" s="15">
        <v>2050</v>
      </c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</row>
    <row r="839" spans="1:37" s="16" customFormat="1" x14ac:dyDescent="0.25">
      <c r="A839"/>
      <c r="B839" t="s">
        <v>346</v>
      </c>
      <c r="C839"/>
      <c r="D839"/>
      <c r="E839"/>
      <c r="F839" s="16">
        <v>0</v>
      </c>
      <c r="G839" s="16">
        <v>0</v>
      </c>
      <c r="H839" s="16">
        <v>1</v>
      </c>
    </row>
    <row r="840" spans="1:37" s="16" customFormat="1" x14ac:dyDescent="0.25">
      <c r="A840" t="s">
        <v>17</v>
      </c>
      <c r="B840" t="s">
        <v>346</v>
      </c>
      <c r="C840" t="s">
        <v>264</v>
      </c>
      <c r="D840" t="s">
        <v>277</v>
      </c>
      <c r="E840"/>
      <c r="F840" s="15">
        <v>2019</v>
      </c>
      <c r="G840" s="15">
        <v>2020</v>
      </c>
      <c r="H840" s="15">
        <v>2050</v>
      </c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</row>
    <row r="841" spans="1:37" s="16" customFormat="1" x14ac:dyDescent="0.25">
      <c r="A841"/>
      <c r="B841" t="s">
        <v>346</v>
      </c>
      <c r="C841"/>
      <c r="D841"/>
      <c r="E841"/>
      <c r="F841" s="16">
        <v>0</v>
      </c>
      <c r="G841" s="16">
        <v>0</v>
      </c>
      <c r="H841" s="16">
        <v>1</v>
      </c>
    </row>
    <row r="842" spans="1:37" s="16" customFormat="1" x14ac:dyDescent="0.25">
      <c r="A842" t="s">
        <v>17</v>
      </c>
      <c r="B842" t="s">
        <v>346</v>
      </c>
      <c r="C842" t="s">
        <v>265</v>
      </c>
      <c r="D842" t="s">
        <v>268</v>
      </c>
      <c r="E842"/>
      <c r="F842" s="15">
        <v>2019</v>
      </c>
      <c r="G842" s="15">
        <v>2020</v>
      </c>
      <c r="H842" s="15">
        <v>2050</v>
      </c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</row>
    <row r="843" spans="1:37" s="16" customFormat="1" x14ac:dyDescent="0.25">
      <c r="A843"/>
      <c r="B843" t="s">
        <v>346</v>
      </c>
      <c r="C843"/>
      <c r="D843"/>
      <c r="E843"/>
      <c r="F843" s="16">
        <v>0</v>
      </c>
      <c r="G843" s="16">
        <v>0</v>
      </c>
      <c r="H843" s="16">
        <v>1</v>
      </c>
    </row>
    <row r="844" spans="1:37" s="16" customFormat="1" x14ac:dyDescent="0.25">
      <c r="A844" t="s">
        <v>17</v>
      </c>
      <c r="B844" t="s">
        <v>346</v>
      </c>
      <c r="C844" t="s">
        <v>265</v>
      </c>
      <c r="D844" t="s">
        <v>269</v>
      </c>
      <c r="E844"/>
      <c r="F844" s="15">
        <v>2019</v>
      </c>
      <c r="G844" s="15">
        <v>2020</v>
      </c>
      <c r="H844" s="15">
        <v>2050</v>
      </c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</row>
    <row r="845" spans="1:37" s="16" customFormat="1" x14ac:dyDescent="0.25">
      <c r="A845"/>
      <c r="B845" t="s">
        <v>346</v>
      </c>
      <c r="C845"/>
      <c r="D845"/>
      <c r="E845"/>
      <c r="F845" s="16">
        <v>0</v>
      </c>
      <c r="G845" s="16">
        <v>0</v>
      </c>
      <c r="H845" s="16">
        <v>1</v>
      </c>
    </row>
    <row r="846" spans="1:37" s="16" customFormat="1" x14ac:dyDescent="0.25">
      <c r="A846" t="s">
        <v>17</v>
      </c>
      <c r="B846" t="s">
        <v>346</v>
      </c>
      <c r="C846" t="s">
        <v>265</v>
      </c>
      <c r="D846" t="s">
        <v>270</v>
      </c>
      <c r="E846"/>
      <c r="F846" s="15">
        <v>2019</v>
      </c>
      <c r="G846" s="15">
        <v>2020</v>
      </c>
      <c r="H846" s="15">
        <v>2050</v>
      </c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</row>
    <row r="847" spans="1:37" s="16" customFormat="1" x14ac:dyDescent="0.25">
      <c r="A847"/>
      <c r="B847" t="s">
        <v>346</v>
      </c>
      <c r="C847"/>
      <c r="D847"/>
      <c r="E847"/>
      <c r="F847" s="16">
        <v>0</v>
      </c>
      <c r="G847" s="16">
        <v>0</v>
      </c>
      <c r="H847" s="16">
        <v>1</v>
      </c>
    </row>
    <row r="848" spans="1:37" s="16" customFormat="1" x14ac:dyDescent="0.25">
      <c r="A848" t="s">
        <v>17</v>
      </c>
      <c r="B848" t="s">
        <v>346</v>
      </c>
      <c r="C848" t="s">
        <v>265</v>
      </c>
      <c r="D848" t="s">
        <v>271</v>
      </c>
      <c r="E848"/>
      <c r="F848" s="15">
        <v>2019</v>
      </c>
      <c r="G848" s="15">
        <v>2020</v>
      </c>
      <c r="H848" s="15">
        <v>2050</v>
      </c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</row>
    <row r="849" spans="1:37" s="16" customFormat="1" x14ac:dyDescent="0.25">
      <c r="A849"/>
      <c r="B849" t="s">
        <v>346</v>
      </c>
      <c r="C849"/>
      <c r="D849"/>
      <c r="E849"/>
      <c r="F849" s="16">
        <v>0</v>
      </c>
      <c r="G849" s="16">
        <v>0</v>
      </c>
      <c r="H849" s="16">
        <v>1</v>
      </c>
    </row>
    <row r="850" spans="1:37" s="16" customFormat="1" x14ac:dyDescent="0.25">
      <c r="A850" t="s">
        <v>17</v>
      </c>
      <c r="B850" t="s">
        <v>346</v>
      </c>
      <c r="C850" t="s">
        <v>265</v>
      </c>
      <c r="D850" t="s">
        <v>272</v>
      </c>
      <c r="E850"/>
      <c r="F850" s="15">
        <v>2019</v>
      </c>
      <c r="G850" s="15">
        <v>2020</v>
      </c>
      <c r="H850" s="15">
        <v>2050</v>
      </c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</row>
    <row r="851" spans="1:37" s="16" customFormat="1" x14ac:dyDescent="0.25">
      <c r="A851"/>
      <c r="B851" t="s">
        <v>346</v>
      </c>
      <c r="C851"/>
      <c r="D851"/>
      <c r="E851"/>
      <c r="F851" s="16">
        <v>0</v>
      </c>
      <c r="G851" s="16">
        <v>0</v>
      </c>
      <c r="H851" s="16">
        <v>1</v>
      </c>
    </row>
    <row r="852" spans="1:37" s="16" customFormat="1" x14ac:dyDescent="0.25">
      <c r="A852" t="s">
        <v>17</v>
      </c>
      <c r="B852" t="s">
        <v>346</v>
      </c>
      <c r="C852" t="s">
        <v>265</v>
      </c>
      <c r="D852" t="s">
        <v>273</v>
      </c>
      <c r="E852"/>
      <c r="F852" s="15">
        <v>2019</v>
      </c>
      <c r="G852" s="15">
        <v>2020</v>
      </c>
      <c r="H852" s="15">
        <v>2050</v>
      </c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</row>
    <row r="853" spans="1:37" s="16" customFormat="1" x14ac:dyDescent="0.25">
      <c r="A853"/>
      <c r="B853" t="s">
        <v>346</v>
      </c>
      <c r="C853"/>
      <c r="D853"/>
      <c r="E853"/>
      <c r="F853" s="16">
        <v>0</v>
      </c>
      <c r="G853" s="16">
        <v>0</v>
      </c>
      <c r="H853" s="16">
        <v>1</v>
      </c>
    </row>
    <row r="854" spans="1:37" s="16" customFormat="1" x14ac:dyDescent="0.25">
      <c r="A854" t="s">
        <v>17</v>
      </c>
      <c r="B854" t="s">
        <v>346</v>
      </c>
      <c r="C854" t="s">
        <v>265</v>
      </c>
      <c r="D854" t="s">
        <v>274</v>
      </c>
      <c r="E854"/>
      <c r="F854" s="15">
        <v>2019</v>
      </c>
      <c r="G854" s="15">
        <v>2020</v>
      </c>
      <c r="H854" s="15">
        <v>2050</v>
      </c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</row>
    <row r="855" spans="1:37" s="16" customFormat="1" x14ac:dyDescent="0.25">
      <c r="A855"/>
      <c r="B855" t="s">
        <v>346</v>
      </c>
      <c r="C855"/>
      <c r="D855"/>
      <c r="E855"/>
      <c r="F855" s="16">
        <v>0</v>
      </c>
      <c r="G855" s="16">
        <v>0</v>
      </c>
      <c r="H855" s="16">
        <v>1</v>
      </c>
    </row>
    <row r="856" spans="1:37" s="16" customFormat="1" x14ac:dyDescent="0.25">
      <c r="A856" t="s">
        <v>17</v>
      </c>
      <c r="B856" t="s">
        <v>346</v>
      </c>
      <c r="C856" t="s">
        <v>265</v>
      </c>
      <c r="D856" t="s">
        <v>275</v>
      </c>
      <c r="E856"/>
      <c r="F856" s="15">
        <v>2019</v>
      </c>
      <c r="G856" s="15">
        <v>2020</v>
      </c>
      <c r="H856" s="15">
        <v>2050</v>
      </c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</row>
    <row r="857" spans="1:37" s="16" customFormat="1" x14ac:dyDescent="0.25">
      <c r="A857"/>
      <c r="B857" t="s">
        <v>346</v>
      </c>
      <c r="C857"/>
      <c r="D857"/>
      <c r="E857"/>
      <c r="F857" s="16">
        <v>0</v>
      </c>
      <c r="G857" s="16">
        <v>0</v>
      </c>
      <c r="H857" s="16">
        <v>1</v>
      </c>
    </row>
    <row r="858" spans="1:37" s="16" customFormat="1" x14ac:dyDescent="0.25">
      <c r="A858" t="s">
        <v>17</v>
      </c>
      <c r="B858" t="s">
        <v>346</v>
      </c>
      <c r="C858" t="s">
        <v>265</v>
      </c>
      <c r="D858" t="s">
        <v>276</v>
      </c>
      <c r="E858"/>
      <c r="F858" s="15">
        <v>2019</v>
      </c>
      <c r="G858" s="15">
        <v>2020</v>
      </c>
      <c r="H858" s="15">
        <v>2050</v>
      </c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</row>
    <row r="859" spans="1:37" s="16" customFormat="1" x14ac:dyDescent="0.25">
      <c r="A859"/>
      <c r="B859" t="s">
        <v>346</v>
      </c>
      <c r="C859"/>
      <c r="D859"/>
      <c r="E859"/>
      <c r="F859" s="16">
        <v>0</v>
      </c>
      <c r="G859" s="16">
        <v>0</v>
      </c>
      <c r="H859" s="16">
        <v>1</v>
      </c>
    </row>
    <row r="860" spans="1:37" s="16" customFormat="1" x14ac:dyDescent="0.25">
      <c r="A860" t="s">
        <v>17</v>
      </c>
      <c r="B860" t="s">
        <v>346</v>
      </c>
      <c r="C860" t="s">
        <v>265</v>
      </c>
      <c r="D860" t="s">
        <v>277</v>
      </c>
      <c r="E860"/>
      <c r="F860" s="15">
        <v>2019</v>
      </c>
      <c r="G860" s="15">
        <v>2020</v>
      </c>
      <c r="H860" s="15">
        <v>2050</v>
      </c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</row>
    <row r="861" spans="1:37" s="16" customFormat="1" x14ac:dyDescent="0.25">
      <c r="A861"/>
      <c r="B861" t="s">
        <v>346</v>
      </c>
      <c r="C861"/>
      <c r="D861"/>
      <c r="E861"/>
      <c r="F861" s="16">
        <v>0</v>
      </c>
      <c r="G861" s="16">
        <v>0</v>
      </c>
      <c r="H861" s="16">
        <v>1</v>
      </c>
    </row>
    <row r="862" spans="1:37" s="16" customFormat="1" x14ac:dyDescent="0.25">
      <c r="A862" t="s">
        <v>17</v>
      </c>
      <c r="B862" t="s">
        <v>346</v>
      </c>
      <c r="C862" t="s">
        <v>266</v>
      </c>
      <c r="D862" t="s">
        <v>268</v>
      </c>
      <c r="E862"/>
      <c r="F862" s="15">
        <v>2019</v>
      </c>
      <c r="G862" s="15">
        <v>2020</v>
      </c>
      <c r="H862" s="15">
        <v>2050</v>
      </c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</row>
    <row r="863" spans="1:37" s="16" customFormat="1" x14ac:dyDescent="0.25">
      <c r="A863"/>
      <c r="B863" t="s">
        <v>346</v>
      </c>
      <c r="C863"/>
      <c r="D863"/>
      <c r="E863"/>
      <c r="F863" s="16">
        <v>0</v>
      </c>
      <c r="G863" s="16">
        <v>0</v>
      </c>
      <c r="H863" s="16">
        <v>1</v>
      </c>
    </row>
    <row r="864" spans="1:37" s="16" customFormat="1" x14ac:dyDescent="0.25">
      <c r="A864" t="s">
        <v>17</v>
      </c>
      <c r="B864" t="s">
        <v>346</v>
      </c>
      <c r="C864" t="s">
        <v>266</v>
      </c>
      <c r="D864" t="s">
        <v>269</v>
      </c>
      <c r="E864"/>
      <c r="F864" s="15">
        <v>2019</v>
      </c>
      <c r="G864" s="15">
        <v>2020</v>
      </c>
      <c r="H864" s="15">
        <v>2050</v>
      </c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</row>
    <row r="865" spans="1:37" s="16" customFormat="1" x14ac:dyDescent="0.25">
      <c r="A865"/>
      <c r="B865" t="s">
        <v>346</v>
      </c>
      <c r="C865"/>
      <c r="D865"/>
      <c r="E865"/>
      <c r="F865" s="16">
        <v>0</v>
      </c>
      <c r="G865" s="16">
        <v>0</v>
      </c>
      <c r="H865" s="16">
        <v>1</v>
      </c>
    </row>
    <row r="866" spans="1:37" s="16" customFormat="1" x14ac:dyDescent="0.25">
      <c r="A866" t="s">
        <v>17</v>
      </c>
      <c r="B866" t="s">
        <v>346</v>
      </c>
      <c r="C866" t="s">
        <v>266</v>
      </c>
      <c r="D866" t="s">
        <v>270</v>
      </c>
      <c r="E866"/>
      <c r="F866" s="15">
        <v>2019</v>
      </c>
      <c r="G866" s="15">
        <v>2020</v>
      </c>
      <c r="H866" s="15">
        <v>2050</v>
      </c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</row>
    <row r="867" spans="1:37" s="16" customFormat="1" x14ac:dyDescent="0.25">
      <c r="A867"/>
      <c r="B867" t="s">
        <v>346</v>
      </c>
      <c r="C867"/>
      <c r="D867"/>
      <c r="E867"/>
      <c r="F867" s="16">
        <v>0</v>
      </c>
      <c r="G867" s="16">
        <v>0</v>
      </c>
      <c r="H867" s="16">
        <v>1</v>
      </c>
    </row>
    <row r="868" spans="1:37" s="16" customFormat="1" x14ac:dyDescent="0.25">
      <c r="A868" t="s">
        <v>17</v>
      </c>
      <c r="B868" t="s">
        <v>346</v>
      </c>
      <c r="C868" t="s">
        <v>266</v>
      </c>
      <c r="D868" t="s">
        <v>271</v>
      </c>
      <c r="E868"/>
      <c r="F868" s="15">
        <v>2019</v>
      </c>
      <c r="G868" s="15">
        <v>2020</v>
      </c>
      <c r="H868" s="15">
        <v>2050</v>
      </c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</row>
    <row r="869" spans="1:37" s="16" customFormat="1" x14ac:dyDescent="0.25">
      <c r="A869"/>
      <c r="B869" t="s">
        <v>346</v>
      </c>
      <c r="C869"/>
      <c r="D869"/>
      <c r="E869"/>
      <c r="F869" s="16">
        <v>0</v>
      </c>
      <c r="G869" s="16">
        <v>0</v>
      </c>
      <c r="H869" s="16">
        <v>1</v>
      </c>
    </row>
    <row r="870" spans="1:37" s="16" customFormat="1" x14ac:dyDescent="0.25">
      <c r="A870" t="s">
        <v>17</v>
      </c>
      <c r="B870" t="s">
        <v>346</v>
      </c>
      <c r="C870" t="s">
        <v>266</v>
      </c>
      <c r="D870" t="s">
        <v>272</v>
      </c>
      <c r="E870"/>
      <c r="F870" s="15">
        <v>2019</v>
      </c>
      <c r="G870" s="15">
        <v>2020</v>
      </c>
      <c r="H870" s="15">
        <v>2050</v>
      </c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</row>
    <row r="871" spans="1:37" s="16" customFormat="1" x14ac:dyDescent="0.25">
      <c r="A871"/>
      <c r="B871" t="s">
        <v>346</v>
      </c>
      <c r="C871"/>
      <c r="D871"/>
      <c r="E871"/>
      <c r="F871" s="16">
        <v>0</v>
      </c>
      <c r="G871" s="16">
        <v>0</v>
      </c>
      <c r="H871" s="16">
        <v>1</v>
      </c>
    </row>
    <row r="872" spans="1:37" s="16" customFormat="1" x14ac:dyDescent="0.25">
      <c r="A872" t="s">
        <v>17</v>
      </c>
      <c r="B872" t="s">
        <v>346</v>
      </c>
      <c r="C872" t="s">
        <v>266</v>
      </c>
      <c r="D872" t="s">
        <v>273</v>
      </c>
      <c r="E872"/>
      <c r="F872" s="15">
        <v>2019</v>
      </c>
      <c r="G872" s="15">
        <v>2020</v>
      </c>
      <c r="H872" s="15">
        <v>2050</v>
      </c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</row>
    <row r="873" spans="1:37" s="16" customFormat="1" x14ac:dyDescent="0.25">
      <c r="A873"/>
      <c r="B873" t="s">
        <v>346</v>
      </c>
      <c r="C873"/>
      <c r="D873"/>
      <c r="E873"/>
      <c r="F873" s="16">
        <v>0</v>
      </c>
      <c r="G873" s="16">
        <v>0</v>
      </c>
      <c r="H873" s="16">
        <v>1</v>
      </c>
    </row>
    <row r="874" spans="1:37" s="16" customFormat="1" x14ac:dyDescent="0.25">
      <c r="A874" t="s">
        <v>17</v>
      </c>
      <c r="B874" t="s">
        <v>346</v>
      </c>
      <c r="C874" t="s">
        <v>266</v>
      </c>
      <c r="D874" t="s">
        <v>274</v>
      </c>
      <c r="E874"/>
      <c r="F874" s="15">
        <v>2019</v>
      </c>
      <c r="G874" s="15">
        <v>2020</v>
      </c>
      <c r="H874" s="15">
        <v>2050</v>
      </c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</row>
    <row r="875" spans="1:37" s="16" customFormat="1" x14ac:dyDescent="0.25">
      <c r="A875"/>
      <c r="B875" t="s">
        <v>346</v>
      </c>
      <c r="C875"/>
      <c r="D875"/>
      <c r="E875"/>
      <c r="F875" s="16">
        <v>0</v>
      </c>
      <c r="G875" s="16">
        <v>0</v>
      </c>
      <c r="H875" s="16">
        <v>1</v>
      </c>
    </row>
    <row r="876" spans="1:37" s="16" customFormat="1" x14ac:dyDescent="0.25">
      <c r="A876" t="s">
        <v>17</v>
      </c>
      <c r="B876" t="s">
        <v>346</v>
      </c>
      <c r="C876" t="s">
        <v>266</v>
      </c>
      <c r="D876" t="s">
        <v>275</v>
      </c>
      <c r="E876"/>
      <c r="F876" s="15">
        <v>2019</v>
      </c>
      <c r="G876" s="15">
        <v>2020</v>
      </c>
      <c r="H876" s="15">
        <v>2050</v>
      </c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</row>
    <row r="877" spans="1:37" s="16" customFormat="1" x14ac:dyDescent="0.25">
      <c r="A877"/>
      <c r="B877" t="s">
        <v>346</v>
      </c>
      <c r="C877"/>
      <c r="D877"/>
      <c r="E877"/>
      <c r="F877" s="16">
        <v>0</v>
      </c>
      <c r="G877" s="16">
        <v>0</v>
      </c>
      <c r="H877" s="16">
        <v>1</v>
      </c>
    </row>
    <row r="878" spans="1:37" s="16" customFormat="1" x14ac:dyDescent="0.25">
      <c r="A878" t="s">
        <v>17</v>
      </c>
      <c r="B878" t="s">
        <v>346</v>
      </c>
      <c r="C878" t="s">
        <v>266</v>
      </c>
      <c r="D878" t="s">
        <v>276</v>
      </c>
      <c r="E878"/>
      <c r="F878" s="15">
        <v>2019</v>
      </c>
      <c r="G878" s="15">
        <v>2020</v>
      </c>
      <c r="H878" s="15">
        <v>2050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</row>
    <row r="879" spans="1:37" s="16" customFormat="1" x14ac:dyDescent="0.25">
      <c r="A879"/>
      <c r="B879" t="s">
        <v>346</v>
      </c>
      <c r="C879"/>
      <c r="D879"/>
      <c r="E879"/>
      <c r="F879" s="16">
        <v>0</v>
      </c>
      <c r="G879" s="16">
        <v>0</v>
      </c>
      <c r="H879" s="16">
        <v>1</v>
      </c>
    </row>
    <row r="880" spans="1:37" s="16" customFormat="1" x14ac:dyDescent="0.25">
      <c r="A880" t="s">
        <v>17</v>
      </c>
      <c r="B880" t="s">
        <v>346</v>
      </c>
      <c r="C880" t="s">
        <v>266</v>
      </c>
      <c r="D880" t="s">
        <v>277</v>
      </c>
      <c r="E880"/>
      <c r="F880" s="15">
        <v>2019</v>
      </c>
      <c r="G880" s="15">
        <v>2020</v>
      </c>
      <c r="H880" s="15">
        <v>2050</v>
      </c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</row>
    <row r="881" spans="1:37" s="16" customFormat="1" x14ac:dyDescent="0.25">
      <c r="A881"/>
      <c r="B881" t="s">
        <v>346</v>
      </c>
      <c r="C881"/>
      <c r="D881"/>
      <c r="E881"/>
      <c r="F881" s="16">
        <v>0</v>
      </c>
      <c r="G881" s="16">
        <v>0</v>
      </c>
      <c r="H881" s="16">
        <v>1</v>
      </c>
    </row>
    <row r="882" spans="1:37" s="16" customFormat="1" x14ac:dyDescent="0.25">
      <c r="A882" t="s">
        <v>17</v>
      </c>
      <c r="B882" t="s">
        <v>346</v>
      </c>
      <c r="C882" t="s">
        <v>267</v>
      </c>
      <c r="D882" t="s">
        <v>268</v>
      </c>
      <c r="E882"/>
      <c r="F882" s="15">
        <v>2019</v>
      </c>
      <c r="G882" s="15">
        <v>2020</v>
      </c>
      <c r="H882" s="15">
        <v>2050</v>
      </c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</row>
    <row r="883" spans="1:37" s="16" customFormat="1" x14ac:dyDescent="0.25">
      <c r="A883"/>
      <c r="B883" t="s">
        <v>346</v>
      </c>
      <c r="C883"/>
      <c r="D883"/>
      <c r="E883"/>
      <c r="F883" s="16">
        <v>0</v>
      </c>
      <c r="G883" s="16">
        <v>0</v>
      </c>
      <c r="H883" s="16">
        <v>1</v>
      </c>
    </row>
    <row r="884" spans="1:37" s="16" customFormat="1" x14ac:dyDescent="0.25">
      <c r="A884" t="s">
        <v>17</v>
      </c>
      <c r="B884" t="s">
        <v>346</v>
      </c>
      <c r="C884" t="s">
        <v>267</v>
      </c>
      <c r="D884" t="s">
        <v>269</v>
      </c>
      <c r="E884"/>
      <c r="F884" s="15">
        <v>2019</v>
      </c>
      <c r="G884" s="15">
        <v>2020</v>
      </c>
      <c r="H884" s="15">
        <v>2050</v>
      </c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</row>
    <row r="885" spans="1:37" s="16" customFormat="1" x14ac:dyDescent="0.25">
      <c r="A885"/>
      <c r="B885" t="s">
        <v>346</v>
      </c>
      <c r="C885"/>
      <c r="D885"/>
      <c r="E885"/>
      <c r="F885" s="16">
        <v>0</v>
      </c>
      <c r="G885" s="16">
        <v>0</v>
      </c>
      <c r="H885" s="16">
        <v>1</v>
      </c>
    </row>
    <row r="886" spans="1:37" s="16" customFormat="1" x14ac:dyDescent="0.25">
      <c r="A886" t="s">
        <v>17</v>
      </c>
      <c r="B886" t="s">
        <v>346</v>
      </c>
      <c r="C886" t="s">
        <v>267</v>
      </c>
      <c r="D886" t="s">
        <v>270</v>
      </c>
      <c r="E886"/>
      <c r="F886" s="15">
        <v>2019</v>
      </c>
      <c r="G886" s="15">
        <v>2020</v>
      </c>
      <c r="H886" s="15">
        <v>2050</v>
      </c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</row>
    <row r="887" spans="1:37" s="16" customFormat="1" x14ac:dyDescent="0.25">
      <c r="A887"/>
      <c r="B887" t="s">
        <v>346</v>
      </c>
      <c r="C887"/>
      <c r="D887"/>
      <c r="E887"/>
      <c r="F887" s="16">
        <v>0</v>
      </c>
      <c r="G887" s="16">
        <v>0</v>
      </c>
      <c r="H887" s="16">
        <v>1</v>
      </c>
    </row>
    <row r="888" spans="1:37" s="16" customFormat="1" x14ac:dyDescent="0.25">
      <c r="A888" t="s">
        <v>17</v>
      </c>
      <c r="B888" t="s">
        <v>346</v>
      </c>
      <c r="C888" t="s">
        <v>267</v>
      </c>
      <c r="D888" t="s">
        <v>271</v>
      </c>
      <c r="E888"/>
      <c r="F888" s="15">
        <v>2019</v>
      </c>
      <c r="G888" s="15">
        <v>2020</v>
      </c>
      <c r="H888" s="15">
        <v>2050</v>
      </c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</row>
    <row r="889" spans="1:37" s="16" customFormat="1" x14ac:dyDescent="0.25">
      <c r="A889"/>
      <c r="B889" t="s">
        <v>346</v>
      </c>
      <c r="C889"/>
      <c r="D889"/>
      <c r="E889"/>
      <c r="F889" s="16">
        <v>0</v>
      </c>
      <c r="G889" s="16">
        <v>0</v>
      </c>
      <c r="H889" s="16">
        <v>1</v>
      </c>
    </row>
    <row r="890" spans="1:37" s="16" customFormat="1" x14ac:dyDescent="0.25">
      <c r="A890" t="s">
        <v>17</v>
      </c>
      <c r="B890" t="s">
        <v>346</v>
      </c>
      <c r="C890" t="s">
        <v>267</v>
      </c>
      <c r="D890" t="s">
        <v>272</v>
      </c>
      <c r="E890"/>
      <c r="F890" s="15">
        <v>2019</v>
      </c>
      <c r="G890" s="15">
        <v>2020</v>
      </c>
      <c r="H890" s="15">
        <v>2050</v>
      </c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</row>
    <row r="891" spans="1:37" s="16" customFormat="1" x14ac:dyDescent="0.25">
      <c r="A891"/>
      <c r="B891" t="s">
        <v>346</v>
      </c>
      <c r="C891"/>
      <c r="D891"/>
      <c r="E891"/>
      <c r="F891" s="16">
        <v>0</v>
      </c>
      <c r="G891" s="16">
        <v>0</v>
      </c>
      <c r="H891" s="16">
        <v>1</v>
      </c>
    </row>
    <row r="892" spans="1:37" s="16" customFormat="1" x14ac:dyDescent="0.25">
      <c r="A892" t="s">
        <v>17</v>
      </c>
      <c r="B892" t="s">
        <v>346</v>
      </c>
      <c r="C892" t="s">
        <v>267</v>
      </c>
      <c r="D892" t="s">
        <v>273</v>
      </c>
      <c r="E892"/>
      <c r="F892" s="15">
        <v>2019</v>
      </c>
      <c r="G892" s="15">
        <v>2020</v>
      </c>
      <c r="H892" s="15">
        <v>2050</v>
      </c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</row>
    <row r="893" spans="1:37" s="16" customFormat="1" x14ac:dyDescent="0.25">
      <c r="A893"/>
      <c r="B893" t="s">
        <v>346</v>
      </c>
      <c r="C893"/>
      <c r="D893"/>
      <c r="E893"/>
      <c r="F893" s="16">
        <v>0</v>
      </c>
      <c r="G893" s="16">
        <v>0</v>
      </c>
      <c r="H893" s="16">
        <v>1</v>
      </c>
    </row>
    <row r="894" spans="1:37" s="16" customFormat="1" x14ac:dyDescent="0.25">
      <c r="A894" t="s">
        <v>17</v>
      </c>
      <c r="B894" t="s">
        <v>346</v>
      </c>
      <c r="C894" t="s">
        <v>267</v>
      </c>
      <c r="D894" t="s">
        <v>274</v>
      </c>
      <c r="E894"/>
      <c r="F894" s="15">
        <v>2019</v>
      </c>
      <c r="G894" s="15">
        <v>2020</v>
      </c>
      <c r="H894" s="15">
        <v>2050</v>
      </c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</row>
    <row r="895" spans="1:37" s="16" customFormat="1" x14ac:dyDescent="0.25">
      <c r="A895"/>
      <c r="B895" t="s">
        <v>346</v>
      </c>
      <c r="C895"/>
      <c r="D895"/>
      <c r="E895"/>
      <c r="F895" s="16">
        <v>0</v>
      </c>
      <c r="G895" s="16">
        <v>0</v>
      </c>
      <c r="H895" s="16">
        <v>1</v>
      </c>
    </row>
    <row r="896" spans="1:37" s="16" customFormat="1" x14ac:dyDescent="0.25">
      <c r="A896" t="s">
        <v>17</v>
      </c>
      <c r="B896" t="s">
        <v>346</v>
      </c>
      <c r="C896" t="s">
        <v>267</v>
      </c>
      <c r="D896" t="s">
        <v>275</v>
      </c>
      <c r="E896"/>
      <c r="F896" s="15">
        <v>2019</v>
      </c>
      <c r="G896" s="15">
        <v>2020</v>
      </c>
      <c r="H896" s="15">
        <v>2050</v>
      </c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</row>
    <row r="897" spans="1:37" s="16" customFormat="1" x14ac:dyDescent="0.25">
      <c r="A897"/>
      <c r="B897" t="s">
        <v>346</v>
      </c>
      <c r="C897"/>
      <c r="D897"/>
      <c r="E897"/>
      <c r="F897" s="16">
        <v>0</v>
      </c>
      <c r="G897" s="16">
        <v>0</v>
      </c>
      <c r="H897" s="16">
        <v>1</v>
      </c>
    </row>
    <row r="898" spans="1:37" s="16" customFormat="1" x14ac:dyDescent="0.25">
      <c r="A898" t="s">
        <v>17</v>
      </c>
      <c r="B898" t="s">
        <v>346</v>
      </c>
      <c r="C898" t="s">
        <v>267</v>
      </c>
      <c r="D898" t="s">
        <v>276</v>
      </c>
      <c r="E898"/>
      <c r="F898" s="15">
        <v>2019</v>
      </c>
      <c r="G898" s="15">
        <v>2020</v>
      </c>
      <c r="H898" s="15">
        <v>2050</v>
      </c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</row>
    <row r="899" spans="1:37" s="16" customFormat="1" x14ac:dyDescent="0.25">
      <c r="A899"/>
      <c r="B899" t="s">
        <v>346</v>
      </c>
      <c r="C899"/>
      <c r="D899"/>
      <c r="E899"/>
      <c r="F899" s="16">
        <v>0</v>
      </c>
      <c r="G899" s="16">
        <v>0</v>
      </c>
      <c r="H899" s="16">
        <v>1</v>
      </c>
    </row>
    <row r="900" spans="1:37" s="16" customFormat="1" x14ac:dyDescent="0.25">
      <c r="A900" t="s">
        <v>17</v>
      </c>
      <c r="B900" t="s">
        <v>346</v>
      </c>
      <c r="C900" t="s">
        <v>267</v>
      </c>
      <c r="D900" t="s">
        <v>277</v>
      </c>
      <c r="E900"/>
      <c r="F900" s="15">
        <v>2019</v>
      </c>
      <c r="G900" s="15">
        <v>2020</v>
      </c>
      <c r="H900" s="15">
        <v>2050</v>
      </c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</row>
    <row r="901" spans="1:37" s="16" customFormat="1" x14ac:dyDescent="0.25">
      <c r="A901"/>
      <c r="B901" t="s">
        <v>346</v>
      </c>
      <c r="C901"/>
      <c r="D901"/>
      <c r="E901"/>
      <c r="F901" s="16">
        <v>0</v>
      </c>
      <c r="G901" s="16">
        <v>0</v>
      </c>
      <c r="H901" s="16">
        <v>1</v>
      </c>
    </row>
    <row r="902" spans="1:37" s="16" customFormat="1" x14ac:dyDescent="0.25">
      <c r="A902" t="s">
        <v>107</v>
      </c>
      <c r="B902" t="s">
        <v>346</v>
      </c>
      <c r="C902" t="s">
        <v>260</v>
      </c>
      <c r="D902" t="s">
        <v>268</v>
      </c>
      <c r="E902"/>
      <c r="F902" s="15">
        <v>2019</v>
      </c>
      <c r="G902" s="15">
        <v>2020</v>
      </c>
      <c r="H902" s="15">
        <v>2050</v>
      </c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</row>
    <row r="903" spans="1:37" s="16" customFormat="1" x14ac:dyDescent="0.25">
      <c r="A903"/>
      <c r="B903" t="s">
        <v>346</v>
      </c>
      <c r="C903"/>
      <c r="D903"/>
      <c r="E903"/>
      <c r="F903" s="16">
        <v>0</v>
      </c>
      <c r="G903" s="16">
        <v>0</v>
      </c>
      <c r="H903" s="16">
        <v>1</v>
      </c>
    </row>
    <row r="904" spans="1:37" s="16" customFormat="1" x14ac:dyDescent="0.25">
      <c r="A904" t="s">
        <v>107</v>
      </c>
      <c r="B904" t="s">
        <v>346</v>
      </c>
      <c r="C904" t="s">
        <v>260</v>
      </c>
      <c r="D904" t="s">
        <v>269</v>
      </c>
      <c r="E904"/>
      <c r="F904" s="15">
        <v>2019</v>
      </c>
      <c r="G904" s="15">
        <v>2020</v>
      </c>
      <c r="H904" s="15">
        <v>2050</v>
      </c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</row>
    <row r="905" spans="1:37" s="16" customFormat="1" x14ac:dyDescent="0.25">
      <c r="A905"/>
      <c r="B905" t="s">
        <v>346</v>
      </c>
      <c r="C905"/>
      <c r="D905"/>
      <c r="E905"/>
      <c r="F905" s="16">
        <v>0</v>
      </c>
      <c r="G905" s="16">
        <v>0</v>
      </c>
      <c r="H905" s="16">
        <v>1</v>
      </c>
    </row>
    <row r="906" spans="1:37" s="16" customFormat="1" x14ac:dyDescent="0.25">
      <c r="A906" t="s">
        <v>107</v>
      </c>
      <c r="B906" t="s">
        <v>346</v>
      </c>
      <c r="C906" t="s">
        <v>260</v>
      </c>
      <c r="D906" t="s">
        <v>270</v>
      </c>
      <c r="E906"/>
      <c r="F906" s="15">
        <v>2019</v>
      </c>
      <c r="G906" s="15">
        <v>2020</v>
      </c>
      <c r="H906" s="15">
        <v>2050</v>
      </c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</row>
    <row r="907" spans="1:37" s="16" customFormat="1" x14ac:dyDescent="0.25">
      <c r="A907"/>
      <c r="B907" t="s">
        <v>346</v>
      </c>
      <c r="C907"/>
      <c r="D907"/>
      <c r="E907"/>
      <c r="F907" s="16">
        <v>0</v>
      </c>
      <c r="G907" s="16">
        <v>0</v>
      </c>
      <c r="H907" s="16">
        <v>1</v>
      </c>
    </row>
    <row r="908" spans="1:37" s="16" customFormat="1" x14ac:dyDescent="0.25">
      <c r="A908" t="s">
        <v>107</v>
      </c>
      <c r="B908" t="s">
        <v>346</v>
      </c>
      <c r="C908" t="s">
        <v>260</v>
      </c>
      <c r="D908" t="s">
        <v>271</v>
      </c>
      <c r="E908"/>
      <c r="F908" s="15">
        <v>2019</v>
      </c>
      <c r="G908" s="15">
        <v>2020</v>
      </c>
      <c r="H908" s="15">
        <v>2050</v>
      </c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</row>
    <row r="909" spans="1:37" s="16" customFormat="1" x14ac:dyDescent="0.25">
      <c r="A909"/>
      <c r="B909" t="s">
        <v>346</v>
      </c>
      <c r="C909"/>
      <c r="D909"/>
      <c r="E909"/>
      <c r="F909" s="16">
        <v>0</v>
      </c>
      <c r="G909" s="16">
        <v>0</v>
      </c>
      <c r="H909" s="16">
        <v>1</v>
      </c>
    </row>
    <row r="910" spans="1:37" s="16" customFormat="1" x14ac:dyDescent="0.25">
      <c r="A910" t="s">
        <v>107</v>
      </c>
      <c r="B910" t="s">
        <v>346</v>
      </c>
      <c r="C910" t="s">
        <v>260</v>
      </c>
      <c r="D910" t="s">
        <v>272</v>
      </c>
      <c r="E910"/>
      <c r="F910" s="15">
        <v>2019</v>
      </c>
      <c r="G910" s="15">
        <v>2020</v>
      </c>
      <c r="H910" s="15">
        <v>2050</v>
      </c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</row>
    <row r="911" spans="1:37" s="16" customFormat="1" x14ac:dyDescent="0.25">
      <c r="A911"/>
      <c r="B911" t="s">
        <v>346</v>
      </c>
      <c r="C911"/>
      <c r="D911"/>
      <c r="E911"/>
      <c r="F911" s="16">
        <v>0</v>
      </c>
      <c r="G911" s="16">
        <v>0</v>
      </c>
      <c r="H911" s="16">
        <v>1</v>
      </c>
    </row>
    <row r="912" spans="1:37" s="16" customFormat="1" x14ac:dyDescent="0.25">
      <c r="A912" t="s">
        <v>107</v>
      </c>
      <c r="B912" t="s">
        <v>346</v>
      </c>
      <c r="C912" t="s">
        <v>260</v>
      </c>
      <c r="D912" t="s">
        <v>273</v>
      </c>
      <c r="E912"/>
      <c r="F912" s="15">
        <v>2019</v>
      </c>
      <c r="G912" s="15">
        <v>2020</v>
      </c>
      <c r="H912" s="15">
        <v>2050</v>
      </c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</row>
    <row r="913" spans="1:37" s="16" customFormat="1" x14ac:dyDescent="0.25">
      <c r="A913"/>
      <c r="B913" t="s">
        <v>346</v>
      </c>
      <c r="C913"/>
      <c r="D913"/>
      <c r="E913"/>
      <c r="F913" s="16">
        <v>0</v>
      </c>
      <c r="G913" s="16">
        <v>0</v>
      </c>
      <c r="H913" s="16">
        <v>1</v>
      </c>
    </row>
    <row r="914" spans="1:37" s="16" customFormat="1" x14ac:dyDescent="0.25">
      <c r="A914" t="s">
        <v>107</v>
      </c>
      <c r="B914" t="s">
        <v>346</v>
      </c>
      <c r="C914" t="s">
        <v>260</v>
      </c>
      <c r="D914" t="s">
        <v>274</v>
      </c>
      <c r="E914"/>
      <c r="F914" s="15">
        <v>2019</v>
      </c>
      <c r="G914" s="15">
        <v>2020</v>
      </c>
      <c r="H914" s="15">
        <v>2050</v>
      </c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</row>
    <row r="915" spans="1:37" s="16" customFormat="1" x14ac:dyDescent="0.25">
      <c r="A915"/>
      <c r="B915" t="s">
        <v>346</v>
      </c>
      <c r="C915"/>
      <c r="D915"/>
      <c r="E915"/>
      <c r="F915" s="16">
        <v>0</v>
      </c>
      <c r="G915" s="16">
        <v>0</v>
      </c>
      <c r="H915" s="16">
        <v>1</v>
      </c>
    </row>
    <row r="916" spans="1:37" s="16" customFormat="1" x14ac:dyDescent="0.25">
      <c r="A916" t="s">
        <v>107</v>
      </c>
      <c r="B916" t="s">
        <v>346</v>
      </c>
      <c r="C916" t="s">
        <v>260</v>
      </c>
      <c r="D916" t="s">
        <v>275</v>
      </c>
      <c r="E916"/>
      <c r="F916" s="15">
        <v>2019</v>
      </c>
      <c r="G916" s="15">
        <v>2020</v>
      </c>
      <c r="H916" s="15">
        <v>2050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</row>
    <row r="917" spans="1:37" s="16" customFormat="1" x14ac:dyDescent="0.25">
      <c r="A917"/>
      <c r="B917" t="s">
        <v>346</v>
      </c>
      <c r="C917"/>
      <c r="D917"/>
      <c r="E917"/>
      <c r="F917" s="16">
        <v>0</v>
      </c>
      <c r="G917" s="16">
        <v>0</v>
      </c>
      <c r="H917" s="16">
        <v>1</v>
      </c>
    </row>
    <row r="918" spans="1:37" s="16" customFormat="1" x14ac:dyDescent="0.25">
      <c r="A918" t="s">
        <v>107</v>
      </c>
      <c r="B918" t="s">
        <v>346</v>
      </c>
      <c r="C918" t="s">
        <v>260</v>
      </c>
      <c r="D918" t="s">
        <v>276</v>
      </c>
      <c r="E918"/>
      <c r="F918" s="15">
        <v>2019</v>
      </c>
      <c r="G918" s="15">
        <v>2020</v>
      </c>
      <c r="H918" s="15">
        <v>2050</v>
      </c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</row>
    <row r="919" spans="1:37" s="16" customFormat="1" x14ac:dyDescent="0.25">
      <c r="A919"/>
      <c r="B919" t="s">
        <v>346</v>
      </c>
      <c r="C919"/>
      <c r="D919"/>
      <c r="E919"/>
      <c r="F919" s="16">
        <v>0</v>
      </c>
      <c r="G919" s="16">
        <v>0</v>
      </c>
      <c r="H919" s="16">
        <v>1</v>
      </c>
    </row>
    <row r="920" spans="1:37" s="16" customFormat="1" x14ac:dyDescent="0.25">
      <c r="A920" t="s">
        <v>107</v>
      </c>
      <c r="B920" t="s">
        <v>346</v>
      </c>
      <c r="C920" t="s">
        <v>260</v>
      </c>
      <c r="D920" t="s">
        <v>277</v>
      </c>
      <c r="E920"/>
      <c r="F920" s="15">
        <v>2019</v>
      </c>
      <c r="G920" s="15">
        <v>2020</v>
      </c>
      <c r="H920" s="15">
        <v>2050</v>
      </c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</row>
    <row r="921" spans="1:37" s="16" customFormat="1" x14ac:dyDescent="0.25">
      <c r="A921"/>
      <c r="B921" t="s">
        <v>346</v>
      </c>
      <c r="C921"/>
      <c r="D921"/>
      <c r="E921"/>
      <c r="F921" s="16">
        <v>0</v>
      </c>
      <c r="G921" s="16">
        <v>0</v>
      </c>
      <c r="H921" s="16">
        <v>1</v>
      </c>
    </row>
    <row r="922" spans="1:37" s="16" customFormat="1" x14ac:dyDescent="0.25">
      <c r="A922" t="s">
        <v>107</v>
      </c>
      <c r="B922" t="s">
        <v>346</v>
      </c>
      <c r="C922" t="s">
        <v>261</v>
      </c>
      <c r="D922" t="s">
        <v>268</v>
      </c>
      <c r="E922"/>
      <c r="F922" s="15">
        <v>2019</v>
      </c>
      <c r="G922" s="15">
        <v>2020</v>
      </c>
      <c r="H922" s="15">
        <v>2050</v>
      </c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</row>
    <row r="923" spans="1:37" s="16" customFormat="1" x14ac:dyDescent="0.25">
      <c r="A923"/>
      <c r="B923" t="s">
        <v>346</v>
      </c>
      <c r="C923"/>
      <c r="D923"/>
      <c r="E923"/>
      <c r="F923" s="16">
        <v>0</v>
      </c>
      <c r="G923" s="16">
        <v>0</v>
      </c>
      <c r="H923" s="16">
        <v>1</v>
      </c>
    </row>
    <row r="924" spans="1:37" s="16" customFormat="1" x14ac:dyDescent="0.25">
      <c r="A924" t="s">
        <v>107</v>
      </c>
      <c r="B924" t="s">
        <v>346</v>
      </c>
      <c r="C924" t="s">
        <v>261</v>
      </c>
      <c r="D924" t="s">
        <v>269</v>
      </c>
      <c r="E924"/>
      <c r="F924" s="15">
        <v>2019</v>
      </c>
      <c r="G924" s="15">
        <v>2020</v>
      </c>
      <c r="H924" s="15">
        <v>2050</v>
      </c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</row>
    <row r="925" spans="1:37" s="16" customFormat="1" x14ac:dyDescent="0.25">
      <c r="A925"/>
      <c r="B925" t="s">
        <v>346</v>
      </c>
      <c r="C925"/>
      <c r="D925"/>
      <c r="E925"/>
      <c r="F925" s="16">
        <v>0</v>
      </c>
      <c r="G925" s="16">
        <v>0</v>
      </c>
      <c r="H925" s="16">
        <v>1</v>
      </c>
    </row>
    <row r="926" spans="1:37" s="16" customFormat="1" x14ac:dyDescent="0.25">
      <c r="A926" t="s">
        <v>107</v>
      </c>
      <c r="B926" t="s">
        <v>346</v>
      </c>
      <c r="C926" t="s">
        <v>261</v>
      </c>
      <c r="D926" t="s">
        <v>270</v>
      </c>
      <c r="E926"/>
      <c r="F926" s="15">
        <v>2019</v>
      </c>
      <c r="G926" s="15">
        <v>2020</v>
      </c>
      <c r="H926" s="15">
        <v>2050</v>
      </c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</row>
    <row r="927" spans="1:37" s="16" customFormat="1" x14ac:dyDescent="0.25">
      <c r="A927"/>
      <c r="B927" t="s">
        <v>346</v>
      </c>
      <c r="C927"/>
      <c r="D927"/>
      <c r="E927"/>
      <c r="F927" s="16">
        <v>0</v>
      </c>
      <c r="G927" s="16">
        <v>0</v>
      </c>
      <c r="H927" s="16">
        <v>1</v>
      </c>
    </row>
    <row r="928" spans="1:37" s="16" customFormat="1" x14ac:dyDescent="0.25">
      <c r="A928" t="s">
        <v>107</v>
      </c>
      <c r="B928" t="s">
        <v>346</v>
      </c>
      <c r="C928" t="s">
        <v>261</v>
      </c>
      <c r="D928" t="s">
        <v>271</v>
      </c>
      <c r="E928"/>
      <c r="F928" s="15">
        <v>2019</v>
      </c>
      <c r="G928" s="15">
        <v>2020</v>
      </c>
      <c r="H928" s="15">
        <v>2050</v>
      </c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</row>
    <row r="929" spans="1:37" s="16" customFormat="1" x14ac:dyDescent="0.25">
      <c r="A929"/>
      <c r="B929" t="s">
        <v>346</v>
      </c>
      <c r="C929"/>
      <c r="D929"/>
      <c r="E929"/>
      <c r="F929" s="16">
        <v>0</v>
      </c>
      <c r="G929" s="16">
        <v>0</v>
      </c>
      <c r="H929" s="16">
        <v>1</v>
      </c>
    </row>
    <row r="930" spans="1:37" s="16" customFormat="1" x14ac:dyDescent="0.25">
      <c r="A930" t="s">
        <v>107</v>
      </c>
      <c r="B930" t="s">
        <v>346</v>
      </c>
      <c r="C930" t="s">
        <v>261</v>
      </c>
      <c r="D930" t="s">
        <v>272</v>
      </c>
      <c r="E930"/>
      <c r="F930" s="15">
        <v>2019</v>
      </c>
      <c r="G930" s="15">
        <v>2020</v>
      </c>
      <c r="H930" s="15">
        <v>2050</v>
      </c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</row>
    <row r="931" spans="1:37" s="16" customFormat="1" x14ac:dyDescent="0.25">
      <c r="A931"/>
      <c r="B931" t="s">
        <v>346</v>
      </c>
      <c r="C931"/>
      <c r="D931"/>
      <c r="E931"/>
      <c r="F931" s="16">
        <v>0</v>
      </c>
      <c r="G931" s="16">
        <v>0</v>
      </c>
      <c r="H931" s="16">
        <v>1</v>
      </c>
    </row>
    <row r="932" spans="1:37" s="16" customFormat="1" x14ac:dyDescent="0.25">
      <c r="A932" t="s">
        <v>107</v>
      </c>
      <c r="B932" t="s">
        <v>346</v>
      </c>
      <c r="C932" t="s">
        <v>261</v>
      </c>
      <c r="D932" t="s">
        <v>273</v>
      </c>
      <c r="E932"/>
      <c r="F932" s="15">
        <v>2019</v>
      </c>
      <c r="G932" s="15">
        <v>2020</v>
      </c>
      <c r="H932" s="15">
        <v>2050</v>
      </c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</row>
    <row r="933" spans="1:37" s="16" customFormat="1" x14ac:dyDescent="0.25">
      <c r="A933"/>
      <c r="B933" t="s">
        <v>346</v>
      </c>
      <c r="C933"/>
      <c r="D933"/>
      <c r="E933"/>
      <c r="F933" s="16">
        <v>0</v>
      </c>
      <c r="G933" s="16">
        <v>0</v>
      </c>
      <c r="H933" s="16">
        <v>1</v>
      </c>
    </row>
    <row r="934" spans="1:37" s="16" customFormat="1" x14ac:dyDescent="0.25">
      <c r="A934" t="s">
        <v>107</v>
      </c>
      <c r="B934" t="s">
        <v>346</v>
      </c>
      <c r="C934" t="s">
        <v>261</v>
      </c>
      <c r="D934" t="s">
        <v>274</v>
      </c>
      <c r="E934"/>
      <c r="F934" s="15">
        <v>2019</v>
      </c>
      <c r="G934" s="15">
        <v>2020</v>
      </c>
      <c r="H934" s="15">
        <v>2050</v>
      </c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</row>
    <row r="935" spans="1:37" s="16" customFormat="1" x14ac:dyDescent="0.25">
      <c r="A935"/>
      <c r="B935" t="s">
        <v>346</v>
      </c>
      <c r="C935"/>
      <c r="D935"/>
      <c r="E935"/>
      <c r="F935" s="16">
        <v>0</v>
      </c>
      <c r="G935" s="16">
        <v>0</v>
      </c>
      <c r="H935" s="16">
        <v>1</v>
      </c>
    </row>
    <row r="936" spans="1:37" s="16" customFormat="1" x14ac:dyDescent="0.25">
      <c r="A936" t="s">
        <v>107</v>
      </c>
      <c r="B936" t="s">
        <v>346</v>
      </c>
      <c r="C936" t="s">
        <v>261</v>
      </c>
      <c r="D936" t="s">
        <v>275</v>
      </c>
      <c r="E936"/>
      <c r="F936" s="15">
        <v>2019</v>
      </c>
      <c r="G936" s="15">
        <v>2020</v>
      </c>
      <c r="H936" s="15">
        <v>2050</v>
      </c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</row>
    <row r="937" spans="1:37" s="16" customFormat="1" x14ac:dyDescent="0.25">
      <c r="A937"/>
      <c r="B937" t="s">
        <v>346</v>
      </c>
      <c r="C937"/>
      <c r="D937"/>
      <c r="E937"/>
      <c r="F937" s="16">
        <v>0</v>
      </c>
      <c r="G937" s="16">
        <v>0</v>
      </c>
      <c r="H937" s="16">
        <v>1</v>
      </c>
    </row>
    <row r="938" spans="1:37" s="16" customFormat="1" x14ac:dyDescent="0.25">
      <c r="A938" t="s">
        <v>107</v>
      </c>
      <c r="B938" t="s">
        <v>346</v>
      </c>
      <c r="C938" t="s">
        <v>261</v>
      </c>
      <c r="D938" t="s">
        <v>276</v>
      </c>
      <c r="E938"/>
      <c r="F938" s="15">
        <v>2019</v>
      </c>
      <c r="G938" s="15">
        <v>2020</v>
      </c>
      <c r="H938" s="15">
        <v>2050</v>
      </c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</row>
    <row r="939" spans="1:37" s="16" customFormat="1" x14ac:dyDescent="0.25">
      <c r="A939"/>
      <c r="B939" t="s">
        <v>346</v>
      </c>
      <c r="C939"/>
      <c r="D939"/>
      <c r="E939"/>
      <c r="F939" s="16">
        <v>0</v>
      </c>
      <c r="G939" s="16">
        <v>0</v>
      </c>
      <c r="H939" s="16">
        <v>1</v>
      </c>
    </row>
    <row r="940" spans="1:37" s="16" customFormat="1" x14ac:dyDescent="0.25">
      <c r="A940" t="s">
        <v>107</v>
      </c>
      <c r="B940" t="s">
        <v>346</v>
      </c>
      <c r="C940" t="s">
        <v>261</v>
      </c>
      <c r="D940" t="s">
        <v>277</v>
      </c>
      <c r="E940"/>
      <c r="F940" s="15">
        <v>2019</v>
      </c>
      <c r="G940" s="15">
        <v>2020</v>
      </c>
      <c r="H940" s="15">
        <v>2050</v>
      </c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</row>
    <row r="941" spans="1:37" s="16" customFormat="1" x14ac:dyDescent="0.25">
      <c r="A941"/>
      <c r="B941" t="s">
        <v>346</v>
      </c>
      <c r="C941"/>
      <c r="D941"/>
      <c r="E941"/>
      <c r="F941" s="16">
        <v>0</v>
      </c>
      <c r="G941" s="16">
        <v>0</v>
      </c>
      <c r="H941" s="16">
        <v>1</v>
      </c>
    </row>
    <row r="942" spans="1:37" s="16" customFormat="1" x14ac:dyDescent="0.25">
      <c r="A942" t="s">
        <v>107</v>
      </c>
      <c r="B942" t="s">
        <v>346</v>
      </c>
      <c r="C942" t="s">
        <v>262</v>
      </c>
      <c r="D942" t="s">
        <v>268</v>
      </c>
      <c r="E942"/>
      <c r="F942" s="15">
        <v>2019</v>
      </c>
      <c r="G942" s="15">
        <v>2020</v>
      </c>
      <c r="H942" s="15">
        <v>2050</v>
      </c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</row>
    <row r="943" spans="1:37" s="16" customFormat="1" x14ac:dyDescent="0.25">
      <c r="A943"/>
      <c r="B943" t="s">
        <v>346</v>
      </c>
      <c r="C943"/>
      <c r="D943"/>
      <c r="E943"/>
      <c r="F943" s="16">
        <v>0</v>
      </c>
      <c r="G943" s="16">
        <v>0</v>
      </c>
      <c r="H943" s="16">
        <v>1</v>
      </c>
    </row>
    <row r="944" spans="1:37" s="16" customFormat="1" x14ac:dyDescent="0.25">
      <c r="A944" t="s">
        <v>107</v>
      </c>
      <c r="B944" t="s">
        <v>346</v>
      </c>
      <c r="C944" t="s">
        <v>262</v>
      </c>
      <c r="D944" t="s">
        <v>269</v>
      </c>
      <c r="E944"/>
      <c r="F944" s="15">
        <v>2019</v>
      </c>
      <c r="G944" s="15">
        <v>2020</v>
      </c>
      <c r="H944" s="15">
        <v>2050</v>
      </c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</row>
    <row r="945" spans="1:37" s="16" customFormat="1" x14ac:dyDescent="0.25">
      <c r="A945"/>
      <c r="B945" t="s">
        <v>346</v>
      </c>
      <c r="C945"/>
      <c r="D945"/>
      <c r="E945"/>
      <c r="F945" s="16">
        <v>0</v>
      </c>
      <c r="G945" s="16">
        <v>0</v>
      </c>
      <c r="H945" s="16">
        <v>1</v>
      </c>
    </row>
    <row r="946" spans="1:37" s="16" customFormat="1" x14ac:dyDescent="0.25">
      <c r="A946" t="s">
        <v>107</v>
      </c>
      <c r="B946" t="s">
        <v>346</v>
      </c>
      <c r="C946" t="s">
        <v>262</v>
      </c>
      <c r="D946" t="s">
        <v>270</v>
      </c>
      <c r="E946"/>
      <c r="F946" s="15">
        <v>2019</v>
      </c>
      <c r="G946" s="15">
        <v>2020</v>
      </c>
      <c r="H946" s="15">
        <v>2050</v>
      </c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</row>
    <row r="947" spans="1:37" s="16" customFormat="1" x14ac:dyDescent="0.25">
      <c r="A947"/>
      <c r="B947" t="s">
        <v>346</v>
      </c>
      <c r="C947"/>
      <c r="D947"/>
      <c r="E947"/>
      <c r="F947" s="16">
        <v>0</v>
      </c>
      <c r="G947" s="16">
        <v>0</v>
      </c>
      <c r="H947" s="16">
        <v>1</v>
      </c>
    </row>
    <row r="948" spans="1:37" s="16" customFormat="1" x14ac:dyDescent="0.25">
      <c r="A948" t="s">
        <v>107</v>
      </c>
      <c r="B948" t="s">
        <v>346</v>
      </c>
      <c r="C948" t="s">
        <v>262</v>
      </c>
      <c r="D948" t="s">
        <v>271</v>
      </c>
      <c r="E948"/>
      <c r="F948" s="15">
        <v>2019</v>
      </c>
      <c r="G948" s="15">
        <v>2020</v>
      </c>
      <c r="H948" s="15">
        <v>2050</v>
      </c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</row>
    <row r="949" spans="1:37" s="16" customFormat="1" x14ac:dyDescent="0.25">
      <c r="A949"/>
      <c r="B949" t="s">
        <v>346</v>
      </c>
      <c r="C949"/>
      <c r="D949"/>
      <c r="E949"/>
      <c r="F949" s="16">
        <v>0</v>
      </c>
      <c r="G949" s="16">
        <v>0</v>
      </c>
      <c r="H949" s="16">
        <v>1</v>
      </c>
    </row>
    <row r="950" spans="1:37" s="16" customFormat="1" x14ac:dyDescent="0.25">
      <c r="A950" t="s">
        <v>107</v>
      </c>
      <c r="B950" t="s">
        <v>346</v>
      </c>
      <c r="C950" t="s">
        <v>262</v>
      </c>
      <c r="D950" t="s">
        <v>272</v>
      </c>
      <c r="E950"/>
      <c r="F950" s="15">
        <v>2019</v>
      </c>
      <c r="G950" s="15">
        <v>2020</v>
      </c>
      <c r="H950" s="15">
        <v>2050</v>
      </c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</row>
    <row r="951" spans="1:37" s="16" customFormat="1" x14ac:dyDescent="0.25">
      <c r="A951"/>
      <c r="B951" t="s">
        <v>346</v>
      </c>
      <c r="C951"/>
      <c r="D951"/>
      <c r="E951"/>
      <c r="F951" s="16">
        <v>0</v>
      </c>
      <c r="G951" s="16">
        <v>0</v>
      </c>
      <c r="H951" s="16">
        <v>1</v>
      </c>
    </row>
    <row r="952" spans="1:37" s="16" customFormat="1" x14ac:dyDescent="0.25">
      <c r="A952" t="s">
        <v>107</v>
      </c>
      <c r="B952" t="s">
        <v>346</v>
      </c>
      <c r="C952" t="s">
        <v>262</v>
      </c>
      <c r="D952" t="s">
        <v>273</v>
      </c>
      <c r="E952"/>
      <c r="F952" s="15">
        <v>2019</v>
      </c>
      <c r="G952" s="15">
        <v>2020</v>
      </c>
      <c r="H952" s="15">
        <v>2050</v>
      </c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</row>
    <row r="953" spans="1:37" s="16" customFormat="1" x14ac:dyDescent="0.25">
      <c r="A953"/>
      <c r="B953" t="s">
        <v>346</v>
      </c>
      <c r="C953"/>
      <c r="D953"/>
      <c r="E953"/>
      <c r="F953" s="16">
        <v>0</v>
      </c>
      <c r="G953" s="16">
        <v>0</v>
      </c>
      <c r="H953" s="16">
        <v>1</v>
      </c>
    </row>
    <row r="954" spans="1:37" s="16" customFormat="1" x14ac:dyDescent="0.25">
      <c r="A954" t="s">
        <v>107</v>
      </c>
      <c r="B954" t="s">
        <v>346</v>
      </c>
      <c r="C954" t="s">
        <v>262</v>
      </c>
      <c r="D954" t="s">
        <v>274</v>
      </c>
      <c r="E954"/>
      <c r="F954" s="15">
        <v>2019</v>
      </c>
      <c r="G954" s="15">
        <v>2020</v>
      </c>
      <c r="H954" s="15">
        <v>2050</v>
      </c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</row>
    <row r="955" spans="1:37" s="16" customFormat="1" x14ac:dyDescent="0.25">
      <c r="A955"/>
      <c r="B955" t="s">
        <v>346</v>
      </c>
      <c r="C955"/>
      <c r="D955"/>
      <c r="E955"/>
      <c r="F955" s="16">
        <v>0</v>
      </c>
      <c r="G955" s="16">
        <v>0</v>
      </c>
      <c r="H955" s="16">
        <v>1</v>
      </c>
    </row>
    <row r="956" spans="1:37" s="16" customFormat="1" x14ac:dyDescent="0.25">
      <c r="A956" t="s">
        <v>107</v>
      </c>
      <c r="B956" t="s">
        <v>346</v>
      </c>
      <c r="C956" t="s">
        <v>262</v>
      </c>
      <c r="D956" t="s">
        <v>275</v>
      </c>
      <c r="E956"/>
      <c r="F956" s="15">
        <v>2019</v>
      </c>
      <c r="G956" s="15">
        <v>2020</v>
      </c>
      <c r="H956" s="15">
        <v>2050</v>
      </c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</row>
    <row r="957" spans="1:37" s="16" customFormat="1" x14ac:dyDescent="0.25">
      <c r="A957"/>
      <c r="B957" t="s">
        <v>346</v>
      </c>
      <c r="C957"/>
      <c r="D957"/>
      <c r="E957"/>
      <c r="F957" s="16">
        <v>0</v>
      </c>
      <c r="G957" s="16">
        <v>0</v>
      </c>
      <c r="H957" s="16">
        <v>1</v>
      </c>
    </row>
    <row r="958" spans="1:37" s="16" customFormat="1" x14ac:dyDescent="0.25">
      <c r="A958" t="s">
        <v>107</v>
      </c>
      <c r="B958" t="s">
        <v>346</v>
      </c>
      <c r="C958" t="s">
        <v>262</v>
      </c>
      <c r="D958" t="s">
        <v>276</v>
      </c>
      <c r="E958"/>
      <c r="F958" s="15">
        <v>2019</v>
      </c>
      <c r="G958" s="15">
        <v>2020</v>
      </c>
      <c r="H958" s="15">
        <v>2050</v>
      </c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</row>
    <row r="959" spans="1:37" s="16" customFormat="1" x14ac:dyDescent="0.25">
      <c r="A959"/>
      <c r="B959" t="s">
        <v>346</v>
      </c>
      <c r="C959"/>
      <c r="D959"/>
      <c r="E959"/>
      <c r="F959" s="16">
        <v>0</v>
      </c>
      <c r="G959" s="16">
        <v>0</v>
      </c>
      <c r="H959" s="16">
        <v>1</v>
      </c>
    </row>
    <row r="960" spans="1:37" s="16" customFormat="1" x14ac:dyDescent="0.25">
      <c r="A960" t="s">
        <v>107</v>
      </c>
      <c r="B960" t="s">
        <v>346</v>
      </c>
      <c r="C960" t="s">
        <v>262</v>
      </c>
      <c r="D960" t="s">
        <v>277</v>
      </c>
      <c r="E960"/>
      <c r="F960" s="15">
        <v>2019</v>
      </c>
      <c r="G960" s="15">
        <v>2020</v>
      </c>
      <c r="H960" s="15">
        <v>2050</v>
      </c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</row>
    <row r="961" spans="1:37" s="16" customFormat="1" x14ac:dyDescent="0.25">
      <c r="A961"/>
      <c r="B961" t="s">
        <v>346</v>
      </c>
      <c r="C961"/>
      <c r="D961"/>
      <c r="E961"/>
      <c r="F961" s="16">
        <v>0</v>
      </c>
      <c r="G961" s="16">
        <v>0</v>
      </c>
      <c r="H961" s="16">
        <v>1</v>
      </c>
    </row>
    <row r="962" spans="1:37" s="16" customFormat="1" x14ac:dyDescent="0.25">
      <c r="A962" t="s">
        <v>107</v>
      </c>
      <c r="B962" t="s">
        <v>346</v>
      </c>
      <c r="C962" t="s">
        <v>263</v>
      </c>
      <c r="D962" t="s">
        <v>268</v>
      </c>
      <c r="E962"/>
      <c r="F962" s="15">
        <v>2019</v>
      </c>
      <c r="G962" s="15">
        <v>2020</v>
      </c>
      <c r="H962" s="15">
        <v>2050</v>
      </c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</row>
    <row r="963" spans="1:37" s="16" customFormat="1" x14ac:dyDescent="0.25">
      <c r="A963"/>
      <c r="B963" t="s">
        <v>346</v>
      </c>
      <c r="C963"/>
      <c r="D963"/>
      <c r="E963"/>
      <c r="F963" s="16">
        <v>0</v>
      </c>
      <c r="G963" s="16">
        <v>0</v>
      </c>
      <c r="H963" s="16">
        <v>1</v>
      </c>
    </row>
    <row r="964" spans="1:37" s="16" customFormat="1" x14ac:dyDescent="0.25">
      <c r="A964" t="s">
        <v>107</v>
      </c>
      <c r="B964" t="s">
        <v>346</v>
      </c>
      <c r="C964" t="s">
        <v>263</v>
      </c>
      <c r="D964" t="s">
        <v>269</v>
      </c>
      <c r="E964"/>
      <c r="F964" s="15">
        <v>2019</v>
      </c>
      <c r="G964" s="15">
        <v>2020</v>
      </c>
      <c r="H964" s="15">
        <v>2050</v>
      </c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</row>
    <row r="965" spans="1:37" s="16" customFormat="1" x14ac:dyDescent="0.25">
      <c r="A965"/>
      <c r="B965" t="s">
        <v>346</v>
      </c>
      <c r="C965"/>
      <c r="D965"/>
      <c r="E965"/>
      <c r="F965" s="16">
        <v>0</v>
      </c>
      <c r="G965" s="16">
        <v>0</v>
      </c>
      <c r="H965" s="16">
        <v>1</v>
      </c>
    </row>
    <row r="966" spans="1:37" s="16" customFormat="1" x14ac:dyDescent="0.25">
      <c r="A966" t="s">
        <v>107</v>
      </c>
      <c r="B966" t="s">
        <v>346</v>
      </c>
      <c r="C966" t="s">
        <v>263</v>
      </c>
      <c r="D966" t="s">
        <v>270</v>
      </c>
      <c r="E966"/>
      <c r="F966" s="15">
        <v>2019</v>
      </c>
      <c r="G966" s="15">
        <v>2020</v>
      </c>
      <c r="H966" s="15">
        <v>2050</v>
      </c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</row>
    <row r="967" spans="1:37" s="16" customFormat="1" x14ac:dyDescent="0.25">
      <c r="A967"/>
      <c r="B967" t="s">
        <v>346</v>
      </c>
      <c r="C967"/>
      <c r="D967"/>
      <c r="E967"/>
      <c r="F967" s="16">
        <v>0</v>
      </c>
      <c r="G967" s="16">
        <v>0</v>
      </c>
      <c r="H967" s="16">
        <v>1</v>
      </c>
    </row>
    <row r="968" spans="1:37" s="16" customFormat="1" x14ac:dyDescent="0.25">
      <c r="A968" t="s">
        <v>107</v>
      </c>
      <c r="B968" t="s">
        <v>346</v>
      </c>
      <c r="C968" t="s">
        <v>263</v>
      </c>
      <c r="D968" t="s">
        <v>271</v>
      </c>
      <c r="E968"/>
      <c r="F968" s="15">
        <v>2019</v>
      </c>
      <c r="G968" s="15">
        <v>2020</v>
      </c>
      <c r="H968" s="15">
        <v>2050</v>
      </c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</row>
    <row r="969" spans="1:37" s="16" customFormat="1" x14ac:dyDescent="0.25">
      <c r="A969"/>
      <c r="B969" t="s">
        <v>346</v>
      </c>
      <c r="C969"/>
      <c r="D969"/>
      <c r="E969"/>
      <c r="F969" s="16">
        <v>0</v>
      </c>
      <c r="G969" s="16">
        <v>0</v>
      </c>
      <c r="H969" s="16">
        <v>1</v>
      </c>
    </row>
    <row r="970" spans="1:37" s="16" customFormat="1" x14ac:dyDescent="0.25">
      <c r="A970" t="s">
        <v>107</v>
      </c>
      <c r="B970" t="s">
        <v>346</v>
      </c>
      <c r="C970" t="s">
        <v>263</v>
      </c>
      <c r="D970" t="s">
        <v>272</v>
      </c>
      <c r="E970"/>
      <c r="F970" s="15">
        <v>2019</v>
      </c>
      <c r="G970" s="15">
        <v>2020</v>
      </c>
      <c r="H970" s="15">
        <v>2050</v>
      </c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</row>
    <row r="971" spans="1:37" s="16" customFormat="1" x14ac:dyDescent="0.25">
      <c r="A971"/>
      <c r="B971" t="s">
        <v>346</v>
      </c>
      <c r="C971"/>
      <c r="D971"/>
      <c r="E971"/>
      <c r="F971" s="16">
        <v>0</v>
      </c>
      <c r="G971" s="16">
        <v>0</v>
      </c>
      <c r="H971" s="16">
        <v>1</v>
      </c>
    </row>
    <row r="972" spans="1:37" s="16" customFormat="1" x14ac:dyDescent="0.25">
      <c r="A972" t="s">
        <v>107</v>
      </c>
      <c r="B972" t="s">
        <v>346</v>
      </c>
      <c r="C972" t="s">
        <v>263</v>
      </c>
      <c r="D972" t="s">
        <v>273</v>
      </c>
      <c r="E972"/>
      <c r="F972" s="15">
        <v>2019</v>
      </c>
      <c r="G972" s="15">
        <v>2020</v>
      </c>
      <c r="H972" s="15">
        <v>2050</v>
      </c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</row>
    <row r="973" spans="1:37" s="16" customFormat="1" x14ac:dyDescent="0.25">
      <c r="A973"/>
      <c r="B973" t="s">
        <v>346</v>
      </c>
      <c r="C973"/>
      <c r="D973"/>
      <c r="E973"/>
      <c r="F973" s="16">
        <v>0</v>
      </c>
      <c r="G973" s="16">
        <v>0</v>
      </c>
      <c r="H973" s="16">
        <v>1</v>
      </c>
    </row>
    <row r="974" spans="1:37" s="16" customFormat="1" x14ac:dyDescent="0.25">
      <c r="A974" t="s">
        <v>107</v>
      </c>
      <c r="B974" t="s">
        <v>346</v>
      </c>
      <c r="C974" t="s">
        <v>263</v>
      </c>
      <c r="D974" t="s">
        <v>274</v>
      </c>
      <c r="E974"/>
      <c r="F974" s="15">
        <v>2019</v>
      </c>
      <c r="G974" s="15">
        <v>2020</v>
      </c>
      <c r="H974" s="15">
        <v>2050</v>
      </c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</row>
    <row r="975" spans="1:37" s="16" customFormat="1" x14ac:dyDescent="0.25">
      <c r="A975"/>
      <c r="B975" t="s">
        <v>346</v>
      </c>
      <c r="C975"/>
      <c r="D975"/>
      <c r="E975"/>
      <c r="F975" s="16">
        <v>0</v>
      </c>
      <c r="G975" s="16">
        <v>0</v>
      </c>
      <c r="H975" s="16">
        <v>1</v>
      </c>
    </row>
    <row r="976" spans="1:37" s="16" customFormat="1" x14ac:dyDescent="0.25">
      <c r="A976" t="s">
        <v>107</v>
      </c>
      <c r="B976" t="s">
        <v>346</v>
      </c>
      <c r="C976" t="s">
        <v>263</v>
      </c>
      <c r="D976" t="s">
        <v>275</v>
      </c>
      <c r="E976"/>
      <c r="F976" s="15">
        <v>2019</v>
      </c>
      <c r="G976" s="15">
        <v>2020</v>
      </c>
      <c r="H976" s="15">
        <v>2050</v>
      </c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</row>
    <row r="977" spans="1:37" s="16" customFormat="1" x14ac:dyDescent="0.25">
      <c r="A977"/>
      <c r="B977" t="s">
        <v>346</v>
      </c>
      <c r="C977"/>
      <c r="D977"/>
      <c r="E977"/>
      <c r="F977" s="16">
        <v>0</v>
      </c>
      <c r="G977" s="16">
        <v>0</v>
      </c>
      <c r="H977" s="16">
        <v>1</v>
      </c>
    </row>
    <row r="978" spans="1:37" s="16" customFormat="1" x14ac:dyDescent="0.25">
      <c r="A978" t="s">
        <v>107</v>
      </c>
      <c r="B978" t="s">
        <v>346</v>
      </c>
      <c r="C978" t="s">
        <v>263</v>
      </c>
      <c r="D978" t="s">
        <v>276</v>
      </c>
      <c r="E978"/>
      <c r="F978" s="15">
        <v>2019</v>
      </c>
      <c r="G978" s="15">
        <v>2020</v>
      </c>
      <c r="H978" s="15">
        <v>2050</v>
      </c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</row>
    <row r="979" spans="1:37" s="16" customFormat="1" x14ac:dyDescent="0.25">
      <c r="A979"/>
      <c r="B979" t="s">
        <v>346</v>
      </c>
      <c r="C979"/>
      <c r="D979"/>
      <c r="E979"/>
      <c r="F979" s="16">
        <v>0</v>
      </c>
      <c r="G979" s="16">
        <v>0</v>
      </c>
      <c r="H979" s="16">
        <v>1</v>
      </c>
    </row>
    <row r="980" spans="1:37" s="16" customFormat="1" x14ac:dyDescent="0.25">
      <c r="A980" t="s">
        <v>107</v>
      </c>
      <c r="B980" t="s">
        <v>346</v>
      </c>
      <c r="C980" t="s">
        <v>263</v>
      </c>
      <c r="D980" t="s">
        <v>277</v>
      </c>
      <c r="E980"/>
      <c r="F980" s="15">
        <v>2019</v>
      </c>
      <c r="G980" s="15">
        <v>2020</v>
      </c>
      <c r="H980" s="15">
        <v>2050</v>
      </c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</row>
    <row r="981" spans="1:37" s="16" customFormat="1" x14ac:dyDescent="0.25">
      <c r="A981"/>
      <c r="B981" t="s">
        <v>346</v>
      </c>
      <c r="C981"/>
      <c r="D981"/>
      <c r="E981"/>
      <c r="F981" s="16">
        <v>0</v>
      </c>
      <c r="G981" s="16">
        <v>0</v>
      </c>
      <c r="H981" s="16">
        <v>1</v>
      </c>
    </row>
    <row r="982" spans="1:37" s="16" customFormat="1" x14ac:dyDescent="0.25">
      <c r="A982" t="s">
        <v>107</v>
      </c>
      <c r="B982" t="s">
        <v>346</v>
      </c>
      <c r="C982" t="s">
        <v>264</v>
      </c>
      <c r="D982" t="s">
        <v>268</v>
      </c>
      <c r="E982"/>
      <c r="F982" s="15">
        <v>2019</v>
      </c>
      <c r="G982" s="15">
        <v>2020</v>
      </c>
      <c r="H982" s="15">
        <v>2050</v>
      </c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</row>
    <row r="983" spans="1:37" s="16" customFormat="1" x14ac:dyDescent="0.25">
      <c r="A983"/>
      <c r="B983" t="s">
        <v>346</v>
      </c>
      <c r="C983"/>
      <c r="D983"/>
      <c r="E983"/>
      <c r="F983" s="16">
        <v>0</v>
      </c>
      <c r="G983" s="16">
        <v>0</v>
      </c>
      <c r="H983" s="16">
        <v>1</v>
      </c>
    </row>
    <row r="984" spans="1:37" s="16" customFormat="1" x14ac:dyDescent="0.25">
      <c r="A984" t="s">
        <v>107</v>
      </c>
      <c r="B984" t="s">
        <v>346</v>
      </c>
      <c r="C984" t="s">
        <v>264</v>
      </c>
      <c r="D984" t="s">
        <v>269</v>
      </c>
      <c r="E984"/>
      <c r="F984" s="15">
        <v>2019</v>
      </c>
      <c r="G984" s="15">
        <v>2020</v>
      </c>
      <c r="H984" s="15">
        <v>2050</v>
      </c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</row>
    <row r="985" spans="1:37" s="16" customFormat="1" x14ac:dyDescent="0.25">
      <c r="A985"/>
      <c r="B985" t="s">
        <v>346</v>
      </c>
      <c r="C985"/>
      <c r="D985"/>
      <c r="E985"/>
      <c r="F985" s="16">
        <v>0</v>
      </c>
      <c r="G985" s="16">
        <v>0</v>
      </c>
      <c r="H985" s="16">
        <v>1</v>
      </c>
    </row>
    <row r="986" spans="1:37" s="16" customFormat="1" x14ac:dyDescent="0.25">
      <c r="A986" t="s">
        <v>107</v>
      </c>
      <c r="B986" t="s">
        <v>346</v>
      </c>
      <c r="C986" t="s">
        <v>264</v>
      </c>
      <c r="D986" t="s">
        <v>270</v>
      </c>
      <c r="E986"/>
      <c r="F986" s="15">
        <v>2019</v>
      </c>
      <c r="G986" s="15">
        <v>2020</v>
      </c>
      <c r="H986" s="15">
        <v>2050</v>
      </c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</row>
    <row r="987" spans="1:37" s="16" customFormat="1" x14ac:dyDescent="0.25">
      <c r="A987"/>
      <c r="B987" t="s">
        <v>346</v>
      </c>
      <c r="C987"/>
      <c r="D987"/>
      <c r="E987"/>
      <c r="F987" s="16">
        <v>0</v>
      </c>
      <c r="G987" s="16">
        <v>0</v>
      </c>
      <c r="H987" s="16">
        <v>1</v>
      </c>
    </row>
    <row r="988" spans="1:37" s="16" customFormat="1" x14ac:dyDescent="0.25">
      <c r="A988" t="s">
        <v>107</v>
      </c>
      <c r="B988" t="s">
        <v>346</v>
      </c>
      <c r="C988" t="s">
        <v>264</v>
      </c>
      <c r="D988" t="s">
        <v>271</v>
      </c>
      <c r="E988"/>
      <c r="F988" s="15">
        <v>2019</v>
      </c>
      <c r="G988" s="15">
        <v>2020</v>
      </c>
      <c r="H988" s="15">
        <v>2050</v>
      </c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</row>
    <row r="989" spans="1:37" s="16" customFormat="1" x14ac:dyDescent="0.25">
      <c r="A989"/>
      <c r="B989" t="s">
        <v>346</v>
      </c>
      <c r="C989"/>
      <c r="D989"/>
      <c r="E989"/>
      <c r="F989" s="16">
        <v>0</v>
      </c>
      <c r="G989" s="16">
        <v>0</v>
      </c>
      <c r="H989" s="16">
        <v>1</v>
      </c>
    </row>
    <row r="990" spans="1:37" s="16" customFormat="1" x14ac:dyDescent="0.25">
      <c r="A990" t="s">
        <v>107</v>
      </c>
      <c r="B990" t="s">
        <v>346</v>
      </c>
      <c r="C990" t="s">
        <v>264</v>
      </c>
      <c r="D990" t="s">
        <v>272</v>
      </c>
      <c r="E990"/>
      <c r="F990" s="15">
        <v>2019</v>
      </c>
      <c r="G990" s="15">
        <v>2020</v>
      </c>
      <c r="H990" s="15">
        <v>2050</v>
      </c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</row>
    <row r="991" spans="1:37" s="16" customFormat="1" x14ac:dyDescent="0.25">
      <c r="A991"/>
      <c r="B991" t="s">
        <v>346</v>
      </c>
      <c r="C991"/>
      <c r="D991"/>
      <c r="E991"/>
      <c r="F991" s="16">
        <v>0</v>
      </c>
      <c r="G991" s="16">
        <v>0</v>
      </c>
      <c r="H991" s="16">
        <v>1</v>
      </c>
    </row>
    <row r="992" spans="1:37" s="16" customFormat="1" x14ac:dyDescent="0.25">
      <c r="A992" t="s">
        <v>107</v>
      </c>
      <c r="B992" t="s">
        <v>346</v>
      </c>
      <c r="C992" t="s">
        <v>264</v>
      </c>
      <c r="D992" t="s">
        <v>273</v>
      </c>
      <c r="E992"/>
      <c r="F992" s="15">
        <v>2019</v>
      </c>
      <c r="G992" s="15">
        <v>2020</v>
      </c>
      <c r="H992" s="15">
        <v>2050</v>
      </c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</row>
    <row r="993" spans="1:37" s="16" customFormat="1" x14ac:dyDescent="0.25">
      <c r="A993"/>
      <c r="B993" t="s">
        <v>346</v>
      </c>
      <c r="C993"/>
      <c r="D993"/>
      <c r="E993"/>
      <c r="F993" s="16">
        <v>0</v>
      </c>
      <c r="G993" s="16">
        <v>0</v>
      </c>
      <c r="H993" s="16">
        <v>1</v>
      </c>
    </row>
    <row r="994" spans="1:37" s="16" customFormat="1" x14ac:dyDescent="0.25">
      <c r="A994" t="s">
        <v>107</v>
      </c>
      <c r="B994" t="s">
        <v>346</v>
      </c>
      <c r="C994" t="s">
        <v>264</v>
      </c>
      <c r="D994" t="s">
        <v>274</v>
      </c>
      <c r="E994"/>
      <c r="F994" s="15">
        <v>2019</v>
      </c>
      <c r="G994" s="15">
        <v>2020</v>
      </c>
      <c r="H994" s="15">
        <v>2050</v>
      </c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</row>
    <row r="995" spans="1:37" s="16" customFormat="1" x14ac:dyDescent="0.25">
      <c r="A995"/>
      <c r="B995" t="s">
        <v>346</v>
      </c>
      <c r="C995"/>
      <c r="D995"/>
      <c r="E995"/>
      <c r="F995" s="16">
        <v>0</v>
      </c>
      <c r="G995" s="16">
        <v>0</v>
      </c>
      <c r="H995" s="16">
        <v>1</v>
      </c>
    </row>
    <row r="996" spans="1:37" s="16" customFormat="1" x14ac:dyDescent="0.25">
      <c r="A996" t="s">
        <v>107</v>
      </c>
      <c r="B996" t="s">
        <v>346</v>
      </c>
      <c r="C996" t="s">
        <v>264</v>
      </c>
      <c r="D996" t="s">
        <v>275</v>
      </c>
      <c r="E996"/>
      <c r="F996" s="15">
        <v>2019</v>
      </c>
      <c r="G996" s="15">
        <v>2020</v>
      </c>
      <c r="H996" s="15">
        <v>2050</v>
      </c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</row>
    <row r="997" spans="1:37" s="16" customFormat="1" x14ac:dyDescent="0.25">
      <c r="A997"/>
      <c r="B997" t="s">
        <v>346</v>
      </c>
      <c r="C997"/>
      <c r="D997"/>
      <c r="E997"/>
      <c r="F997" s="16">
        <v>0</v>
      </c>
      <c r="G997" s="16">
        <v>0</v>
      </c>
      <c r="H997" s="16">
        <v>1</v>
      </c>
    </row>
    <row r="998" spans="1:37" s="16" customFormat="1" x14ac:dyDescent="0.25">
      <c r="A998" t="s">
        <v>107</v>
      </c>
      <c r="B998" t="s">
        <v>346</v>
      </c>
      <c r="C998" t="s">
        <v>264</v>
      </c>
      <c r="D998" t="s">
        <v>276</v>
      </c>
      <c r="E998"/>
      <c r="F998" s="15">
        <v>2019</v>
      </c>
      <c r="G998" s="15">
        <v>2020</v>
      </c>
      <c r="H998" s="15">
        <v>2050</v>
      </c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</row>
    <row r="999" spans="1:37" s="16" customFormat="1" x14ac:dyDescent="0.25">
      <c r="A999"/>
      <c r="B999" t="s">
        <v>346</v>
      </c>
      <c r="C999"/>
      <c r="D999"/>
      <c r="E999"/>
      <c r="F999" s="16">
        <v>0</v>
      </c>
      <c r="G999" s="16">
        <v>0</v>
      </c>
      <c r="H999" s="16">
        <v>1</v>
      </c>
    </row>
    <row r="1000" spans="1:37" s="16" customFormat="1" x14ac:dyDescent="0.25">
      <c r="A1000" t="s">
        <v>107</v>
      </c>
      <c r="B1000" t="s">
        <v>346</v>
      </c>
      <c r="C1000" t="s">
        <v>264</v>
      </c>
      <c r="D1000" t="s">
        <v>277</v>
      </c>
      <c r="E1000"/>
      <c r="F1000" s="15">
        <v>2019</v>
      </c>
      <c r="G1000" s="15">
        <v>2020</v>
      </c>
      <c r="H1000" s="15">
        <v>2050</v>
      </c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</row>
    <row r="1001" spans="1:37" s="16" customFormat="1" x14ac:dyDescent="0.25">
      <c r="A1001"/>
      <c r="B1001" t="s">
        <v>346</v>
      </c>
      <c r="C1001"/>
      <c r="D1001"/>
      <c r="E1001"/>
      <c r="F1001" s="16">
        <v>0</v>
      </c>
      <c r="G1001" s="16">
        <v>0</v>
      </c>
      <c r="H1001" s="16">
        <v>1</v>
      </c>
    </row>
    <row r="1002" spans="1:37" s="16" customFormat="1" x14ac:dyDescent="0.25">
      <c r="A1002" t="s">
        <v>107</v>
      </c>
      <c r="B1002" t="s">
        <v>346</v>
      </c>
      <c r="C1002" t="s">
        <v>265</v>
      </c>
      <c r="D1002" t="s">
        <v>268</v>
      </c>
      <c r="E1002"/>
      <c r="F1002" s="15">
        <v>2019</v>
      </c>
      <c r="G1002" s="15">
        <v>2020</v>
      </c>
      <c r="H1002" s="15">
        <v>2050</v>
      </c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</row>
    <row r="1003" spans="1:37" s="16" customFormat="1" x14ac:dyDescent="0.25">
      <c r="A1003"/>
      <c r="B1003" t="s">
        <v>346</v>
      </c>
      <c r="C1003"/>
      <c r="D1003"/>
      <c r="E1003"/>
      <c r="F1003" s="16">
        <v>0</v>
      </c>
      <c r="G1003" s="16">
        <v>0</v>
      </c>
      <c r="H1003" s="16">
        <v>1</v>
      </c>
    </row>
    <row r="1004" spans="1:37" s="16" customFormat="1" x14ac:dyDescent="0.25">
      <c r="A1004" t="s">
        <v>107</v>
      </c>
      <c r="B1004" t="s">
        <v>346</v>
      </c>
      <c r="C1004" t="s">
        <v>265</v>
      </c>
      <c r="D1004" t="s">
        <v>269</v>
      </c>
      <c r="E1004"/>
      <c r="F1004" s="15">
        <v>2019</v>
      </c>
      <c r="G1004" s="15">
        <v>2020</v>
      </c>
      <c r="H1004" s="15">
        <v>2050</v>
      </c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</row>
    <row r="1005" spans="1:37" s="16" customFormat="1" x14ac:dyDescent="0.25">
      <c r="A1005"/>
      <c r="B1005" t="s">
        <v>346</v>
      </c>
      <c r="C1005"/>
      <c r="D1005"/>
      <c r="E1005"/>
      <c r="F1005" s="16">
        <v>0</v>
      </c>
      <c r="G1005" s="16">
        <v>0</v>
      </c>
      <c r="H1005" s="16">
        <v>1</v>
      </c>
    </row>
    <row r="1006" spans="1:37" s="16" customFormat="1" x14ac:dyDescent="0.25">
      <c r="A1006" t="s">
        <v>107</v>
      </c>
      <c r="B1006" t="s">
        <v>346</v>
      </c>
      <c r="C1006" t="s">
        <v>265</v>
      </c>
      <c r="D1006" t="s">
        <v>270</v>
      </c>
      <c r="E1006"/>
      <c r="F1006" s="15">
        <v>2019</v>
      </c>
      <c r="G1006" s="15">
        <v>2020</v>
      </c>
      <c r="H1006" s="15">
        <v>2050</v>
      </c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</row>
    <row r="1007" spans="1:37" s="16" customFormat="1" x14ac:dyDescent="0.25">
      <c r="A1007"/>
      <c r="B1007" t="s">
        <v>346</v>
      </c>
      <c r="C1007"/>
      <c r="D1007"/>
      <c r="E1007"/>
      <c r="F1007" s="16">
        <v>0</v>
      </c>
      <c r="G1007" s="16">
        <v>0</v>
      </c>
      <c r="H1007" s="16">
        <v>1</v>
      </c>
    </row>
    <row r="1008" spans="1:37" s="16" customFormat="1" x14ac:dyDescent="0.25">
      <c r="A1008" t="s">
        <v>107</v>
      </c>
      <c r="B1008" t="s">
        <v>346</v>
      </c>
      <c r="C1008" t="s">
        <v>265</v>
      </c>
      <c r="D1008" t="s">
        <v>271</v>
      </c>
      <c r="E1008"/>
      <c r="F1008" s="15">
        <v>2019</v>
      </c>
      <c r="G1008" s="15">
        <v>2020</v>
      </c>
      <c r="H1008" s="15">
        <v>2050</v>
      </c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</row>
    <row r="1009" spans="1:37" s="16" customFormat="1" x14ac:dyDescent="0.25">
      <c r="A1009"/>
      <c r="B1009" t="s">
        <v>346</v>
      </c>
      <c r="C1009"/>
      <c r="D1009"/>
      <c r="E1009"/>
      <c r="F1009" s="16">
        <v>0</v>
      </c>
      <c r="G1009" s="16">
        <v>0</v>
      </c>
      <c r="H1009" s="16">
        <v>1</v>
      </c>
    </row>
    <row r="1010" spans="1:37" s="16" customFormat="1" x14ac:dyDescent="0.25">
      <c r="A1010" t="s">
        <v>107</v>
      </c>
      <c r="B1010" t="s">
        <v>346</v>
      </c>
      <c r="C1010" t="s">
        <v>265</v>
      </c>
      <c r="D1010" t="s">
        <v>272</v>
      </c>
      <c r="E1010"/>
      <c r="F1010" s="15">
        <v>2019</v>
      </c>
      <c r="G1010" s="15">
        <v>2020</v>
      </c>
      <c r="H1010" s="15">
        <v>2050</v>
      </c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</row>
    <row r="1011" spans="1:37" s="16" customFormat="1" x14ac:dyDescent="0.25">
      <c r="A1011"/>
      <c r="B1011" t="s">
        <v>346</v>
      </c>
      <c r="C1011"/>
      <c r="D1011"/>
      <c r="E1011"/>
      <c r="F1011" s="16">
        <v>0</v>
      </c>
      <c r="G1011" s="16">
        <v>0</v>
      </c>
      <c r="H1011" s="16">
        <v>1</v>
      </c>
    </row>
    <row r="1012" spans="1:37" s="16" customFormat="1" x14ac:dyDescent="0.25">
      <c r="A1012" t="s">
        <v>107</v>
      </c>
      <c r="B1012" t="s">
        <v>346</v>
      </c>
      <c r="C1012" t="s">
        <v>265</v>
      </c>
      <c r="D1012" t="s">
        <v>273</v>
      </c>
      <c r="E1012"/>
      <c r="F1012" s="15">
        <v>2019</v>
      </c>
      <c r="G1012" s="15">
        <v>2020</v>
      </c>
      <c r="H1012" s="15">
        <v>2050</v>
      </c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</row>
    <row r="1013" spans="1:37" s="16" customFormat="1" x14ac:dyDescent="0.25">
      <c r="A1013"/>
      <c r="B1013" t="s">
        <v>346</v>
      </c>
      <c r="C1013"/>
      <c r="D1013"/>
      <c r="E1013"/>
      <c r="F1013" s="16">
        <v>0</v>
      </c>
      <c r="G1013" s="16">
        <v>0</v>
      </c>
      <c r="H1013" s="16">
        <v>1</v>
      </c>
    </row>
    <row r="1014" spans="1:37" s="16" customFormat="1" x14ac:dyDescent="0.25">
      <c r="A1014" t="s">
        <v>107</v>
      </c>
      <c r="B1014" t="s">
        <v>346</v>
      </c>
      <c r="C1014" t="s">
        <v>265</v>
      </c>
      <c r="D1014" t="s">
        <v>274</v>
      </c>
      <c r="E1014"/>
      <c r="F1014" s="15">
        <v>2019</v>
      </c>
      <c r="G1014" s="15">
        <v>2020</v>
      </c>
      <c r="H1014" s="15">
        <v>2050</v>
      </c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</row>
    <row r="1015" spans="1:37" s="16" customFormat="1" x14ac:dyDescent="0.25">
      <c r="A1015"/>
      <c r="B1015" t="s">
        <v>346</v>
      </c>
      <c r="C1015"/>
      <c r="D1015"/>
      <c r="E1015"/>
      <c r="F1015" s="16">
        <v>0</v>
      </c>
      <c r="G1015" s="16">
        <v>0</v>
      </c>
      <c r="H1015" s="16">
        <v>1</v>
      </c>
    </row>
    <row r="1016" spans="1:37" s="16" customFormat="1" x14ac:dyDescent="0.25">
      <c r="A1016" t="s">
        <v>107</v>
      </c>
      <c r="B1016" t="s">
        <v>346</v>
      </c>
      <c r="C1016" t="s">
        <v>265</v>
      </c>
      <c r="D1016" t="s">
        <v>275</v>
      </c>
      <c r="E1016"/>
      <c r="F1016" s="15">
        <v>2019</v>
      </c>
      <c r="G1016" s="15">
        <v>2020</v>
      </c>
      <c r="H1016" s="15">
        <v>2050</v>
      </c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</row>
    <row r="1017" spans="1:37" s="16" customFormat="1" x14ac:dyDescent="0.25">
      <c r="A1017"/>
      <c r="B1017" t="s">
        <v>346</v>
      </c>
      <c r="C1017"/>
      <c r="D1017"/>
      <c r="E1017"/>
      <c r="F1017" s="16">
        <v>0</v>
      </c>
      <c r="G1017" s="16">
        <v>0</v>
      </c>
      <c r="H1017" s="16">
        <v>1</v>
      </c>
    </row>
    <row r="1018" spans="1:37" s="16" customFormat="1" x14ac:dyDescent="0.25">
      <c r="A1018" t="s">
        <v>107</v>
      </c>
      <c r="B1018" t="s">
        <v>346</v>
      </c>
      <c r="C1018" t="s">
        <v>265</v>
      </c>
      <c r="D1018" t="s">
        <v>276</v>
      </c>
      <c r="E1018"/>
      <c r="F1018" s="15">
        <v>2019</v>
      </c>
      <c r="G1018" s="15">
        <v>2020</v>
      </c>
      <c r="H1018" s="15">
        <v>2050</v>
      </c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</row>
    <row r="1019" spans="1:37" s="16" customFormat="1" x14ac:dyDescent="0.25">
      <c r="A1019"/>
      <c r="B1019" t="s">
        <v>346</v>
      </c>
      <c r="C1019"/>
      <c r="D1019"/>
      <c r="E1019"/>
      <c r="F1019" s="16">
        <v>0</v>
      </c>
      <c r="G1019" s="16">
        <v>0</v>
      </c>
      <c r="H1019" s="16">
        <v>1</v>
      </c>
    </row>
    <row r="1020" spans="1:37" s="16" customFormat="1" x14ac:dyDescent="0.25">
      <c r="A1020" t="s">
        <v>107</v>
      </c>
      <c r="B1020" t="s">
        <v>346</v>
      </c>
      <c r="C1020" t="s">
        <v>265</v>
      </c>
      <c r="D1020" t="s">
        <v>277</v>
      </c>
      <c r="E1020"/>
      <c r="F1020" s="15">
        <v>2019</v>
      </c>
      <c r="G1020" s="15">
        <v>2020</v>
      </c>
      <c r="H1020" s="15">
        <v>2050</v>
      </c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</row>
    <row r="1021" spans="1:37" s="16" customFormat="1" x14ac:dyDescent="0.25">
      <c r="A1021"/>
      <c r="B1021" t="s">
        <v>346</v>
      </c>
      <c r="C1021"/>
      <c r="D1021"/>
      <c r="E1021"/>
      <c r="F1021" s="16">
        <v>0</v>
      </c>
      <c r="G1021" s="16">
        <v>0</v>
      </c>
      <c r="H1021" s="16">
        <v>1</v>
      </c>
    </row>
    <row r="1022" spans="1:37" s="16" customFormat="1" x14ac:dyDescent="0.25">
      <c r="A1022" t="s">
        <v>107</v>
      </c>
      <c r="B1022" t="s">
        <v>346</v>
      </c>
      <c r="C1022" t="s">
        <v>266</v>
      </c>
      <c r="D1022" t="s">
        <v>268</v>
      </c>
      <c r="E1022"/>
      <c r="F1022" s="15">
        <v>2019</v>
      </c>
      <c r="G1022" s="15">
        <v>2020</v>
      </c>
      <c r="H1022" s="15">
        <v>2050</v>
      </c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</row>
    <row r="1023" spans="1:37" s="16" customFormat="1" x14ac:dyDescent="0.25">
      <c r="A1023"/>
      <c r="B1023" t="s">
        <v>346</v>
      </c>
      <c r="C1023"/>
      <c r="D1023"/>
      <c r="E1023"/>
      <c r="F1023" s="16">
        <v>0</v>
      </c>
      <c r="G1023" s="16">
        <v>0</v>
      </c>
      <c r="H1023" s="16">
        <v>1</v>
      </c>
    </row>
    <row r="1024" spans="1:37" s="16" customFormat="1" x14ac:dyDescent="0.25">
      <c r="A1024" t="s">
        <v>107</v>
      </c>
      <c r="B1024" t="s">
        <v>346</v>
      </c>
      <c r="C1024" t="s">
        <v>266</v>
      </c>
      <c r="D1024" t="s">
        <v>269</v>
      </c>
      <c r="E1024"/>
      <c r="F1024" s="15">
        <v>2019</v>
      </c>
      <c r="G1024" s="15">
        <v>2020</v>
      </c>
      <c r="H1024" s="15">
        <v>2050</v>
      </c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</row>
    <row r="1025" spans="1:37" s="16" customFormat="1" x14ac:dyDescent="0.25">
      <c r="A1025"/>
      <c r="B1025" t="s">
        <v>346</v>
      </c>
      <c r="C1025"/>
      <c r="D1025"/>
      <c r="E1025"/>
      <c r="F1025" s="16">
        <v>0</v>
      </c>
      <c r="G1025" s="16">
        <v>0</v>
      </c>
      <c r="H1025" s="16">
        <v>1</v>
      </c>
    </row>
    <row r="1026" spans="1:37" s="16" customFormat="1" x14ac:dyDescent="0.25">
      <c r="A1026" t="s">
        <v>107</v>
      </c>
      <c r="B1026" t="s">
        <v>346</v>
      </c>
      <c r="C1026" t="s">
        <v>266</v>
      </c>
      <c r="D1026" t="s">
        <v>270</v>
      </c>
      <c r="E1026"/>
      <c r="F1026" s="15">
        <v>2019</v>
      </c>
      <c r="G1026" s="15">
        <v>2020</v>
      </c>
      <c r="H1026" s="15">
        <v>2050</v>
      </c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</row>
    <row r="1027" spans="1:37" s="16" customFormat="1" x14ac:dyDescent="0.25">
      <c r="A1027"/>
      <c r="B1027" t="s">
        <v>346</v>
      </c>
      <c r="C1027"/>
      <c r="D1027"/>
      <c r="E1027"/>
      <c r="F1027" s="16">
        <v>0</v>
      </c>
      <c r="G1027" s="16">
        <v>0</v>
      </c>
      <c r="H1027" s="16">
        <v>1</v>
      </c>
    </row>
    <row r="1028" spans="1:37" s="16" customFormat="1" x14ac:dyDescent="0.25">
      <c r="A1028" t="s">
        <v>107</v>
      </c>
      <c r="B1028" t="s">
        <v>346</v>
      </c>
      <c r="C1028" t="s">
        <v>266</v>
      </c>
      <c r="D1028" t="s">
        <v>271</v>
      </c>
      <c r="E1028"/>
      <c r="F1028" s="15">
        <v>2019</v>
      </c>
      <c r="G1028" s="15">
        <v>2020</v>
      </c>
      <c r="H1028" s="15">
        <v>2050</v>
      </c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</row>
    <row r="1029" spans="1:37" s="16" customFormat="1" x14ac:dyDescent="0.25">
      <c r="A1029"/>
      <c r="B1029" t="s">
        <v>346</v>
      </c>
      <c r="C1029"/>
      <c r="D1029"/>
      <c r="E1029"/>
      <c r="F1029" s="16">
        <v>0</v>
      </c>
      <c r="G1029" s="16">
        <v>0</v>
      </c>
      <c r="H1029" s="16">
        <v>1</v>
      </c>
    </row>
    <row r="1030" spans="1:37" s="16" customFormat="1" x14ac:dyDescent="0.25">
      <c r="A1030" t="s">
        <v>107</v>
      </c>
      <c r="B1030" t="s">
        <v>346</v>
      </c>
      <c r="C1030" t="s">
        <v>266</v>
      </c>
      <c r="D1030" t="s">
        <v>272</v>
      </c>
      <c r="E1030"/>
      <c r="F1030" s="15">
        <v>2019</v>
      </c>
      <c r="G1030" s="15">
        <v>2020</v>
      </c>
      <c r="H1030" s="15">
        <v>2050</v>
      </c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</row>
    <row r="1031" spans="1:37" s="16" customFormat="1" x14ac:dyDescent="0.25">
      <c r="A1031"/>
      <c r="B1031" t="s">
        <v>346</v>
      </c>
      <c r="C1031"/>
      <c r="D1031"/>
      <c r="E1031"/>
      <c r="F1031" s="16">
        <v>0</v>
      </c>
      <c r="G1031" s="16">
        <v>0</v>
      </c>
      <c r="H1031" s="16">
        <v>1</v>
      </c>
    </row>
    <row r="1032" spans="1:37" s="16" customFormat="1" x14ac:dyDescent="0.25">
      <c r="A1032" t="s">
        <v>107</v>
      </c>
      <c r="B1032" t="s">
        <v>346</v>
      </c>
      <c r="C1032" t="s">
        <v>266</v>
      </c>
      <c r="D1032" t="s">
        <v>273</v>
      </c>
      <c r="E1032"/>
      <c r="F1032" s="15">
        <v>2019</v>
      </c>
      <c r="G1032" s="15">
        <v>2020</v>
      </c>
      <c r="H1032" s="15">
        <v>2050</v>
      </c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</row>
    <row r="1033" spans="1:37" s="16" customFormat="1" x14ac:dyDescent="0.25">
      <c r="A1033"/>
      <c r="B1033" t="s">
        <v>346</v>
      </c>
      <c r="C1033"/>
      <c r="D1033"/>
      <c r="E1033"/>
      <c r="F1033" s="16">
        <v>0</v>
      </c>
      <c r="G1033" s="16">
        <v>0</v>
      </c>
      <c r="H1033" s="16">
        <v>1</v>
      </c>
    </row>
    <row r="1034" spans="1:37" s="16" customFormat="1" x14ac:dyDescent="0.25">
      <c r="A1034" t="s">
        <v>107</v>
      </c>
      <c r="B1034" t="s">
        <v>346</v>
      </c>
      <c r="C1034" t="s">
        <v>266</v>
      </c>
      <c r="D1034" t="s">
        <v>274</v>
      </c>
      <c r="E1034"/>
      <c r="F1034" s="15">
        <v>2019</v>
      </c>
      <c r="G1034" s="15">
        <v>2020</v>
      </c>
      <c r="H1034" s="15">
        <v>2050</v>
      </c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</row>
    <row r="1035" spans="1:37" s="16" customFormat="1" x14ac:dyDescent="0.25">
      <c r="A1035"/>
      <c r="B1035" t="s">
        <v>346</v>
      </c>
      <c r="C1035"/>
      <c r="D1035"/>
      <c r="E1035"/>
      <c r="F1035" s="16">
        <v>0</v>
      </c>
      <c r="G1035" s="16">
        <v>0</v>
      </c>
      <c r="H1035" s="16">
        <v>1</v>
      </c>
    </row>
    <row r="1036" spans="1:37" s="16" customFormat="1" x14ac:dyDescent="0.25">
      <c r="A1036" t="s">
        <v>107</v>
      </c>
      <c r="B1036" t="s">
        <v>346</v>
      </c>
      <c r="C1036" t="s">
        <v>266</v>
      </c>
      <c r="D1036" t="s">
        <v>275</v>
      </c>
      <c r="E1036"/>
      <c r="F1036" s="15">
        <v>2019</v>
      </c>
      <c r="G1036" s="15">
        <v>2020</v>
      </c>
      <c r="H1036" s="15">
        <v>2050</v>
      </c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</row>
    <row r="1037" spans="1:37" s="16" customFormat="1" x14ac:dyDescent="0.25">
      <c r="A1037"/>
      <c r="B1037" t="s">
        <v>346</v>
      </c>
      <c r="C1037"/>
      <c r="D1037"/>
      <c r="E1037"/>
      <c r="F1037" s="16">
        <v>0</v>
      </c>
      <c r="G1037" s="16">
        <v>0</v>
      </c>
      <c r="H1037" s="16">
        <v>1</v>
      </c>
    </row>
    <row r="1038" spans="1:37" s="16" customFormat="1" x14ac:dyDescent="0.25">
      <c r="A1038" t="s">
        <v>107</v>
      </c>
      <c r="B1038" t="s">
        <v>346</v>
      </c>
      <c r="C1038" t="s">
        <v>266</v>
      </c>
      <c r="D1038" t="s">
        <v>276</v>
      </c>
      <c r="E1038"/>
      <c r="F1038" s="15">
        <v>2019</v>
      </c>
      <c r="G1038" s="15">
        <v>2020</v>
      </c>
      <c r="H1038" s="15">
        <v>2050</v>
      </c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</row>
    <row r="1039" spans="1:37" s="16" customFormat="1" x14ac:dyDescent="0.25">
      <c r="A1039"/>
      <c r="B1039" t="s">
        <v>346</v>
      </c>
      <c r="C1039"/>
      <c r="D1039"/>
      <c r="E1039"/>
      <c r="F1039" s="16">
        <v>0</v>
      </c>
      <c r="G1039" s="16">
        <v>0</v>
      </c>
      <c r="H1039" s="16">
        <v>1</v>
      </c>
    </row>
    <row r="1040" spans="1:37" s="16" customFormat="1" x14ac:dyDescent="0.25">
      <c r="A1040" t="s">
        <v>107</v>
      </c>
      <c r="B1040" t="s">
        <v>346</v>
      </c>
      <c r="C1040" t="s">
        <v>266</v>
      </c>
      <c r="D1040" t="s">
        <v>277</v>
      </c>
      <c r="E1040"/>
      <c r="F1040" s="15">
        <v>2019</v>
      </c>
      <c r="G1040" s="15">
        <v>2020</v>
      </c>
      <c r="H1040" s="15">
        <v>2050</v>
      </c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</row>
    <row r="1041" spans="1:37" s="16" customFormat="1" x14ac:dyDescent="0.25">
      <c r="A1041"/>
      <c r="B1041" t="s">
        <v>346</v>
      </c>
      <c r="C1041"/>
      <c r="D1041"/>
      <c r="E1041"/>
      <c r="F1041" s="16">
        <v>0</v>
      </c>
      <c r="G1041" s="16">
        <v>0</v>
      </c>
      <c r="H1041" s="16">
        <v>1</v>
      </c>
    </row>
    <row r="1042" spans="1:37" s="16" customFormat="1" x14ac:dyDescent="0.25">
      <c r="A1042" t="s">
        <v>107</v>
      </c>
      <c r="B1042" t="s">
        <v>346</v>
      </c>
      <c r="C1042" t="s">
        <v>267</v>
      </c>
      <c r="D1042" t="s">
        <v>268</v>
      </c>
      <c r="E1042"/>
      <c r="F1042" s="15">
        <v>2019</v>
      </c>
      <c r="G1042" s="15">
        <v>2020</v>
      </c>
      <c r="H1042" s="15">
        <v>2050</v>
      </c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</row>
    <row r="1043" spans="1:37" s="16" customFormat="1" x14ac:dyDescent="0.25">
      <c r="A1043"/>
      <c r="B1043" t="s">
        <v>346</v>
      </c>
      <c r="C1043"/>
      <c r="D1043"/>
      <c r="E1043"/>
      <c r="F1043" s="16">
        <v>0</v>
      </c>
      <c r="G1043" s="16">
        <v>0</v>
      </c>
      <c r="H1043" s="16">
        <v>1</v>
      </c>
    </row>
    <row r="1044" spans="1:37" s="16" customFormat="1" x14ac:dyDescent="0.25">
      <c r="A1044" t="s">
        <v>107</v>
      </c>
      <c r="B1044" t="s">
        <v>346</v>
      </c>
      <c r="C1044" t="s">
        <v>267</v>
      </c>
      <c r="D1044" t="s">
        <v>269</v>
      </c>
      <c r="E1044"/>
      <c r="F1044" s="15">
        <v>2019</v>
      </c>
      <c r="G1044" s="15">
        <v>2020</v>
      </c>
      <c r="H1044" s="15">
        <v>2050</v>
      </c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</row>
    <row r="1045" spans="1:37" s="16" customFormat="1" x14ac:dyDescent="0.25">
      <c r="A1045"/>
      <c r="B1045" t="s">
        <v>346</v>
      </c>
      <c r="C1045"/>
      <c r="D1045"/>
      <c r="E1045"/>
      <c r="F1045" s="16">
        <v>0</v>
      </c>
      <c r="G1045" s="16">
        <v>0</v>
      </c>
      <c r="H1045" s="16">
        <v>1</v>
      </c>
    </row>
    <row r="1046" spans="1:37" s="16" customFormat="1" x14ac:dyDescent="0.25">
      <c r="A1046" t="s">
        <v>107</v>
      </c>
      <c r="B1046" t="s">
        <v>346</v>
      </c>
      <c r="C1046" t="s">
        <v>267</v>
      </c>
      <c r="D1046" t="s">
        <v>270</v>
      </c>
      <c r="E1046"/>
      <c r="F1046" s="15">
        <v>2019</v>
      </c>
      <c r="G1046" s="15">
        <v>2020</v>
      </c>
      <c r="H1046" s="15">
        <v>2050</v>
      </c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</row>
    <row r="1047" spans="1:37" s="16" customFormat="1" x14ac:dyDescent="0.25">
      <c r="A1047"/>
      <c r="B1047" t="s">
        <v>346</v>
      </c>
      <c r="C1047"/>
      <c r="D1047"/>
      <c r="E1047"/>
      <c r="F1047" s="16">
        <v>0</v>
      </c>
      <c r="G1047" s="16">
        <v>0</v>
      </c>
      <c r="H1047" s="16">
        <v>1</v>
      </c>
    </row>
    <row r="1048" spans="1:37" s="16" customFormat="1" x14ac:dyDescent="0.25">
      <c r="A1048" t="s">
        <v>107</v>
      </c>
      <c r="B1048" t="s">
        <v>346</v>
      </c>
      <c r="C1048" t="s">
        <v>267</v>
      </c>
      <c r="D1048" t="s">
        <v>271</v>
      </c>
      <c r="E1048"/>
      <c r="F1048" s="15">
        <v>2019</v>
      </c>
      <c r="G1048" s="15">
        <v>2020</v>
      </c>
      <c r="H1048" s="15">
        <v>2050</v>
      </c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</row>
    <row r="1049" spans="1:37" s="16" customFormat="1" x14ac:dyDescent="0.25">
      <c r="A1049"/>
      <c r="B1049" t="s">
        <v>346</v>
      </c>
      <c r="C1049"/>
      <c r="D1049"/>
      <c r="E1049"/>
      <c r="F1049" s="16">
        <v>0</v>
      </c>
      <c r="G1049" s="16">
        <v>0</v>
      </c>
      <c r="H1049" s="16">
        <v>1</v>
      </c>
    </row>
    <row r="1050" spans="1:37" s="16" customFormat="1" x14ac:dyDescent="0.25">
      <c r="A1050" t="s">
        <v>107</v>
      </c>
      <c r="B1050" t="s">
        <v>346</v>
      </c>
      <c r="C1050" t="s">
        <v>267</v>
      </c>
      <c r="D1050" t="s">
        <v>272</v>
      </c>
      <c r="E1050"/>
      <c r="F1050" s="15">
        <v>2019</v>
      </c>
      <c r="G1050" s="15">
        <v>2020</v>
      </c>
      <c r="H1050" s="15">
        <v>2050</v>
      </c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</row>
    <row r="1051" spans="1:37" s="16" customFormat="1" x14ac:dyDescent="0.25">
      <c r="A1051"/>
      <c r="B1051" t="s">
        <v>346</v>
      </c>
      <c r="C1051"/>
      <c r="D1051"/>
      <c r="E1051"/>
      <c r="F1051" s="16">
        <v>0</v>
      </c>
      <c r="G1051" s="16">
        <v>0</v>
      </c>
      <c r="H1051" s="16">
        <v>1</v>
      </c>
    </row>
    <row r="1052" spans="1:37" s="16" customFormat="1" x14ac:dyDescent="0.25">
      <c r="A1052" t="s">
        <v>107</v>
      </c>
      <c r="B1052" t="s">
        <v>346</v>
      </c>
      <c r="C1052" t="s">
        <v>267</v>
      </c>
      <c r="D1052" t="s">
        <v>273</v>
      </c>
      <c r="E1052"/>
      <c r="F1052" s="15">
        <v>2019</v>
      </c>
      <c r="G1052" s="15">
        <v>2020</v>
      </c>
      <c r="H1052" s="15">
        <v>2050</v>
      </c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</row>
    <row r="1053" spans="1:37" s="16" customFormat="1" x14ac:dyDescent="0.25">
      <c r="A1053"/>
      <c r="B1053" t="s">
        <v>346</v>
      </c>
      <c r="C1053"/>
      <c r="D1053"/>
      <c r="E1053"/>
      <c r="F1053" s="16">
        <v>0</v>
      </c>
      <c r="G1053" s="16">
        <v>0</v>
      </c>
      <c r="H1053" s="16">
        <v>1</v>
      </c>
    </row>
    <row r="1054" spans="1:37" s="16" customFormat="1" x14ac:dyDescent="0.25">
      <c r="A1054" t="s">
        <v>107</v>
      </c>
      <c r="B1054" t="s">
        <v>346</v>
      </c>
      <c r="C1054" t="s">
        <v>267</v>
      </c>
      <c r="D1054" t="s">
        <v>274</v>
      </c>
      <c r="E1054"/>
      <c r="F1054" s="15">
        <v>2019</v>
      </c>
      <c r="G1054" s="15">
        <v>2020</v>
      </c>
      <c r="H1054" s="15">
        <v>2050</v>
      </c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</row>
    <row r="1055" spans="1:37" s="16" customFormat="1" x14ac:dyDescent="0.25">
      <c r="A1055"/>
      <c r="B1055" t="s">
        <v>346</v>
      </c>
      <c r="C1055"/>
      <c r="D1055"/>
      <c r="E1055"/>
      <c r="F1055" s="16">
        <v>0</v>
      </c>
      <c r="G1055" s="16">
        <v>0</v>
      </c>
      <c r="H1055" s="16">
        <v>1</v>
      </c>
    </row>
    <row r="1056" spans="1:37" s="16" customFormat="1" x14ac:dyDescent="0.25">
      <c r="A1056" t="s">
        <v>107</v>
      </c>
      <c r="B1056" t="s">
        <v>346</v>
      </c>
      <c r="C1056" t="s">
        <v>267</v>
      </c>
      <c r="D1056" t="s">
        <v>275</v>
      </c>
      <c r="E1056"/>
      <c r="F1056" s="15">
        <v>2019</v>
      </c>
      <c r="G1056" s="15">
        <v>2020</v>
      </c>
      <c r="H1056" s="15">
        <v>2050</v>
      </c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</row>
    <row r="1057" spans="1:37" s="16" customFormat="1" x14ac:dyDescent="0.25">
      <c r="A1057"/>
      <c r="B1057" t="s">
        <v>346</v>
      </c>
      <c r="C1057"/>
      <c r="D1057"/>
      <c r="E1057"/>
      <c r="F1057" s="16">
        <v>0</v>
      </c>
      <c r="G1057" s="16">
        <v>0</v>
      </c>
      <c r="H1057" s="16">
        <v>1</v>
      </c>
    </row>
    <row r="1058" spans="1:37" s="16" customFormat="1" x14ac:dyDescent="0.25">
      <c r="A1058" t="s">
        <v>107</v>
      </c>
      <c r="B1058" t="s">
        <v>346</v>
      </c>
      <c r="C1058" t="s">
        <v>267</v>
      </c>
      <c r="D1058" t="s">
        <v>276</v>
      </c>
      <c r="E1058"/>
      <c r="F1058" s="15">
        <v>2019</v>
      </c>
      <c r="G1058" s="15">
        <v>2020</v>
      </c>
      <c r="H1058" s="15">
        <v>2050</v>
      </c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</row>
    <row r="1059" spans="1:37" s="16" customFormat="1" x14ac:dyDescent="0.25">
      <c r="A1059"/>
      <c r="B1059" t="s">
        <v>346</v>
      </c>
      <c r="C1059"/>
      <c r="D1059"/>
      <c r="E1059"/>
      <c r="F1059" s="16">
        <v>0</v>
      </c>
      <c r="G1059" s="16">
        <v>0</v>
      </c>
      <c r="H1059" s="16">
        <v>1</v>
      </c>
    </row>
    <row r="1060" spans="1:37" s="16" customFormat="1" x14ac:dyDescent="0.25">
      <c r="A1060" t="s">
        <v>107</v>
      </c>
      <c r="B1060" t="s">
        <v>346</v>
      </c>
      <c r="C1060" t="s">
        <v>267</v>
      </c>
      <c r="D1060" t="s">
        <v>277</v>
      </c>
      <c r="E1060"/>
      <c r="F1060" s="15">
        <v>2019</v>
      </c>
      <c r="G1060" s="15">
        <v>2020</v>
      </c>
      <c r="H1060" s="15">
        <v>2050</v>
      </c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</row>
    <row r="1061" spans="1:37" s="16" customFormat="1" x14ac:dyDescent="0.25">
      <c r="A1061"/>
      <c r="B1061" t="s">
        <v>346</v>
      </c>
      <c r="C1061"/>
      <c r="D1061"/>
      <c r="E1061"/>
      <c r="F1061" s="16">
        <v>0</v>
      </c>
      <c r="G1061" s="16">
        <v>0</v>
      </c>
      <c r="H1061" s="16">
        <v>1</v>
      </c>
    </row>
    <row r="1062" spans="1:37" s="16" customFormat="1" x14ac:dyDescent="0.25">
      <c r="A1062" t="s">
        <v>140</v>
      </c>
      <c r="B1062" t="s">
        <v>346</v>
      </c>
      <c r="C1062" t="s">
        <v>260</v>
      </c>
      <c r="D1062"/>
      <c r="E1062"/>
      <c r="F1062" s="15">
        <v>2019</v>
      </c>
      <c r="G1062" s="15">
        <v>2020</v>
      </c>
      <c r="H1062" s="15">
        <v>2050</v>
      </c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</row>
    <row r="1063" spans="1:37" s="16" customFormat="1" x14ac:dyDescent="0.25">
      <c r="A1063"/>
      <c r="B1063" t="s">
        <v>346</v>
      </c>
      <c r="C1063"/>
      <c r="D1063"/>
      <c r="E1063"/>
      <c r="F1063" s="16">
        <v>0</v>
      </c>
      <c r="G1063" s="16">
        <v>0</v>
      </c>
      <c r="H1063" s="16">
        <v>1</v>
      </c>
    </row>
    <row r="1064" spans="1:37" s="16" customFormat="1" x14ac:dyDescent="0.25">
      <c r="A1064" t="s">
        <v>140</v>
      </c>
      <c r="B1064" t="s">
        <v>347</v>
      </c>
      <c r="C1064" t="s">
        <v>261</v>
      </c>
      <c r="D1064"/>
      <c r="E1064"/>
      <c r="F1064" s="15">
        <v>2019</v>
      </c>
      <c r="G1064" s="15">
        <v>2020</v>
      </c>
      <c r="H1064" s="15">
        <v>2050</v>
      </c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</row>
    <row r="1065" spans="1:37" s="16" customFormat="1" x14ac:dyDescent="0.25">
      <c r="A1065"/>
      <c r="B1065" t="s">
        <v>346</v>
      </c>
      <c r="C1065"/>
      <c r="D1065"/>
      <c r="E1065"/>
      <c r="F1065" s="16">
        <v>0</v>
      </c>
      <c r="G1065" s="16">
        <v>0</v>
      </c>
      <c r="H1065" s="16">
        <v>1</v>
      </c>
    </row>
    <row r="1066" spans="1:37" s="16" customFormat="1" x14ac:dyDescent="0.25">
      <c r="A1066" t="s">
        <v>140</v>
      </c>
      <c r="B1066" t="s">
        <v>346</v>
      </c>
      <c r="C1066" t="s">
        <v>262</v>
      </c>
      <c r="D1066"/>
      <c r="E1066"/>
      <c r="F1066" s="15">
        <v>2019</v>
      </c>
      <c r="G1066" s="15">
        <v>2020</v>
      </c>
      <c r="H1066" s="15">
        <v>2050</v>
      </c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</row>
    <row r="1067" spans="1:37" s="16" customFormat="1" x14ac:dyDescent="0.25">
      <c r="A1067"/>
      <c r="B1067" t="s">
        <v>346</v>
      </c>
      <c r="C1067"/>
      <c r="D1067"/>
      <c r="E1067"/>
      <c r="F1067" s="16">
        <v>0</v>
      </c>
      <c r="G1067" s="16">
        <v>0</v>
      </c>
      <c r="H1067" s="16">
        <v>1</v>
      </c>
    </row>
    <row r="1068" spans="1:37" s="16" customFormat="1" x14ac:dyDescent="0.25">
      <c r="A1068" t="s">
        <v>140</v>
      </c>
      <c r="B1068" t="s">
        <v>347</v>
      </c>
      <c r="C1068" t="s">
        <v>263</v>
      </c>
      <c r="D1068"/>
      <c r="E1068"/>
      <c r="F1068" s="15">
        <v>2019</v>
      </c>
      <c r="G1068" s="15">
        <v>2020</v>
      </c>
      <c r="H1068" s="15">
        <v>2050</v>
      </c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</row>
    <row r="1069" spans="1:37" s="16" customFormat="1" x14ac:dyDescent="0.25">
      <c r="A1069"/>
      <c r="B1069" t="s">
        <v>346</v>
      </c>
      <c r="C1069"/>
      <c r="D1069"/>
      <c r="E1069"/>
      <c r="F1069" s="16">
        <v>0</v>
      </c>
      <c r="G1069" s="16">
        <v>0</v>
      </c>
      <c r="H1069" s="16">
        <v>1</v>
      </c>
    </row>
    <row r="1070" spans="1:37" s="16" customFormat="1" x14ac:dyDescent="0.25">
      <c r="A1070" t="s">
        <v>140</v>
      </c>
      <c r="B1070" t="s">
        <v>347</v>
      </c>
      <c r="C1070" t="s">
        <v>264</v>
      </c>
      <c r="D1070"/>
      <c r="E1070"/>
      <c r="F1070" s="15">
        <v>2019</v>
      </c>
      <c r="G1070" s="15">
        <v>2020</v>
      </c>
      <c r="H1070" s="15">
        <v>2050</v>
      </c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</row>
    <row r="1071" spans="1:37" s="16" customFormat="1" x14ac:dyDescent="0.25">
      <c r="A1071"/>
      <c r="B1071" t="s">
        <v>346</v>
      </c>
      <c r="C1071"/>
      <c r="D1071"/>
      <c r="E1071"/>
      <c r="F1071" s="16">
        <v>0</v>
      </c>
      <c r="G1071" s="16">
        <v>0</v>
      </c>
      <c r="H1071" s="16">
        <v>1</v>
      </c>
    </row>
    <row r="1072" spans="1:37" s="16" customFormat="1" x14ac:dyDescent="0.25">
      <c r="A1072" t="s">
        <v>140</v>
      </c>
      <c r="B1072" t="s">
        <v>346</v>
      </c>
      <c r="C1072" t="s">
        <v>265</v>
      </c>
      <c r="D1072"/>
      <c r="E1072"/>
      <c r="F1072" s="15">
        <v>2019</v>
      </c>
      <c r="G1072" s="15">
        <v>2020</v>
      </c>
      <c r="H1072" s="15">
        <v>2050</v>
      </c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</row>
    <row r="1073" spans="1:37" s="16" customFormat="1" x14ac:dyDescent="0.25">
      <c r="A1073"/>
      <c r="B1073" t="s">
        <v>346</v>
      </c>
      <c r="C1073"/>
      <c r="D1073"/>
      <c r="E1073"/>
      <c r="F1073" s="16">
        <v>0</v>
      </c>
      <c r="G1073" s="16">
        <v>0</v>
      </c>
      <c r="H1073" s="16">
        <v>1</v>
      </c>
    </row>
    <row r="1074" spans="1:37" s="16" customFormat="1" x14ac:dyDescent="0.25">
      <c r="A1074" t="s">
        <v>140</v>
      </c>
      <c r="B1074" t="s">
        <v>347</v>
      </c>
      <c r="C1074" t="s">
        <v>266</v>
      </c>
      <c r="D1074"/>
      <c r="E1074"/>
      <c r="F1074" s="15">
        <v>2019</v>
      </c>
      <c r="G1074" s="15">
        <v>2020</v>
      </c>
      <c r="H1074" s="15">
        <v>2050</v>
      </c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</row>
    <row r="1075" spans="1:37" s="16" customFormat="1" x14ac:dyDescent="0.25">
      <c r="A1075"/>
      <c r="B1075" t="s">
        <v>346</v>
      </c>
      <c r="C1075"/>
      <c r="D1075"/>
      <c r="E1075"/>
      <c r="F1075" s="16">
        <v>0</v>
      </c>
      <c r="G1075" s="16">
        <v>0</v>
      </c>
      <c r="H1075" s="16">
        <v>1</v>
      </c>
    </row>
    <row r="1076" spans="1:37" s="16" customFormat="1" x14ac:dyDescent="0.25">
      <c r="A1076" t="s">
        <v>140</v>
      </c>
      <c r="B1076" t="s">
        <v>347</v>
      </c>
      <c r="C1076" t="s">
        <v>267</v>
      </c>
      <c r="D1076"/>
      <c r="E1076"/>
      <c r="F1076" s="15">
        <v>2019</v>
      </c>
      <c r="G1076" s="15">
        <v>2020</v>
      </c>
      <c r="H1076" s="15">
        <v>2050</v>
      </c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</row>
    <row r="1077" spans="1:37" s="16" customFormat="1" x14ac:dyDescent="0.25">
      <c r="A1077"/>
      <c r="B1077" t="s">
        <v>346</v>
      </c>
      <c r="C1077"/>
      <c r="D1077"/>
      <c r="E1077"/>
      <c r="F1077" s="16">
        <v>0</v>
      </c>
      <c r="G1077" s="16">
        <v>0</v>
      </c>
      <c r="H1077" s="16">
        <v>1</v>
      </c>
    </row>
    <row r="1078" spans="1:37" s="16" customFormat="1" x14ac:dyDescent="0.25">
      <c r="A1078" t="s">
        <v>141</v>
      </c>
      <c r="B1078" t="s">
        <v>346</v>
      </c>
      <c r="C1078"/>
      <c r="D1078"/>
      <c r="E1078"/>
      <c r="F1078" s="15">
        <v>2019</v>
      </c>
      <c r="G1078" s="15">
        <v>2020</v>
      </c>
      <c r="H1078" s="15">
        <v>2050</v>
      </c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</row>
    <row r="1079" spans="1:37" s="16" customFormat="1" x14ac:dyDescent="0.25">
      <c r="A1079"/>
      <c r="B1079" t="s">
        <v>346</v>
      </c>
      <c r="C1079"/>
      <c r="D1079"/>
      <c r="E1079"/>
      <c r="F1079" s="16">
        <v>0</v>
      </c>
      <c r="G1079" s="16">
        <v>0</v>
      </c>
      <c r="H1079" s="16">
        <v>1</v>
      </c>
    </row>
    <row r="1080" spans="1:37" s="16" customFormat="1" x14ac:dyDescent="0.25">
      <c r="A1080" t="s">
        <v>148</v>
      </c>
      <c r="B1080" t="s">
        <v>347</v>
      </c>
      <c r="C1080" t="s">
        <v>278</v>
      </c>
      <c r="D1080"/>
      <c r="E1080"/>
      <c r="F1080" s="15">
        <v>2019</v>
      </c>
      <c r="G1080" s="15">
        <v>2020</v>
      </c>
      <c r="H1080" s="15">
        <v>2050</v>
      </c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</row>
    <row r="1081" spans="1:37" s="16" customFormat="1" x14ac:dyDescent="0.25">
      <c r="A1081"/>
      <c r="B1081" t="s">
        <v>346</v>
      </c>
      <c r="C1081"/>
      <c r="D1081"/>
      <c r="E1081"/>
      <c r="F1081" s="16">
        <v>0</v>
      </c>
      <c r="G1081" s="16">
        <v>0</v>
      </c>
      <c r="H1081" s="16">
        <v>1</v>
      </c>
    </row>
    <row r="1082" spans="1:37" s="16" customFormat="1" x14ac:dyDescent="0.25">
      <c r="A1082" t="s">
        <v>148</v>
      </c>
      <c r="B1082" t="s">
        <v>346</v>
      </c>
      <c r="C1082" t="s">
        <v>279</v>
      </c>
      <c r="D1082"/>
      <c r="E1082"/>
      <c r="F1082" s="15">
        <v>2019</v>
      </c>
      <c r="G1082" s="15">
        <v>2020</v>
      </c>
      <c r="H1082" s="15">
        <v>2050</v>
      </c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</row>
    <row r="1083" spans="1:37" s="16" customFormat="1" x14ac:dyDescent="0.25">
      <c r="A1083"/>
      <c r="B1083" t="s">
        <v>346</v>
      </c>
      <c r="C1083"/>
      <c r="D1083"/>
      <c r="E1083"/>
      <c r="F1083" s="16">
        <v>0</v>
      </c>
      <c r="G1083" s="16">
        <v>0</v>
      </c>
      <c r="H1083" s="16">
        <v>1</v>
      </c>
    </row>
    <row r="1084" spans="1:37" s="16" customFormat="1" x14ac:dyDescent="0.25">
      <c r="A1084" t="s">
        <v>148</v>
      </c>
      <c r="B1084" t="s">
        <v>346</v>
      </c>
      <c r="C1084" t="s">
        <v>280</v>
      </c>
      <c r="D1084"/>
      <c r="E1084"/>
      <c r="F1084" s="15">
        <v>2019</v>
      </c>
      <c r="G1084" s="15">
        <v>2020</v>
      </c>
      <c r="H1084" s="15">
        <v>2050</v>
      </c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</row>
    <row r="1085" spans="1:37" s="16" customFormat="1" x14ac:dyDescent="0.25">
      <c r="A1085"/>
      <c r="B1085" t="s">
        <v>346</v>
      </c>
      <c r="C1085"/>
      <c r="D1085"/>
      <c r="E1085"/>
      <c r="F1085" s="16">
        <v>0</v>
      </c>
      <c r="G1085" s="16">
        <v>0</v>
      </c>
      <c r="H1085" s="16">
        <v>1</v>
      </c>
    </row>
    <row r="1086" spans="1:37" s="16" customFormat="1" x14ac:dyDescent="0.25">
      <c r="A1086" t="s">
        <v>148</v>
      </c>
      <c r="B1086" t="s">
        <v>347</v>
      </c>
      <c r="C1086" t="s">
        <v>281</v>
      </c>
      <c r="D1086"/>
      <c r="E1086"/>
      <c r="F1086" s="15">
        <v>2019</v>
      </c>
      <c r="G1086" s="15">
        <v>2020</v>
      </c>
      <c r="H1086" s="15">
        <v>2050</v>
      </c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</row>
    <row r="1087" spans="1:37" s="16" customFormat="1" x14ac:dyDescent="0.25">
      <c r="A1087"/>
      <c r="B1087" t="s">
        <v>346</v>
      </c>
      <c r="C1087"/>
      <c r="D1087"/>
      <c r="E1087"/>
      <c r="F1087" s="16">
        <v>0</v>
      </c>
      <c r="G1087" s="16">
        <v>0</v>
      </c>
      <c r="H1087" s="16">
        <v>1</v>
      </c>
    </row>
    <row r="1088" spans="1:37" s="16" customFormat="1" x14ac:dyDescent="0.25">
      <c r="A1088" t="s">
        <v>148</v>
      </c>
      <c r="B1088" t="s">
        <v>347</v>
      </c>
      <c r="C1088" t="s">
        <v>282</v>
      </c>
      <c r="D1088"/>
      <c r="E1088"/>
      <c r="F1088" s="15">
        <v>2019</v>
      </c>
      <c r="G1088" s="15">
        <v>2020</v>
      </c>
      <c r="H1088" s="15">
        <v>2050</v>
      </c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</row>
    <row r="1089" spans="1:37" s="16" customFormat="1" x14ac:dyDescent="0.25">
      <c r="A1089"/>
      <c r="B1089" t="s">
        <v>346</v>
      </c>
      <c r="C1089"/>
      <c r="D1089"/>
      <c r="E1089"/>
      <c r="F1089" s="16">
        <v>0</v>
      </c>
      <c r="G1089" s="16">
        <v>0</v>
      </c>
      <c r="H1089" s="16">
        <v>1</v>
      </c>
    </row>
    <row r="1090" spans="1:37" s="16" customFormat="1" x14ac:dyDescent="0.25">
      <c r="A1090" t="s">
        <v>148</v>
      </c>
      <c r="B1090" t="s">
        <v>347</v>
      </c>
      <c r="C1090" t="s">
        <v>283</v>
      </c>
      <c r="D1090"/>
      <c r="E1090"/>
      <c r="F1090" s="15">
        <v>2019</v>
      </c>
      <c r="G1090" s="15">
        <v>2020</v>
      </c>
      <c r="H1090" s="15">
        <v>2050</v>
      </c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</row>
    <row r="1091" spans="1:37" s="16" customFormat="1" x14ac:dyDescent="0.25">
      <c r="A1091"/>
      <c r="B1091" t="s">
        <v>346</v>
      </c>
      <c r="C1091"/>
      <c r="D1091"/>
      <c r="E1091"/>
      <c r="F1091" s="16">
        <v>0</v>
      </c>
      <c r="G1091" s="16">
        <v>0</v>
      </c>
      <c r="H1091" s="16">
        <v>1</v>
      </c>
    </row>
    <row r="1092" spans="1:37" s="16" customFormat="1" x14ac:dyDescent="0.25">
      <c r="A1092" t="s">
        <v>148</v>
      </c>
      <c r="B1092" t="s">
        <v>347</v>
      </c>
      <c r="C1092" t="s">
        <v>284</v>
      </c>
      <c r="D1092"/>
      <c r="E1092"/>
      <c r="F1092" s="15">
        <v>2019</v>
      </c>
      <c r="G1092" s="15">
        <v>2020</v>
      </c>
      <c r="H1092" s="15">
        <v>2050</v>
      </c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</row>
    <row r="1093" spans="1:37" s="16" customFormat="1" x14ac:dyDescent="0.25">
      <c r="A1093"/>
      <c r="B1093" t="s">
        <v>346</v>
      </c>
      <c r="C1093"/>
      <c r="D1093"/>
      <c r="E1093"/>
      <c r="F1093" s="16">
        <v>0</v>
      </c>
      <c r="G1093" s="16">
        <v>0</v>
      </c>
      <c r="H1093" s="16">
        <v>1</v>
      </c>
    </row>
    <row r="1094" spans="1:37" s="16" customFormat="1" x14ac:dyDescent="0.25">
      <c r="A1094" t="s">
        <v>148</v>
      </c>
      <c r="B1094" t="s">
        <v>347</v>
      </c>
      <c r="C1094" t="s">
        <v>285</v>
      </c>
      <c r="D1094"/>
      <c r="E1094"/>
      <c r="F1094" s="15">
        <v>2019</v>
      </c>
      <c r="G1094" s="15">
        <v>2020</v>
      </c>
      <c r="H1094" s="15">
        <v>2050</v>
      </c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</row>
    <row r="1095" spans="1:37" s="16" customFormat="1" x14ac:dyDescent="0.25">
      <c r="A1095"/>
      <c r="B1095" t="s">
        <v>346</v>
      </c>
      <c r="C1095"/>
      <c r="D1095"/>
      <c r="E1095"/>
      <c r="F1095" s="16">
        <v>0</v>
      </c>
      <c r="G1095" s="16">
        <v>0</v>
      </c>
      <c r="H1095" s="16">
        <v>1</v>
      </c>
    </row>
    <row r="1096" spans="1:37" s="16" customFormat="1" x14ac:dyDescent="0.25">
      <c r="A1096" t="s">
        <v>148</v>
      </c>
      <c r="B1096" t="s">
        <v>346</v>
      </c>
      <c r="C1096" t="s">
        <v>286</v>
      </c>
      <c r="D1096"/>
      <c r="E1096"/>
      <c r="F1096" s="15">
        <v>2019</v>
      </c>
      <c r="G1096" s="15">
        <v>2020</v>
      </c>
      <c r="H1096" s="15">
        <v>2050</v>
      </c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</row>
    <row r="1097" spans="1:37" s="16" customFormat="1" x14ac:dyDescent="0.25">
      <c r="A1097"/>
      <c r="B1097" t="s">
        <v>346</v>
      </c>
      <c r="C1097"/>
      <c r="D1097"/>
      <c r="E1097"/>
      <c r="F1097" s="16">
        <v>0</v>
      </c>
      <c r="G1097" s="16">
        <v>0</v>
      </c>
      <c r="H1097" s="16">
        <v>1</v>
      </c>
    </row>
    <row r="1098" spans="1:37" s="16" customFormat="1" x14ac:dyDescent="0.25">
      <c r="A1098" t="s">
        <v>148</v>
      </c>
      <c r="B1098" t="s">
        <v>346</v>
      </c>
      <c r="C1098" t="s">
        <v>287</v>
      </c>
      <c r="D1098"/>
      <c r="E1098"/>
      <c r="F1098" s="15">
        <v>2019</v>
      </c>
      <c r="G1098" s="15">
        <v>2020</v>
      </c>
      <c r="H1098" s="15">
        <v>2050</v>
      </c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</row>
    <row r="1099" spans="1:37" s="16" customFormat="1" x14ac:dyDescent="0.25">
      <c r="A1099"/>
      <c r="B1099" t="s">
        <v>346</v>
      </c>
      <c r="C1099"/>
      <c r="D1099"/>
      <c r="E1099"/>
      <c r="F1099" s="16">
        <v>0</v>
      </c>
      <c r="G1099" s="16">
        <v>0</v>
      </c>
      <c r="H1099" s="16">
        <v>1</v>
      </c>
    </row>
    <row r="1100" spans="1:37" s="16" customFormat="1" x14ac:dyDescent="0.25">
      <c r="A1100" t="s">
        <v>148</v>
      </c>
      <c r="B1100" t="s">
        <v>347</v>
      </c>
      <c r="C1100" t="s">
        <v>288</v>
      </c>
      <c r="D1100"/>
      <c r="E1100"/>
      <c r="F1100" s="15">
        <v>2019</v>
      </c>
      <c r="G1100" s="15">
        <v>2020</v>
      </c>
      <c r="H1100" s="15">
        <v>2050</v>
      </c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</row>
    <row r="1101" spans="1:37" s="16" customFormat="1" x14ac:dyDescent="0.25">
      <c r="A1101"/>
      <c r="B1101" t="s">
        <v>346</v>
      </c>
      <c r="C1101"/>
      <c r="D1101"/>
      <c r="E1101"/>
      <c r="F1101" s="16">
        <v>0</v>
      </c>
      <c r="G1101" s="16">
        <v>0</v>
      </c>
      <c r="H1101" s="16">
        <v>1</v>
      </c>
    </row>
    <row r="1102" spans="1:37" s="16" customFormat="1" x14ac:dyDescent="0.25">
      <c r="A1102" t="s">
        <v>148</v>
      </c>
      <c r="B1102" t="s">
        <v>347</v>
      </c>
      <c r="C1102" t="s">
        <v>289</v>
      </c>
      <c r="D1102"/>
      <c r="E1102"/>
      <c r="F1102" s="15">
        <v>2019</v>
      </c>
      <c r="G1102" s="15">
        <v>2020</v>
      </c>
      <c r="H1102" s="15">
        <v>2050</v>
      </c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</row>
    <row r="1103" spans="1:37" s="16" customFormat="1" x14ac:dyDescent="0.25">
      <c r="A1103"/>
      <c r="B1103" t="s">
        <v>346</v>
      </c>
      <c r="C1103"/>
      <c r="D1103"/>
      <c r="E1103"/>
      <c r="F1103" s="16">
        <v>0</v>
      </c>
      <c r="G1103" s="16">
        <v>0</v>
      </c>
      <c r="H1103" s="16">
        <v>1</v>
      </c>
    </row>
    <row r="1104" spans="1:37" s="16" customFormat="1" x14ac:dyDescent="0.25">
      <c r="A1104" t="s">
        <v>148</v>
      </c>
      <c r="B1104" t="s">
        <v>346</v>
      </c>
      <c r="C1104" t="s">
        <v>290</v>
      </c>
      <c r="D1104"/>
      <c r="E1104"/>
      <c r="F1104" s="15">
        <v>2019</v>
      </c>
      <c r="G1104" s="15">
        <v>2020</v>
      </c>
      <c r="H1104" s="15">
        <v>2050</v>
      </c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</row>
    <row r="1105" spans="1:37" s="16" customFormat="1" x14ac:dyDescent="0.25">
      <c r="A1105"/>
      <c r="B1105" t="s">
        <v>346</v>
      </c>
      <c r="C1105"/>
      <c r="D1105"/>
      <c r="E1105"/>
      <c r="F1105" s="16">
        <v>0</v>
      </c>
      <c r="G1105" s="16">
        <v>0</v>
      </c>
      <c r="H1105" s="16">
        <v>1</v>
      </c>
    </row>
    <row r="1106" spans="1:37" s="16" customFormat="1" x14ac:dyDescent="0.25">
      <c r="A1106" t="s">
        <v>148</v>
      </c>
      <c r="B1106" t="s">
        <v>347</v>
      </c>
      <c r="C1106" t="s">
        <v>291</v>
      </c>
      <c r="D1106"/>
      <c r="E1106"/>
      <c r="F1106" s="15">
        <v>2019</v>
      </c>
      <c r="G1106" s="15">
        <v>2020</v>
      </c>
      <c r="H1106" s="15">
        <v>2050</v>
      </c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</row>
    <row r="1107" spans="1:37" s="16" customFormat="1" x14ac:dyDescent="0.25">
      <c r="A1107"/>
      <c r="B1107" t="s">
        <v>346</v>
      </c>
      <c r="C1107"/>
      <c r="D1107"/>
      <c r="E1107"/>
      <c r="F1107" s="16">
        <v>0</v>
      </c>
      <c r="G1107" s="16">
        <v>0</v>
      </c>
      <c r="H1107" s="16">
        <v>1</v>
      </c>
    </row>
    <row r="1108" spans="1:37" s="16" customFormat="1" x14ac:dyDescent="0.25">
      <c r="A1108" t="s">
        <v>148</v>
      </c>
      <c r="B1108" t="s">
        <v>347</v>
      </c>
      <c r="C1108" t="s">
        <v>292</v>
      </c>
      <c r="D1108"/>
      <c r="E1108"/>
      <c r="F1108" s="15">
        <v>2019</v>
      </c>
      <c r="G1108" s="15">
        <v>2020</v>
      </c>
      <c r="H1108" s="15">
        <v>2050</v>
      </c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</row>
    <row r="1109" spans="1:37" s="16" customFormat="1" x14ac:dyDescent="0.25">
      <c r="A1109"/>
      <c r="B1109" t="s">
        <v>346</v>
      </c>
      <c r="C1109"/>
      <c r="D1109"/>
      <c r="E1109"/>
      <c r="F1109" s="16">
        <v>0</v>
      </c>
      <c r="G1109" s="16">
        <v>0</v>
      </c>
      <c r="H1109" s="16">
        <v>1</v>
      </c>
    </row>
    <row r="1110" spans="1:37" s="16" customFormat="1" x14ac:dyDescent="0.25">
      <c r="A1110" t="s">
        <v>148</v>
      </c>
      <c r="B1110" t="s">
        <v>346</v>
      </c>
      <c r="C1110" t="s">
        <v>293</v>
      </c>
      <c r="D1110"/>
      <c r="E1110"/>
      <c r="F1110" s="15">
        <v>2019</v>
      </c>
      <c r="G1110" s="15">
        <v>2020</v>
      </c>
      <c r="H1110" s="15">
        <v>2050</v>
      </c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</row>
    <row r="1111" spans="1:37" s="16" customFormat="1" x14ac:dyDescent="0.25">
      <c r="A1111"/>
      <c r="B1111" t="s">
        <v>346</v>
      </c>
      <c r="C1111"/>
      <c r="D1111"/>
      <c r="E1111"/>
      <c r="F1111" s="16">
        <v>0</v>
      </c>
      <c r="G1111" s="16">
        <v>0</v>
      </c>
      <c r="H1111" s="16">
        <v>1</v>
      </c>
    </row>
    <row r="1112" spans="1:37" s="16" customFormat="1" x14ac:dyDescent="0.25">
      <c r="A1112" t="s">
        <v>148</v>
      </c>
      <c r="B1112" t="s">
        <v>346</v>
      </c>
      <c r="C1112" t="s">
        <v>294</v>
      </c>
      <c r="D1112"/>
      <c r="E1112"/>
      <c r="F1112" s="15">
        <v>2019</v>
      </c>
      <c r="G1112" s="15">
        <v>2020</v>
      </c>
      <c r="H1112" s="15">
        <v>2050</v>
      </c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</row>
    <row r="1113" spans="1:37" s="16" customFormat="1" x14ac:dyDescent="0.25">
      <c r="A1113"/>
      <c r="B1113" t="s">
        <v>346</v>
      </c>
      <c r="C1113"/>
      <c r="D1113"/>
      <c r="E1113"/>
      <c r="F1113" s="16">
        <v>0</v>
      </c>
      <c r="G1113" s="16">
        <v>0</v>
      </c>
      <c r="H1113" s="16">
        <v>1</v>
      </c>
    </row>
    <row r="1114" spans="1:37" s="16" customFormat="1" x14ac:dyDescent="0.25">
      <c r="A1114" t="s">
        <v>148</v>
      </c>
      <c r="B1114" t="s">
        <v>346</v>
      </c>
      <c r="C1114" t="s">
        <v>295</v>
      </c>
      <c r="D1114"/>
      <c r="E1114"/>
      <c r="F1114" s="15">
        <v>2019</v>
      </c>
      <c r="G1114" s="15">
        <v>2020</v>
      </c>
      <c r="H1114" s="15">
        <v>2050</v>
      </c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</row>
    <row r="1115" spans="1:37" s="16" customFormat="1" x14ac:dyDescent="0.25">
      <c r="A1115"/>
      <c r="B1115" t="s">
        <v>346</v>
      </c>
      <c r="C1115"/>
      <c r="D1115"/>
      <c r="E1115"/>
      <c r="F1115" s="16">
        <v>0</v>
      </c>
      <c r="G1115" s="16">
        <v>0</v>
      </c>
      <c r="H1115" s="16">
        <v>1</v>
      </c>
    </row>
    <row r="1116" spans="1:37" s="16" customFormat="1" x14ac:dyDescent="0.25">
      <c r="A1116" t="s">
        <v>148</v>
      </c>
      <c r="B1116" t="s">
        <v>346</v>
      </c>
      <c r="C1116" t="s">
        <v>296</v>
      </c>
      <c r="D1116"/>
      <c r="E1116"/>
      <c r="F1116" s="15">
        <v>2019</v>
      </c>
      <c r="G1116" s="15">
        <v>2020</v>
      </c>
      <c r="H1116" s="15">
        <v>2050</v>
      </c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</row>
    <row r="1117" spans="1:37" s="16" customFormat="1" x14ac:dyDescent="0.25">
      <c r="A1117"/>
      <c r="B1117" t="s">
        <v>346</v>
      </c>
      <c r="C1117"/>
      <c r="D1117"/>
      <c r="E1117"/>
      <c r="F1117" s="16">
        <v>0</v>
      </c>
      <c r="G1117" s="16">
        <v>0</v>
      </c>
      <c r="H1117" s="16">
        <v>1</v>
      </c>
    </row>
    <row r="1118" spans="1:37" s="16" customFormat="1" x14ac:dyDescent="0.25">
      <c r="A1118" t="s">
        <v>148</v>
      </c>
      <c r="B1118" t="s">
        <v>347</v>
      </c>
      <c r="C1118" t="s">
        <v>297</v>
      </c>
      <c r="D1118"/>
      <c r="E1118"/>
      <c r="F1118" s="15">
        <v>2019</v>
      </c>
      <c r="G1118" s="15">
        <v>2020</v>
      </c>
      <c r="H1118" s="15">
        <v>2050</v>
      </c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</row>
    <row r="1119" spans="1:37" s="16" customFormat="1" x14ac:dyDescent="0.25">
      <c r="A1119"/>
      <c r="B1119" t="s">
        <v>346</v>
      </c>
      <c r="C1119"/>
      <c r="D1119"/>
      <c r="E1119"/>
      <c r="F1119" s="16">
        <v>0</v>
      </c>
      <c r="G1119" s="16">
        <v>0</v>
      </c>
      <c r="H1119" s="16">
        <v>1</v>
      </c>
    </row>
    <row r="1120" spans="1:37" s="16" customFormat="1" x14ac:dyDescent="0.25">
      <c r="A1120" t="s">
        <v>148</v>
      </c>
      <c r="B1120" t="s">
        <v>347</v>
      </c>
      <c r="C1120" t="s">
        <v>298</v>
      </c>
      <c r="D1120"/>
      <c r="E1120"/>
      <c r="F1120" s="15">
        <v>2019</v>
      </c>
      <c r="G1120" s="15">
        <v>2020</v>
      </c>
      <c r="H1120" s="15">
        <v>2050</v>
      </c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</row>
    <row r="1121" spans="1:37" s="16" customFormat="1" x14ac:dyDescent="0.25">
      <c r="A1121"/>
      <c r="B1121" t="s">
        <v>346</v>
      </c>
      <c r="C1121"/>
      <c r="D1121"/>
      <c r="E1121"/>
      <c r="F1121" s="16">
        <v>0</v>
      </c>
      <c r="G1121" s="16">
        <v>0</v>
      </c>
      <c r="H1121" s="16">
        <v>1</v>
      </c>
    </row>
    <row r="1122" spans="1:37" s="16" customFormat="1" x14ac:dyDescent="0.25">
      <c r="A1122" t="s">
        <v>18</v>
      </c>
      <c r="B1122" t="s">
        <v>346</v>
      </c>
      <c r="C1122" t="s">
        <v>278</v>
      </c>
      <c r="D1122"/>
      <c r="E1122"/>
      <c r="F1122" s="15">
        <v>2019</v>
      </c>
      <c r="G1122" s="15">
        <v>2020</v>
      </c>
      <c r="H1122" s="15">
        <v>2050</v>
      </c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</row>
    <row r="1123" spans="1:37" s="16" customFormat="1" x14ac:dyDescent="0.25">
      <c r="A1123"/>
      <c r="B1123" t="s">
        <v>346</v>
      </c>
      <c r="C1123"/>
      <c r="D1123"/>
      <c r="E1123"/>
      <c r="F1123" s="16">
        <v>0</v>
      </c>
      <c r="G1123" s="16">
        <v>0</v>
      </c>
      <c r="H1123" s="16">
        <v>1</v>
      </c>
    </row>
    <row r="1124" spans="1:37" s="16" customFormat="1" x14ac:dyDescent="0.25">
      <c r="A1124" t="s">
        <v>18</v>
      </c>
      <c r="B1124" t="s">
        <v>346</v>
      </c>
      <c r="C1124" t="s">
        <v>279</v>
      </c>
      <c r="D1124"/>
      <c r="E1124"/>
      <c r="F1124" s="15">
        <v>2019</v>
      </c>
      <c r="G1124" s="15">
        <v>2020</v>
      </c>
      <c r="H1124" s="15">
        <v>2050</v>
      </c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</row>
    <row r="1125" spans="1:37" s="16" customFormat="1" x14ac:dyDescent="0.25">
      <c r="A1125"/>
      <c r="B1125" t="s">
        <v>346</v>
      </c>
      <c r="C1125"/>
      <c r="D1125"/>
      <c r="E1125"/>
      <c r="F1125" s="16">
        <v>0</v>
      </c>
      <c r="G1125" s="16">
        <v>0</v>
      </c>
      <c r="H1125" s="16">
        <v>1</v>
      </c>
    </row>
    <row r="1126" spans="1:37" s="16" customFormat="1" x14ac:dyDescent="0.25">
      <c r="A1126" t="s">
        <v>18</v>
      </c>
      <c r="B1126" t="s">
        <v>346</v>
      </c>
      <c r="C1126" t="s">
        <v>280</v>
      </c>
      <c r="D1126"/>
      <c r="E1126"/>
      <c r="F1126" s="15">
        <v>2019</v>
      </c>
      <c r="G1126" s="15">
        <v>2020</v>
      </c>
      <c r="H1126" s="15">
        <v>2050</v>
      </c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</row>
    <row r="1127" spans="1:37" s="16" customFormat="1" x14ac:dyDescent="0.25">
      <c r="A1127"/>
      <c r="B1127" t="s">
        <v>346</v>
      </c>
      <c r="C1127"/>
      <c r="D1127"/>
      <c r="E1127"/>
      <c r="F1127" s="16">
        <v>0</v>
      </c>
      <c r="G1127" s="16">
        <v>0</v>
      </c>
      <c r="H1127" s="16">
        <v>1</v>
      </c>
    </row>
    <row r="1128" spans="1:37" s="16" customFormat="1" x14ac:dyDescent="0.25">
      <c r="A1128" t="s">
        <v>18</v>
      </c>
      <c r="B1128" t="s">
        <v>346</v>
      </c>
      <c r="C1128" t="s">
        <v>281</v>
      </c>
      <c r="D1128"/>
      <c r="E1128"/>
      <c r="F1128" s="15">
        <v>2019</v>
      </c>
      <c r="G1128" s="15">
        <v>2020</v>
      </c>
      <c r="H1128" s="15">
        <v>2050</v>
      </c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</row>
    <row r="1129" spans="1:37" s="16" customFormat="1" x14ac:dyDescent="0.25">
      <c r="A1129"/>
      <c r="B1129" t="s">
        <v>346</v>
      </c>
      <c r="C1129"/>
      <c r="D1129"/>
      <c r="E1129"/>
      <c r="F1129" s="16">
        <v>0</v>
      </c>
      <c r="G1129" s="16">
        <v>0</v>
      </c>
      <c r="H1129" s="16">
        <v>1</v>
      </c>
    </row>
    <row r="1130" spans="1:37" s="16" customFormat="1" x14ac:dyDescent="0.25">
      <c r="A1130" t="s">
        <v>18</v>
      </c>
      <c r="B1130" t="s">
        <v>347</v>
      </c>
      <c r="C1130" t="s">
        <v>282</v>
      </c>
      <c r="D1130"/>
      <c r="E1130"/>
      <c r="F1130" s="15">
        <v>2019</v>
      </c>
      <c r="G1130" s="15">
        <v>2020</v>
      </c>
      <c r="H1130" s="15">
        <v>2050</v>
      </c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</row>
    <row r="1131" spans="1:37" s="16" customFormat="1" x14ac:dyDescent="0.25">
      <c r="A1131"/>
      <c r="B1131" t="s">
        <v>346</v>
      </c>
      <c r="C1131"/>
      <c r="D1131"/>
      <c r="E1131"/>
      <c r="F1131" s="16">
        <v>0</v>
      </c>
      <c r="G1131" s="16">
        <v>0</v>
      </c>
      <c r="H1131" s="16">
        <v>1</v>
      </c>
    </row>
    <row r="1132" spans="1:37" s="16" customFormat="1" x14ac:dyDescent="0.25">
      <c r="A1132" t="s">
        <v>18</v>
      </c>
      <c r="B1132" t="s">
        <v>347</v>
      </c>
      <c r="C1132" t="s">
        <v>283</v>
      </c>
      <c r="D1132"/>
      <c r="E1132"/>
      <c r="F1132" s="15">
        <v>2019</v>
      </c>
      <c r="G1132" s="15">
        <v>2020</v>
      </c>
      <c r="H1132" s="15">
        <v>2050</v>
      </c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</row>
    <row r="1133" spans="1:37" s="16" customFormat="1" x14ac:dyDescent="0.25">
      <c r="A1133"/>
      <c r="B1133" t="s">
        <v>346</v>
      </c>
      <c r="C1133"/>
      <c r="D1133"/>
      <c r="E1133"/>
      <c r="F1133" s="16">
        <v>0</v>
      </c>
      <c r="G1133" s="16">
        <v>0</v>
      </c>
      <c r="H1133" s="16">
        <v>1</v>
      </c>
    </row>
    <row r="1134" spans="1:37" s="16" customFormat="1" x14ac:dyDescent="0.25">
      <c r="A1134" t="s">
        <v>18</v>
      </c>
      <c r="B1134" t="s">
        <v>347</v>
      </c>
      <c r="C1134" t="s">
        <v>284</v>
      </c>
      <c r="D1134"/>
      <c r="E1134"/>
      <c r="F1134" s="15">
        <v>2019</v>
      </c>
      <c r="G1134" s="15">
        <v>2020</v>
      </c>
      <c r="H1134" s="15">
        <v>2050</v>
      </c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</row>
    <row r="1135" spans="1:37" s="16" customFormat="1" x14ac:dyDescent="0.25">
      <c r="A1135"/>
      <c r="B1135" t="s">
        <v>346</v>
      </c>
      <c r="C1135"/>
      <c r="D1135"/>
      <c r="E1135"/>
      <c r="F1135" s="16">
        <v>0</v>
      </c>
      <c r="G1135" s="16">
        <v>0</v>
      </c>
      <c r="H1135" s="16">
        <v>1</v>
      </c>
    </row>
    <row r="1136" spans="1:37" s="16" customFormat="1" x14ac:dyDescent="0.25">
      <c r="A1136" t="s">
        <v>18</v>
      </c>
      <c r="B1136" t="s">
        <v>346</v>
      </c>
      <c r="C1136" t="s">
        <v>285</v>
      </c>
      <c r="D1136"/>
      <c r="E1136"/>
      <c r="F1136" s="15">
        <v>2019</v>
      </c>
      <c r="G1136" s="15">
        <v>2020</v>
      </c>
      <c r="H1136" s="15">
        <v>2050</v>
      </c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</row>
    <row r="1137" spans="1:37" s="16" customFormat="1" x14ac:dyDescent="0.25">
      <c r="A1137"/>
      <c r="B1137" t="s">
        <v>346</v>
      </c>
      <c r="C1137"/>
      <c r="D1137"/>
      <c r="E1137"/>
      <c r="F1137" s="16">
        <v>0</v>
      </c>
      <c r="G1137" s="16">
        <v>0</v>
      </c>
      <c r="H1137" s="16">
        <v>1</v>
      </c>
    </row>
    <row r="1138" spans="1:37" s="16" customFormat="1" x14ac:dyDescent="0.25">
      <c r="A1138" t="s">
        <v>18</v>
      </c>
      <c r="B1138" t="s">
        <v>346</v>
      </c>
      <c r="C1138" t="s">
        <v>286</v>
      </c>
      <c r="D1138"/>
      <c r="E1138"/>
      <c r="F1138" s="15">
        <v>2019</v>
      </c>
      <c r="G1138" s="15">
        <v>2020</v>
      </c>
      <c r="H1138" s="15">
        <v>2050</v>
      </c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</row>
    <row r="1139" spans="1:37" s="16" customFormat="1" x14ac:dyDescent="0.25">
      <c r="A1139"/>
      <c r="B1139" t="s">
        <v>346</v>
      </c>
      <c r="C1139"/>
      <c r="D1139"/>
      <c r="E1139"/>
      <c r="F1139" s="16">
        <v>0</v>
      </c>
      <c r="G1139" s="16">
        <v>0</v>
      </c>
      <c r="H1139" s="16">
        <v>1</v>
      </c>
    </row>
    <row r="1140" spans="1:37" s="16" customFormat="1" x14ac:dyDescent="0.25">
      <c r="A1140" t="s">
        <v>18</v>
      </c>
      <c r="B1140" t="s">
        <v>346</v>
      </c>
      <c r="C1140" t="s">
        <v>287</v>
      </c>
      <c r="D1140"/>
      <c r="E1140"/>
      <c r="F1140" s="15">
        <v>2019</v>
      </c>
      <c r="G1140" s="15">
        <v>2020</v>
      </c>
      <c r="H1140" s="15">
        <v>2050</v>
      </c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</row>
    <row r="1141" spans="1:37" s="16" customFormat="1" x14ac:dyDescent="0.25">
      <c r="A1141"/>
      <c r="B1141" t="s">
        <v>346</v>
      </c>
      <c r="C1141"/>
      <c r="D1141"/>
      <c r="E1141"/>
      <c r="F1141" s="16">
        <v>0</v>
      </c>
      <c r="G1141" s="16">
        <v>0</v>
      </c>
      <c r="H1141" s="16">
        <v>1</v>
      </c>
    </row>
    <row r="1142" spans="1:37" s="16" customFormat="1" x14ac:dyDescent="0.25">
      <c r="A1142" t="s">
        <v>18</v>
      </c>
      <c r="B1142" t="s">
        <v>346</v>
      </c>
      <c r="C1142" t="s">
        <v>288</v>
      </c>
      <c r="D1142"/>
      <c r="E1142"/>
      <c r="F1142" s="15">
        <v>2019</v>
      </c>
      <c r="G1142" s="15">
        <v>2020</v>
      </c>
      <c r="H1142" s="15">
        <v>2050</v>
      </c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</row>
    <row r="1143" spans="1:37" s="16" customFormat="1" x14ac:dyDescent="0.25">
      <c r="A1143"/>
      <c r="B1143" t="s">
        <v>346</v>
      </c>
      <c r="C1143"/>
      <c r="D1143"/>
      <c r="E1143"/>
      <c r="F1143" s="16">
        <v>0</v>
      </c>
      <c r="G1143" s="16">
        <v>0</v>
      </c>
      <c r="H1143" s="16">
        <v>1</v>
      </c>
    </row>
    <row r="1144" spans="1:37" s="16" customFormat="1" x14ac:dyDescent="0.25">
      <c r="A1144" t="s">
        <v>18</v>
      </c>
      <c r="B1144" t="s">
        <v>346</v>
      </c>
      <c r="C1144" t="s">
        <v>289</v>
      </c>
      <c r="D1144"/>
      <c r="E1144"/>
      <c r="F1144" s="15">
        <v>2019</v>
      </c>
      <c r="G1144" s="15">
        <v>2020</v>
      </c>
      <c r="H1144" s="15">
        <v>2050</v>
      </c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</row>
    <row r="1145" spans="1:37" s="16" customFormat="1" x14ac:dyDescent="0.25">
      <c r="A1145"/>
      <c r="B1145" t="s">
        <v>346</v>
      </c>
      <c r="C1145"/>
      <c r="D1145"/>
      <c r="E1145"/>
      <c r="F1145" s="16">
        <v>0</v>
      </c>
      <c r="G1145" s="16">
        <v>0</v>
      </c>
      <c r="H1145" s="16">
        <v>1</v>
      </c>
    </row>
    <row r="1146" spans="1:37" s="16" customFormat="1" x14ac:dyDescent="0.25">
      <c r="A1146" t="s">
        <v>18</v>
      </c>
      <c r="B1146" t="s">
        <v>346</v>
      </c>
      <c r="C1146" t="s">
        <v>290</v>
      </c>
      <c r="D1146"/>
      <c r="E1146"/>
      <c r="F1146" s="15">
        <v>2019</v>
      </c>
      <c r="G1146" s="15">
        <v>2020</v>
      </c>
      <c r="H1146" s="15">
        <v>2050</v>
      </c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</row>
    <row r="1147" spans="1:37" s="16" customFormat="1" x14ac:dyDescent="0.25">
      <c r="A1147"/>
      <c r="B1147" t="s">
        <v>346</v>
      </c>
      <c r="C1147"/>
      <c r="D1147"/>
      <c r="E1147"/>
      <c r="F1147" s="16">
        <v>0</v>
      </c>
      <c r="G1147" s="16">
        <v>0</v>
      </c>
      <c r="H1147" s="16">
        <v>1</v>
      </c>
    </row>
    <row r="1148" spans="1:37" s="16" customFormat="1" x14ac:dyDescent="0.25">
      <c r="A1148" t="s">
        <v>18</v>
      </c>
      <c r="B1148" t="s">
        <v>346</v>
      </c>
      <c r="C1148" t="s">
        <v>291</v>
      </c>
      <c r="D1148"/>
      <c r="E1148"/>
      <c r="F1148" s="15">
        <v>2019</v>
      </c>
      <c r="G1148" s="15">
        <v>2020</v>
      </c>
      <c r="H1148" s="15">
        <v>2050</v>
      </c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</row>
    <row r="1149" spans="1:37" s="16" customFormat="1" x14ac:dyDescent="0.25">
      <c r="A1149"/>
      <c r="B1149" t="s">
        <v>346</v>
      </c>
      <c r="C1149"/>
      <c r="D1149"/>
      <c r="E1149"/>
      <c r="F1149" s="16">
        <v>0</v>
      </c>
      <c r="G1149" s="16">
        <v>0</v>
      </c>
      <c r="H1149" s="16">
        <v>1</v>
      </c>
    </row>
    <row r="1150" spans="1:37" s="16" customFormat="1" x14ac:dyDescent="0.25">
      <c r="A1150" t="s">
        <v>18</v>
      </c>
      <c r="B1150" t="s">
        <v>347</v>
      </c>
      <c r="C1150" t="s">
        <v>292</v>
      </c>
      <c r="D1150"/>
      <c r="E1150"/>
      <c r="F1150" s="15">
        <v>2019</v>
      </c>
      <c r="G1150" s="15">
        <v>2020</v>
      </c>
      <c r="H1150" s="15">
        <v>2050</v>
      </c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</row>
    <row r="1151" spans="1:37" s="16" customFormat="1" x14ac:dyDescent="0.25">
      <c r="A1151"/>
      <c r="B1151" t="s">
        <v>346</v>
      </c>
      <c r="C1151"/>
      <c r="D1151"/>
      <c r="E1151"/>
      <c r="F1151" s="16">
        <v>0</v>
      </c>
      <c r="G1151" s="16">
        <v>0</v>
      </c>
      <c r="H1151" s="16">
        <v>1</v>
      </c>
    </row>
    <row r="1152" spans="1:37" s="16" customFormat="1" x14ac:dyDescent="0.25">
      <c r="A1152" t="s">
        <v>18</v>
      </c>
      <c r="B1152" t="s">
        <v>346</v>
      </c>
      <c r="C1152" t="s">
        <v>293</v>
      </c>
      <c r="D1152"/>
      <c r="E1152"/>
      <c r="F1152" s="15">
        <v>2019</v>
      </c>
      <c r="G1152" s="15">
        <v>2020</v>
      </c>
      <c r="H1152" s="15">
        <v>2050</v>
      </c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</row>
    <row r="1153" spans="1:37" s="16" customFormat="1" x14ac:dyDescent="0.25">
      <c r="A1153"/>
      <c r="B1153" t="s">
        <v>346</v>
      </c>
      <c r="C1153"/>
      <c r="D1153"/>
      <c r="E1153"/>
      <c r="F1153" s="16">
        <v>0</v>
      </c>
      <c r="G1153" s="16">
        <v>0</v>
      </c>
      <c r="H1153" s="16">
        <v>1</v>
      </c>
    </row>
    <row r="1154" spans="1:37" s="16" customFormat="1" x14ac:dyDescent="0.25">
      <c r="A1154" t="s">
        <v>18</v>
      </c>
      <c r="B1154" t="s">
        <v>346</v>
      </c>
      <c r="C1154" t="s">
        <v>294</v>
      </c>
      <c r="D1154"/>
      <c r="E1154"/>
      <c r="F1154" s="15">
        <v>2019</v>
      </c>
      <c r="G1154" s="15">
        <v>2020</v>
      </c>
      <c r="H1154" s="15">
        <v>2050</v>
      </c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</row>
    <row r="1155" spans="1:37" s="16" customFormat="1" x14ac:dyDescent="0.25">
      <c r="A1155"/>
      <c r="B1155" t="s">
        <v>346</v>
      </c>
      <c r="C1155"/>
      <c r="D1155"/>
      <c r="E1155"/>
      <c r="F1155" s="16">
        <v>0</v>
      </c>
      <c r="G1155" s="16">
        <v>0</v>
      </c>
      <c r="H1155" s="16">
        <v>1</v>
      </c>
    </row>
    <row r="1156" spans="1:37" s="16" customFormat="1" x14ac:dyDescent="0.25">
      <c r="A1156" t="s">
        <v>18</v>
      </c>
      <c r="B1156" t="s">
        <v>346</v>
      </c>
      <c r="C1156" t="s">
        <v>295</v>
      </c>
      <c r="D1156"/>
      <c r="E1156"/>
      <c r="F1156" s="15">
        <v>2019</v>
      </c>
      <c r="G1156" s="15">
        <v>2020</v>
      </c>
      <c r="H1156" s="15">
        <v>2050</v>
      </c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</row>
    <row r="1157" spans="1:37" s="16" customFormat="1" x14ac:dyDescent="0.25">
      <c r="A1157"/>
      <c r="B1157" t="s">
        <v>346</v>
      </c>
      <c r="C1157"/>
      <c r="D1157"/>
      <c r="E1157"/>
      <c r="F1157" s="16">
        <v>0</v>
      </c>
      <c r="G1157" s="16">
        <v>0</v>
      </c>
      <c r="H1157" s="16">
        <v>1</v>
      </c>
    </row>
    <row r="1158" spans="1:37" s="16" customFormat="1" x14ac:dyDescent="0.25">
      <c r="A1158" t="s">
        <v>18</v>
      </c>
      <c r="B1158" t="s">
        <v>346</v>
      </c>
      <c r="C1158" t="s">
        <v>296</v>
      </c>
      <c r="D1158"/>
      <c r="E1158"/>
      <c r="F1158" s="15">
        <v>2019</v>
      </c>
      <c r="G1158" s="15">
        <v>2020</v>
      </c>
      <c r="H1158" s="15">
        <v>2050</v>
      </c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</row>
    <row r="1159" spans="1:37" s="16" customFormat="1" x14ac:dyDescent="0.25">
      <c r="A1159"/>
      <c r="B1159" t="s">
        <v>346</v>
      </c>
      <c r="C1159"/>
      <c r="D1159"/>
      <c r="E1159"/>
      <c r="F1159" s="16">
        <v>0</v>
      </c>
      <c r="G1159" s="16">
        <v>0</v>
      </c>
      <c r="H1159" s="16">
        <v>1</v>
      </c>
    </row>
    <row r="1160" spans="1:37" s="16" customFormat="1" x14ac:dyDescent="0.25">
      <c r="A1160" t="s">
        <v>18</v>
      </c>
      <c r="B1160" t="s">
        <v>346</v>
      </c>
      <c r="C1160" t="s">
        <v>297</v>
      </c>
      <c r="D1160"/>
      <c r="E1160"/>
      <c r="F1160" s="15">
        <v>2019</v>
      </c>
      <c r="G1160" s="15">
        <v>2020</v>
      </c>
      <c r="H1160" s="15">
        <v>2050</v>
      </c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</row>
    <row r="1161" spans="1:37" s="16" customFormat="1" x14ac:dyDescent="0.25">
      <c r="A1161"/>
      <c r="B1161" t="s">
        <v>346</v>
      </c>
      <c r="C1161"/>
      <c r="D1161"/>
      <c r="E1161"/>
      <c r="F1161" s="16">
        <v>0</v>
      </c>
      <c r="G1161" s="16">
        <v>0</v>
      </c>
      <c r="H1161" s="16">
        <v>1</v>
      </c>
    </row>
    <row r="1162" spans="1:37" s="16" customFormat="1" x14ac:dyDescent="0.25">
      <c r="A1162" t="s">
        <v>18</v>
      </c>
      <c r="B1162" t="s">
        <v>346</v>
      </c>
      <c r="C1162" t="s">
        <v>298</v>
      </c>
      <c r="D1162"/>
      <c r="E1162"/>
      <c r="F1162" s="15">
        <v>2019</v>
      </c>
      <c r="G1162" s="15">
        <v>2020</v>
      </c>
      <c r="H1162" s="15">
        <v>2050</v>
      </c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</row>
    <row r="1163" spans="1:37" s="16" customFormat="1" x14ac:dyDescent="0.25">
      <c r="A1163"/>
      <c r="B1163" t="s">
        <v>346</v>
      </c>
      <c r="C1163"/>
      <c r="D1163"/>
      <c r="E1163"/>
      <c r="F1163" s="16">
        <v>0</v>
      </c>
      <c r="G1163" s="16">
        <v>0</v>
      </c>
      <c r="H1163" s="16">
        <v>1</v>
      </c>
    </row>
    <row r="1164" spans="1:37" s="16" customFormat="1" x14ac:dyDescent="0.25">
      <c r="A1164" t="s">
        <v>19</v>
      </c>
      <c r="B1164" t="s">
        <v>346</v>
      </c>
      <c r="C1164" t="s">
        <v>299</v>
      </c>
      <c r="D1164"/>
      <c r="E1164"/>
      <c r="F1164" s="15">
        <v>2019</v>
      </c>
      <c r="G1164" s="15">
        <v>2020</v>
      </c>
      <c r="H1164" s="15">
        <v>2050</v>
      </c>
      <c r="I1164" s="14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</row>
    <row r="1165" spans="1:37" s="16" customFormat="1" x14ac:dyDescent="0.25">
      <c r="A1165"/>
      <c r="B1165" t="s">
        <v>346</v>
      </c>
      <c r="C1165"/>
      <c r="D1165"/>
      <c r="E1165"/>
      <c r="F1165" s="16">
        <v>0</v>
      </c>
      <c r="G1165" s="16">
        <v>0</v>
      </c>
      <c r="H1165" s="16">
        <v>1</v>
      </c>
    </row>
    <row r="1166" spans="1:37" s="16" customFormat="1" x14ac:dyDescent="0.25">
      <c r="A1166" t="s">
        <v>19</v>
      </c>
      <c r="B1166" t="s">
        <v>346</v>
      </c>
      <c r="C1166" t="s">
        <v>300</v>
      </c>
      <c r="D1166"/>
      <c r="E1166"/>
      <c r="F1166" s="15">
        <v>2019</v>
      </c>
      <c r="G1166" s="15">
        <v>2020</v>
      </c>
      <c r="H1166" s="15">
        <v>2050</v>
      </c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</row>
    <row r="1167" spans="1:37" s="16" customFormat="1" x14ac:dyDescent="0.25">
      <c r="A1167"/>
      <c r="B1167" t="s">
        <v>346</v>
      </c>
      <c r="C1167"/>
      <c r="D1167"/>
      <c r="E1167"/>
      <c r="F1167" s="16">
        <v>0</v>
      </c>
      <c r="G1167" s="16">
        <v>0</v>
      </c>
      <c r="H1167" s="16">
        <v>1</v>
      </c>
    </row>
    <row r="1168" spans="1:37" s="16" customFormat="1" x14ac:dyDescent="0.25">
      <c r="A1168" t="s">
        <v>19</v>
      </c>
      <c r="B1168" t="s">
        <v>346</v>
      </c>
      <c r="C1168" t="s">
        <v>301</v>
      </c>
      <c r="D1168"/>
      <c r="E1168"/>
      <c r="F1168" s="15">
        <v>2019</v>
      </c>
      <c r="G1168" s="15">
        <v>2020</v>
      </c>
      <c r="H1168" s="15">
        <v>2050</v>
      </c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</row>
    <row r="1169" spans="1:37" s="16" customFormat="1" x14ac:dyDescent="0.25">
      <c r="A1169"/>
      <c r="B1169" t="s">
        <v>346</v>
      </c>
      <c r="C1169"/>
      <c r="D1169"/>
      <c r="E1169"/>
      <c r="F1169" s="16">
        <v>0</v>
      </c>
      <c r="G1169" s="16">
        <v>0</v>
      </c>
      <c r="H1169" s="16">
        <v>1</v>
      </c>
    </row>
    <row r="1170" spans="1:37" s="16" customFormat="1" x14ac:dyDescent="0.25">
      <c r="A1170" t="s">
        <v>19</v>
      </c>
      <c r="B1170" t="s">
        <v>346</v>
      </c>
      <c r="C1170" t="s">
        <v>302</v>
      </c>
      <c r="D1170"/>
      <c r="E1170"/>
      <c r="F1170" s="15">
        <v>2019</v>
      </c>
      <c r="G1170" s="15">
        <v>2020</v>
      </c>
      <c r="H1170" s="15">
        <v>2050</v>
      </c>
      <c r="I1170" s="14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</row>
    <row r="1171" spans="1:37" s="16" customFormat="1" x14ac:dyDescent="0.25">
      <c r="A1171"/>
      <c r="B1171" t="s">
        <v>346</v>
      </c>
      <c r="C1171"/>
      <c r="D1171"/>
      <c r="E1171"/>
      <c r="F1171" s="16">
        <v>0</v>
      </c>
      <c r="G1171" s="16">
        <v>0</v>
      </c>
      <c r="H1171" s="16">
        <v>1</v>
      </c>
    </row>
    <row r="1172" spans="1:37" s="16" customFormat="1" x14ac:dyDescent="0.25">
      <c r="A1172" t="s">
        <v>19</v>
      </c>
      <c r="B1172" t="s">
        <v>346</v>
      </c>
      <c r="C1172" t="s">
        <v>303</v>
      </c>
      <c r="D1172"/>
      <c r="E1172"/>
      <c r="F1172" s="15">
        <v>2019</v>
      </c>
      <c r="G1172" s="15">
        <v>2020</v>
      </c>
      <c r="H1172" s="15">
        <v>2050</v>
      </c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</row>
    <row r="1173" spans="1:37" s="16" customFormat="1" x14ac:dyDescent="0.25">
      <c r="A1173"/>
      <c r="B1173" t="s">
        <v>346</v>
      </c>
      <c r="C1173"/>
      <c r="D1173"/>
      <c r="E1173"/>
      <c r="F1173" s="16">
        <v>0</v>
      </c>
      <c r="G1173" s="16">
        <v>0</v>
      </c>
      <c r="H1173" s="16">
        <v>1</v>
      </c>
    </row>
    <row r="1174" spans="1:37" s="16" customFormat="1" x14ac:dyDescent="0.25">
      <c r="A1174" t="s">
        <v>19</v>
      </c>
      <c r="B1174" t="s">
        <v>346</v>
      </c>
      <c r="C1174" t="s">
        <v>304</v>
      </c>
      <c r="D1174"/>
      <c r="E1174"/>
      <c r="F1174" s="15">
        <v>2019</v>
      </c>
      <c r="G1174" s="15">
        <v>2020</v>
      </c>
      <c r="H1174" s="15">
        <v>2050</v>
      </c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</row>
    <row r="1175" spans="1:37" s="16" customFormat="1" x14ac:dyDescent="0.25">
      <c r="A1175"/>
      <c r="B1175" t="s">
        <v>346</v>
      </c>
      <c r="C1175"/>
      <c r="D1175"/>
      <c r="E1175"/>
      <c r="F1175" s="16">
        <v>0</v>
      </c>
      <c r="G1175" s="16">
        <v>0</v>
      </c>
      <c r="H1175" s="16">
        <v>1</v>
      </c>
    </row>
    <row r="1176" spans="1:37" s="16" customFormat="1" x14ac:dyDescent="0.25">
      <c r="A1176" t="s">
        <v>19</v>
      </c>
      <c r="B1176" t="s">
        <v>347</v>
      </c>
      <c r="C1176" t="s">
        <v>305</v>
      </c>
      <c r="D1176"/>
      <c r="E1176"/>
      <c r="F1176" s="15">
        <v>2019</v>
      </c>
      <c r="G1176" s="15">
        <v>2020</v>
      </c>
      <c r="H1176" s="15">
        <v>2050</v>
      </c>
      <c r="I1176" s="14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</row>
    <row r="1177" spans="1:37" s="16" customFormat="1" x14ac:dyDescent="0.25">
      <c r="A1177"/>
      <c r="B1177" t="s">
        <v>346</v>
      </c>
      <c r="C1177"/>
      <c r="D1177"/>
      <c r="E1177"/>
      <c r="F1177" s="16">
        <v>0</v>
      </c>
      <c r="G1177" s="16">
        <v>0</v>
      </c>
      <c r="H1177" s="16">
        <v>1</v>
      </c>
    </row>
    <row r="1178" spans="1:37" s="16" customFormat="1" x14ac:dyDescent="0.25">
      <c r="A1178" t="s">
        <v>19</v>
      </c>
      <c r="B1178" t="s">
        <v>347</v>
      </c>
      <c r="C1178" t="s">
        <v>306</v>
      </c>
      <c r="D1178"/>
      <c r="E1178"/>
      <c r="F1178" s="15">
        <v>2019</v>
      </c>
      <c r="G1178" s="15">
        <v>2020</v>
      </c>
      <c r="H1178" s="15">
        <v>2050</v>
      </c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</row>
    <row r="1179" spans="1:37" s="16" customFormat="1" x14ac:dyDescent="0.25">
      <c r="A1179"/>
      <c r="B1179" t="s">
        <v>346</v>
      </c>
      <c r="C1179"/>
      <c r="D1179"/>
      <c r="E1179"/>
      <c r="F1179" s="16">
        <v>0</v>
      </c>
      <c r="G1179" s="16">
        <v>0</v>
      </c>
      <c r="H1179" s="16">
        <v>1</v>
      </c>
    </row>
    <row r="1180" spans="1:37" s="16" customFormat="1" x14ac:dyDescent="0.25">
      <c r="A1180" t="s">
        <v>20</v>
      </c>
      <c r="B1180" t="s">
        <v>346</v>
      </c>
      <c r="C1180" t="s">
        <v>278</v>
      </c>
      <c r="D1180"/>
      <c r="E1180"/>
      <c r="F1180" s="15">
        <v>2019</v>
      </c>
      <c r="G1180" s="15">
        <v>2020</v>
      </c>
      <c r="H1180" s="15">
        <v>2050</v>
      </c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</row>
    <row r="1181" spans="1:37" s="16" customFormat="1" x14ac:dyDescent="0.25">
      <c r="A1181"/>
      <c r="B1181" t="s">
        <v>346</v>
      </c>
      <c r="C1181"/>
      <c r="D1181"/>
      <c r="E1181"/>
      <c r="F1181" s="16">
        <v>0</v>
      </c>
      <c r="G1181" s="16">
        <v>0</v>
      </c>
      <c r="H1181" s="16">
        <v>1</v>
      </c>
    </row>
    <row r="1182" spans="1:37" s="16" customFormat="1" x14ac:dyDescent="0.25">
      <c r="A1182" t="s">
        <v>20</v>
      </c>
      <c r="B1182" t="s">
        <v>346</v>
      </c>
      <c r="C1182" t="s">
        <v>279</v>
      </c>
      <c r="D1182"/>
      <c r="E1182"/>
      <c r="F1182" s="15">
        <v>2019</v>
      </c>
      <c r="G1182" s="15">
        <v>2020</v>
      </c>
      <c r="H1182" s="15">
        <v>2050</v>
      </c>
      <c r="I1182" s="14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</row>
    <row r="1183" spans="1:37" s="16" customFormat="1" x14ac:dyDescent="0.25">
      <c r="A1183"/>
      <c r="B1183" t="s">
        <v>346</v>
      </c>
      <c r="C1183"/>
      <c r="D1183"/>
      <c r="E1183"/>
      <c r="F1183" s="16">
        <v>0</v>
      </c>
      <c r="G1183" s="16">
        <v>0</v>
      </c>
      <c r="H1183" s="16">
        <v>1</v>
      </c>
    </row>
    <row r="1184" spans="1:37" s="16" customFormat="1" x14ac:dyDescent="0.25">
      <c r="A1184" t="s">
        <v>20</v>
      </c>
      <c r="B1184" t="s">
        <v>346</v>
      </c>
      <c r="C1184" t="s">
        <v>280</v>
      </c>
      <c r="D1184"/>
      <c r="E1184"/>
      <c r="F1184" s="15">
        <v>2019</v>
      </c>
      <c r="G1184" s="15">
        <v>2020</v>
      </c>
      <c r="H1184" s="15">
        <v>2050</v>
      </c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</row>
    <row r="1185" spans="1:37" s="16" customFormat="1" x14ac:dyDescent="0.25">
      <c r="A1185"/>
      <c r="B1185" t="s">
        <v>346</v>
      </c>
      <c r="C1185"/>
      <c r="D1185"/>
      <c r="E1185"/>
      <c r="F1185" s="16">
        <v>0</v>
      </c>
      <c r="G1185" s="16">
        <v>0</v>
      </c>
      <c r="H1185" s="16">
        <v>1</v>
      </c>
    </row>
    <row r="1186" spans="1:37" s="16" customFormat="1" x14ac:dyDescent="0.25">
      <c r="A1186" t="s">
        <v>20</v>
      </c>
      <c r="B1186" t="s">
        <v>346</v>
      </c>
      <c r="C1186" t="s">
        <v>281</v>
      </c>
      <c r="D1186"/>
      <c r="E1186"/>
      <c r="F1186" s="15">
        <v>2019</v>
      </c>
      <c r="G1186" s="15">
        <v>2020</v>
      </c>
      <c r="H1186" s="15">
        <v>2050</v>
      </c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</row>
    <row r="1187" spans="1:37" s="16" customFormat="1" x14ac:dyDescent="0.25">
      <c r="A1187"/>
      <c r="B1187" t="s">
        <v>346</v>
      </c>
      <c r="C1187"/>
      <c r="D1187"/>
      <c r="E1187"/>
      <c r="F1187" s="16">
        <v>0</v>
      </c>
      <c r="G1187" s="16">
        <v>0</v>
      </c>
      <c r="H1187" s="16">
        <v>1</v>
      </c>
    </row>
    <row r="1188" spans="1:37" s="16" customFormat="1" x14ac:dyDescent="0.25">
      <c r="A1188" t="s">
        <v>20</v>
      </c>
      <c r="B1188" t="s">
        <v>346</v>
      </c>
      <c r="C1188" t="s">
        <v>282</v>
      </c>
      <c r="D1188"/>
      <c r="E1188"/>
      <c r="F1188" s="15">
        <v>2019</v>
      </c>
      <c r="G1188" s="15">
        <v>2020</v>
      </c>
      <c r="H1188" s="15">
        <v>2050</v>
      </c>
      <c r="I1188" s="14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</row>
    <row r="1189" spans="1:37" s="16" customFormat="1" x14ac:dyDescent="0.25">
      <c r="A1189"/>
      <c r="B1189" t="s">
        <v>346</v>
      </c>
      <c r="C1189"/>
      <c r="D1189"/>
      <c r="E1189"/>
      <c r="F1189" s="16">
        <v>0</v>
      </c>
      <c r="G1189" s="16">
        <v>0</v>
      </c>
      <c r="H1189" s="16">
        <v>1</v>
      </c>
    </row>
    <row r="1190" spans="1:37" s="16" customFormat="1" x14ac:dyDescent="0.25">
      <c r="A1190" t="s">
        <v>20</v>
      </c>
      <c r="B1190" t="s">
        <v>346</v>
      </c>
      <c r="C1190" t="s">
        <v>283</v>
      </c>
      <c r="D1190"/>
      <c r="E1190"/>
      <c r="F1190" s="15">
        <v>2019</v>
      </c>
      <c r="G1190" s="15">
        <v>2020</v>
      </c>
      <c r="H1190" s="15">
        <v>2050</v>
      </c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</row>
    <row r="1191" spans="1:37" s="16" customFormat="1" x14ac:dyDescent="0.25">
      <c r="A1191"/>
      <c r="B1191" t="s">
        <v>346</v>
      </c>
      <c r="C1191"/>
      <c r="D1191"/>
      <c r="E1191"/>
      <c r="F1191" s="16">
        <v>0</v>
      </c>
      <c r="G1191" s="16">
        <v>0</v>
      </c>
      <c r="H1191" s="16">
        <v>1</v>
      </c>
    </row>
    <row r="1192" spans="1:37" s="16" customFormat="1" x14ac:dyDescent="0.25">
      <c r="A1192" t="s">
        <v>20</v>
      </c>
      <c r="B1192" t="s">
        <v>346</v>
      </c>
      <c r="C1192" t="s">
        <v>284</v>
      </c>
      <c r="D1192"/>
      <c r="E1192"/>
      <c r="F1192" s="15">
        <v>2019</v>
      </c>
      <c r="G1192" s="15">
        <v>2020</v>
      </c>
      <c r="H1192" s="15">
        <v>2050</v>
      </c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</row>
    <row r="1193" spans="1:37" s="16" customFormat="1" x14ac:dyDescent="0.25">
      <c r="A1193"/>
      <c r="B1193" t="s">
        <v>346</v>
      </c>
      <c r="C1193"/>
      <c r="D1193"/>
      <c r="E1193"/>
      <c r="F1193" s="16">
        <v>0</v>
      </c>
      <c r="G1193" s="16">
        <v>0</v>
      </c>
      <c r="H1193" s="16">
        <v>1</v>
      </c>
    </row>
    <row r="1194" spans="1:37" s="16" customFormat="1" x14ac:dyDescent="0.25">
      <c r="A1194" t="s">
        <v>20</v>
      </c>
      <c r="B1194" t="s">
        <v>346</v>
      </c>
      <c r="C1194" t="s">
        <v>285</v>
      </c>
      <c r="D1194"/>
      <c r="E1194"/>
      <c r="F1194" s="15">
        <v>2019</v>
      </c>
      <c r="G1194" s="15">
        <v>2020</v>
      </c>
      <c r="H1194" s="15">
        <v>2050</v>
      </c>
      <c r="I1194" s="14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</row>
    <row r="1195" spans="1:37" s="16" customFormat="1" x14ac:dyDescent="0.25">
      <c r="A1195"/>
      <c r="B1195" t="s">
        <v>346</v>
      </c>
      <c r="C1195"/>
      <c r="D1195"/>
      <c r="E1195"/>
      <c r="F1195" s="16">
        <v>0</v>
      </c>
      <c r="G1195" s="16">
        <v>0</v>
      </c>
      <c r="H1195" s="16">
        <v>1</v>
      </c>
    </row>
    <row r="1196" spans="1:37" s="16" customFormat="1" x14ac:dyDescent="0.25">
      <c r="A1196" t="s">
        <v>20</v>
      </c>
      <c r="B1196" t="s">
        <v>346</v>
      </c>
      <c r="C1196" t="s">
        <v>286</v>
      </c>
      <c r="D1196"/>
      <c r="E1196"/>
      <c r="F1196" s="15">
        <v>2019</v>
      </c>
      <c r="G1196" s="15">
        <v>2020</v>
      </c>
      <c r="H1196" s="15">
        <v>2050</v>
      </c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</row>
    <row r="1197" spans="1:37" s="16" customFormat="1" x14ac:dyDescent="0.25">
      <c r="A1197"/>
      <c r="B1197" t="s">
        <v>346</v>
      </c>
      <c r="C1197"/>
      <c r="D1197"/>
      <c r="E1197"/>
      <c r="F1197" s="16">
        <v>0</v>
      </c>
      <c r="G1197" s="16">
        <v>0</v>
      </c>
      <c r="H1197" s="16">
        <v>1</v>
      </c>
    </row>
    <row r="1198" spans="1:37" s="16" customFormat="1" x14ac:dyDescent="0.25">
      <c r="A1198" t="s">
        <v>20</v>
      </c>
      <c r="B1198" t="s">
        <v>346</v>
      </c>
      <c r="C1198" t="s">
        <v>287</v>
      </c>
      <c r="D1198"/>
      <c r="E1198"/>
      <c r="F1198" s="15">
        <v>2019</v>
      </c>
      <c r="G1198" s="15">
        <v>2020</v>
      </c>
      <c r="H1198" s="15">
        <v>2050</v>
      </c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</row>
    <row r="1199" spans="1:37" s="16" customFormat="1" x14ac:dyDescent="0.25">
      <c r="A1199"/>
      <c r="B1199" t="s">
        <v>346</v>
      </c>
      <c r="C1199"/>
      <c r="D1199"/>
      <c r="E1199"/>
      <c r="F1199" s="16">
        <v>0</v>
      </c>
      <c r="G1199" s="16">
        <v>0</v>
      </c>
      <c r="H1199" s="16">
        <v>1</v>
      </c>
    </row>
    <row r="1200" spans="1:37" s="16" customFormat="1" x14ac:dyDescent="0.25">
      <c r="A1200" t="s">
        <v>20</v>
      </c>
      <c r="B1200" t="s">
        <v>346</v>
      </c>
      <c r="C1200" t="s">
        <v>288</v>
      </c>
      <c r="D1200"/>
      <c r="E1200"/>
      <c r="F1200" s="15">
        <v>2019</v>
      </c>
      <c r="G1200" s="15">
        <v>2020</v>
      </c>
      <c r="H1200" s="15">
        <v>2050</v>
      </c>
      <c r="I1200" s="14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</row>
    <row r="1201" spans="1:37" s="16" customFormat="1" x14ac:dyDescent="0.25">
      <c r="A1201"/>
      <c r="B1201" t="s">
        <v>346</v>
      </c>
      <c r="C1201"/>
      <c r="D1201"/>
      <c r="E1201"/>
      <c r="F1201" s="16">
        <v>0</v>
      </c>
      <c r="G1201" s="16">
        <v>0</v>
      </c>
      <c r="H1201" s="16">
        <v>1</v>
      </c>
    </row>
    <row r="1202" spans="1:37" s="16" customFormat="1" x14ac:dyDescent="0.25">
      <c r="A1202" t="s">
        <v>20</v>
      </c>
      <c r="B1202" t="s">
        <v>346</v>
      </c>
      <c r="C1202" t="s">
        <v>289</v>
      </c>
      <c r="D1202"/>
      <c r="E1202"/>
      <c r="F1202" s="15">
        <v>2019</v>
      </c>
      <c r="G1202" s="15">
        <v>2020</v>
      </c>
      <c r="H1202" s="15">
        <v>2050</v>
      </c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</row>
    <row r="1203" spans="1:37" s="16" customFormat="1" x14ac:dyDescent="0.25">
      <c r="A1203"/>
      <c r="B1203" t="s">
        <v>346</v>
      </c>
      <c r="C1203"/>
      <c r="D1203"/>
      <c r="E1203"/>
      <c r="F1203" s="16">
        <v>0</v>
      </c>
      <c r="G1203" s="16">
        <v>0</v>
      </c>
      <c r="H1203" s="16">
        <v>1</v>
      </c>
    </row>
    <row r="1204" spans="1:37" s="16" customFormat="1" x14ac:dyDescent="0.25">
      <c r="A1204" t="s">
        <v>20</v>
      </c>
      <c r="B1204" t="s">
        <v>346</v>
      </c>
      <c r="C1204" t="s">
        <v>290</v>
      </c>
      <c r="D1204"/>
      <c r="E1204"/>
      <c r="F1204" s="15">
        <v>2019</v>
      </c>
      <c r="G1204" s="15">
        <v>2020</v>
      </c>
      <c r="H1204" s="15">
        <v>2050</v>
      </c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</row>
    <row r="1205" spans="1:37" s="16" customFormat="1" x14ac:dyDescent="0.25">
      <c r="A1205"/>
      <c r="B1205" t="s">
        <v>346</v>
      </c>
      <c r="C1205"/>
      <c r="D1205"/>
      <c r="E1205"/>
      <c r="F1205" s="16">
        <v>0</v>
      </c>
      <c r="G1205" s="16">
        <v>0</v>
      </c>
      <c r="H1205" s="16">
        <v>1</v>
      </c>
    </row>
    <row r="1206" spans="1:37" s="16" customFormat="1" x14ac:dyDescent="0.25">
      <c r="A1206" t="s">
        <v>20</v>
      </c>
      <c r="B1206" t="s">
        <v>346</v>
      </c>
      <c r="C1206" t="s">
        <v>291</v>
      </c>
      <c r="D1206"/>
      <c r="E1206"/>
      <c r="F1206" s="15">
        <v>2019</v>
      </c>
      <c r="G1206" s="15">
        <v>2020</v>
      </c>
      <c r="H1206" s="15">
        <v>2050</v>
      </c>
      <c r="I1206" s="14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</row>
    <row r="1207" spans="1:37" s="16" customFormat="1" x14ac:dyDescent="0.25">
      <c r="A1207"/>
      <c r="B1207" t="s">
        <v>346</v>
      </c>
      <c r="C1207"/>
      <c r="D1207"/>
      <c r="E1207"/>
      <c r="F1207" s="16">
        <v>0</v>
      </c>
      <c r="G1207" s="16">
        <v>0</v>
      </c>
      <c r="H1207" s="16">
        <v>1</v>
      </c>
    </row>
    <row r="1208" spans="1:37" s="16" customFormat="1" x14ac:dyDescent="0.25">
      <c r="A1208" t="s">
        <v>20</v>
      </c>
      <c r="B1208" t="s">
        <v>346</v>
      </c>
      <c r="C1208" t="s">
        <v>292</v>
      </c>
      <c r="D1208"/>
      <c r="E1208"/>
      <c r="F1208" s="15">
        <v>2019</v>
      </c>
      <c r="G1208" s="15">
        <v>2020</v>
      </c>
      <c r="H1208" s="15">
        <v>2050</v>
      </c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</row>
    <row r="1209" spans="1:37" s="16" customFormat="1" x14ac:dyDescent="0.25">
      <c r="A1209"/>
      <c r="B1209" t="s">
        <v>346</v>
      </c>
      <c r="C1209"/>
      <c r="D1209"/>
      <c r="E1209"/>
      <c r="F1209" s="16">
        <v>0</v>
      </c>
      <c r="G1209" s="16">
        <v>0</v>
      </c>
      <c r="H1209" s="16">
        <v>1</v>
      </c>
    </row>
    <row r="1210" spans="1:37" s="16" customFormat="1" x14ac:dyDescent="0.25">
      <c r="A1210" t="s">
        <v>20</v>
      </c>
      <c r="B1210" t="s">
        <v>346</v>
      </c>
      <c r="C1210" t="s">
        <v>293</v>
      </c>
      <c r="D1210"/>
      <c r="E1210"/>
      <c r="F1210" s="15">
        <v>2019</v>
      </c>
      <c r="G1210" s="15">
        <v>2020</v>
      </c>
      <c r="H1210" s="15">
        <v>2050</v>
      </c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</row>
    <row r="1211" spans="1:37" s="16" customFormat="1" x14ac:dyDescent="0.25">
      <c r="A1211"/>
      <c r="B1211" t="s">
        <v>346</v>
      </c>
      <c r="C1211"/>
      <c r="D1211"/>
      <c r="E1211"/>
      <c r="F1211" s="16">
        <v>0</v>
      </c>
      <c r="G1211" s="16">
        <v>0</v>
      </c>
      <c r="H1211" s="16">
        <v>1</v>
      </c>
    </row>
    <row r="1212" spans="1:37" s="16" customFormat="1" x14ac:dyDescent="0.25">
      <c r="A1212" t="s">
        <v>20</v>
      </c>
      <c r="B1212" t="s">
        <v>346</v>
      </c>
      <c r="C1212" t="s">
        <v>294</v>
      </c>
      <c r="D1212"/>
      <c r="E1212"/>
      <c r="F1212" s="15">
        <v>2019</v>
      </c>
      <c r="G1212" s="15">
        <v>2020</v>
      </c>
      <c r="H1212" s="15">
        <v>2050</v>
      </c>
      <c r="I1212" s="14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</row>
    <row r="1213" spans="1:37" s="16" customFormat="1" x14ac:dyDescent="0.25">
      <c r="A1213"/>
      <c r="B1213" t="s">
        <v>346</v>
      </c>
      <c r="C1213"/>
      <c r="D1213"/>
      <c r="E1213"/>
      <c r="F1213" s="16">
        <v>0</v>
      </c>
      <c r="G1213" s="16">
        <v>0</v>
      </c>
      <c r="H1213" s="16">
        <v>1</v>
      </c>
    </row>
    <row r="1214" spans="1:37" s="16" customFormat="1" x14ac:dyDescent="0.25">
      <c r="A1214" t="s">
        <v>20</v>
      </c>
      <c r="B1214" t="s">
        <v>346</v>
      </c>
      <c r="C1214" t="s">
        <v>295</v>
      </c>
      <c r="D1214"/>
      <c r="E1214"/>
      <c r="F1214" s="15">
        <v>2019</v>
      </c>
      <c r="G1214" s="15">
        <v>2020</v>
      </c>
      <c r="H1214" s="15">
        <v>2050</v>
      </c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</row>
    <row r="1215" spans="1:37" s="16" customFormat="1" x14ac:dyDescent="0.25">
      <c r="A1215"/>
      <c r="B1215" t="s">
        <v>346</v>
      </c>
      <c r="C1215"/>
      <c r="D1215"/>
      <c r="E1215"/>
      <c r="F1215" s="16">
        <v>0</v>
      </c>
      <c r="G1215" s="16">
        <v>0</v>
      </c>
      <c r="H1215" s="16">
        <v>1</v>
      </c>
    </row>
    <row r="1216" spans="1:37" s="16" customFormat="1" x14ac:dyDescent="0.25">
      <c r="A1216" t="s">
        <v>20</v>
      </c>
      <c r="B1216" t="s">
        <v>346</v>
      </c>
      <c r="C1216" t="s">
        <v>296</v>
      </c>
      <c r="D1216"/>
      <c r="E1216"/>
      <c r="F1216" s="15">
        <v>2019</v>
      </c>
      <c r="G1216" s="15">
        <v>2020</v>
      </c>
      <c r="H1216" s="15">
        <v>2050</v>
      </c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</row>
    <row r="1217" spans="1:37" s="16" customFormat="1" x14ac:dyDescent="0.25">
      <c r="A1217"/>
      <c r="B1217" t="s">
        <v>346</v>
      </c>
      <c r="C1217"/>
      <c r="D1217"/>
      <c r="E1217"/>
      <c r="F1217" s="16">
        <v>0</v>
      </c>
      <c r="G1217" s="16">
        <v>0</v>
      </c>
      <c r="H1217" s="16">
        <v>1</v>
      </c>
    </row>
    <row r="1218" spans="1:37" s="16" customFormat="1" x14ac:dyDescent="0.25">
      <c r="A1218" t="s">
        <v>20</v>
      </c>
      <c r="B1218" t="s">
        <v>346</v>
      </c>
      <c r="C1218" t="s">
        <v>297</v>
      </c>
      <c r="D1218"/>
      <c r="E1218"/>
      <c r="F1218" s="15">
        <v>2019</v>
      </c>
      <c r="G1218" s="15">
        <v>2020</v>
      </c>
      <c r="H1218" s="15">
        <v>2050</v>
      </c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</row>
    <row r="1219" spans="1:37" s="16" customFormat="1" x14ac:dyDescent="0.25">
      <c r="A1219"/>
      <c r="B1219" t="s">
        <v>346</v>
      </c>
      <c r="C1219"/>
      <c r="D1219"/>
      <c r="E1219"/>
      <c r="F1219" s="16">
        <v>0</v>
      </c>
      <c r="G1219" s="16">
        <v>0</v>
      </c>
      <c r="H1219" s="16">
        <v>1</v>
      </c>
    </row>
    <row r="1220" spans="1:37" s="16" customFormat="1" x14ac:dyDescent="0.25">
      <c r="A1220" t="s">
        <v>20</v>
      </c>
      <c r="B1220" t="s">
        <v>346</v>
      </c>
      <c r="C1220" t="s">
        <v>298</v>
      </c>
      <c r="D1220"/>
      <c r="E1220"/>
      <c r="F1220" s="15">
        <v>2019</v>
      </c>
      <c r="G1220" s="15">
        <v>2020</v>
      </c>
      <c r="H1220" s="15">
        <v>2050</v>
      </c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</row>
    <row r="1221" spans="1:37" s="16" customFormat="1" x14ac:dyDescent="0.25">
      <c r="A1221"/>
      <c r="B1221" t="s">
        <v>346</v>
      </c>
      <c r="C1221"/>
      <c r="D1221"/>
      <c r="E1221"/>
      <c r="F1221" s="16">
        <v>0</v>
      </c>
      <c r="G1221" s="16">
        <v>0</v>
      </c>
      <c r="H1221" s="16">
        <v>1</v>
      </c>
    </row>
    <row r="1222" spans="1:37" x14ac:dyDescent="0.25">
      <c r="A1222" t="s">
        <v>21</v>
      </c>
      <c r="B1222" t="s">
        <v>347</v>
      </c>
      <c r="C1222" t="s">
        <v>299</v>
      </c>
      <c r="F1222" s="15">
        <v>2019</v>
      </c>
      <c r="G1222" s="15">
        <v>2020</v>
      </c>
      <c r="H1222" s="15">
        <v>2050</v>
      </c>
      <c r="I1222" s="14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</row>
    <row r="1223" spans="1:37" x14ac:dyDescent="0.25">
      <c r="B1223" t="s">
        <v>346</v>
      </c>
      <c r="F1223" s="16">
        <v>0</v>
      </c>
      <c r="G1223" s="16">
        <v>0</v>
      </c>
      <c r="H1223" s="16">
        <v>1</v>
      </c>
    </row>
    <row r="1224" spans="1:37" x14ac:dyDescent="0.25">
      <c r="A1224" t="s">
        <v>21</v>
      </c>
      <c r="B1224" t="s">
        <v>346</v>
      </c>
      <c r="C1224" t="s">
        <v>300</v>
      </c>
      <c r="F1224" s="15">
        <v>2019</v>
      </c>
      <c r="G1224" s="15">
        <v>2020</v>
      </c>
      <c r="H1224" s="15">
        <v>2050</v>
      </c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</row>
    <row r="1225" spans="1:37" x14ac:dyDescent="0.25">
      <c r="B1225" t="s">
        <v>346</v>
      </c>
      <c r="F1225" s="16">
        <v>0</v>
      </c>
      <c r="G1225" s="16">
        <v>0</v>
      </c>
      <c r="H1225" s="16">
        <v>1</v>
      </c>
    </row>
    <row r="1226" spans="1:37" x14ac:dyDescent="0.25">
      <c r="A1226" t="s">
        <v>21</v>
      </c>
      <c r="B1226" t="s">
        <v>347</v>
      </c>
      <c r="C1226" t="s">
        <v>301</v>
      </c>
      <c r="F1226" s="15">
        <v>2019</v>
      </c>
      <c r="G1226" s="15">
        <v>2020</v>
      </c>
      <c r="H1226" s="15">
        <v>2050</v>
      </c>
      <c r="I1226" s="14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</row>
    <row r="1227" spans="1:37" x14ac:dyDescent="0.25">
      <c r="B1227" t="s">
        <v>346</v>
      </c>
      <c r="F1227" s="16">
        <v>0</v>
      </c>
      <c r="G1227" s="16">
        <v>0</v>
      </c>
      <c r="H1227" s="16">
        <v>1</v>
      </c>
    </row>
    <row r="1228" spans="1:37" x14ac:dyDescent="0.25">
      <c r="A1228" t="s">
        <v>21</v>
      </c>
      <c r="B1228" t="s">
        <v>347</v>
      </c>
      <c r="C1228" t="s">
        <v>302</v>
      </c>
      <c r="F1228" s="15">
        <v>2019</v>
      </c>
      <c r="G1228" s="15">
        <v>2020</v>
      </c>
      <c r="H1228" s="15">
        <v>2050</v>
      </c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</row>
    <row r="1229" spans="1:37" x14ac:dyDescent="0.25">
      <c r="B1229" t="s">
        <v>346</v>
      </c>
      <c r="F1229" s="16">
        <v>0</v>
      </c>
      <c r="G1229" s="16">
        <v>0</v>
      </c>
      <c r="H1229" s="16">
        <v>1</v>
      </c>
    </row>
    <row r="1230" spans="1:37" x14ac:dyDescent="0.25">
      <c r="A1230" t="s">
        <v>21</v>
      </c>
      <c r="B1230" t="s">
        <v>346</v>
      </c>
      <c r="C1230" t="s">
        <v>303</v>
      </c>
      <c r="F1230" s="15">
        <v>2019</v>
      </c>
      <c r="G1230" s="15">
        <v>2020</v>
      </c>
      <c r="H1230" s="15">
        <v>2050</v>
      </c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</row>
    <row r="1231" spans="1:37" x14ac:dyDescent="0.25">
      <c r="B1231" t="s">
        <v>346</v>
      </c>
      <c r="F1231" s="16">
        <v>0</v>
      </c>
      <c r="G1231" s="16">
        <v>0</v>
      </c>
      <c r="H1231" s="16">
        <v>1</v>
      </c>
    </row>
    <row r="1232" spans="1:37" x14ac:dyDescent="0.25">
      <c r="A1232" t="s">
        <v>21</v>
      </c>
      <c r="B1232" t="s">
        <v>347</v>
      </c>
      <c r="C1232" t="s">
        <v>304</v>
      </c>
      <c r="F1232" s="15">
        <v>2019</v>
      </c>
      <c r="G1232" s="15">
        <v>2020</v>
      </c>
      <c r="H1232" s="15">
        <v>2050</v>
      </c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</row>
    <row r="1233" spans="1:37" x14ac:dyDescent="0.25">
      <c r="B1233" t="s">
        <v>346</v>
      </c>
      <c r="F1233" s="16">
        <v>0</v>
      </c>
      <c r="G1233" s="16">
        <v>0</v>
      </c>
      <c r="H1233" s="16">
        <v>1</v>
      </c>
    </row>
    <row r="1234" spans="1:37" x14ac:dyDescent="0.25">
      <c r="A1234" t="s">
        <v>21</v>
      </c>
      <c r="B1234" t="s">
        <v>347</v>
      </c>
      <c r="C1234" t="s">
        <v>305</v>
      </c>
      <c r="F1234" s="15">
        <v>2019</v>
      </c>
      <c r="G1234" s="15">
        <v>2020</v>
      </c>
      <c r="H1234" s="15">
        <v>2050</v>
      </c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</row>
    <row r="1235" spans="1:37" x14ac:dyDescent="0.25">
      <c r="B1235" t="s">
        <v>346</v>
      </c>
      <c r="F1235" s="16">
        <v>0</v>
      </c>
      <c r="G1235" s="16">
        <v>0</v>
      </c>
      <c r="H1235" s="16">
        <v>1</v>
      </c>
    </row>
    <row r="1236" spans="1:37" x14ac:dyDescent="0.25">
      <c r="A1236" t="s">
        <v>21</v>
      </c>
      <c r="B1236" t="s">
        <v>347</v>
      </c>
      <c r="C1236" t="s">
        <v>306</v>
      </c>
      <c r="F1236" s="15">
        <v>2019</v>
      </c>
      <c r="G1236" s="15">
        <v>2020</v>
      </c>
      <c r="H1236" s="15">
        <v>2050</v>
      </c>
      <c r="I1236" s="14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</row>
    <row r="1237" spans="1:37" x14ac:dyDescent="0.25">
      <c r="B1237" t="s">
        <v>346</v>
      </c>
      <c r="F1237" s="16">
        <v>0</v>
      </c>
      <c r="G1237" s="16">
        <v>0</v>
      </c>
      <c r="H1237" s="16">
        <v>1</v>
      </c>
    </row>
    <row r="1238" spans="1:37" x14ac:dyDescent="0.25">
      <c r="A1238" t="s">
        <v>150</v>
      </c>
      <c r="B1238" t="s">
        <v>346</v>
      </c>
      <c r="C1238" t="s">
        <v>278</v>
      </c>
      <c r="F1238" s="15">
        <v>2019</v>
      </c>
      <c r="G1238" s="15">
        <v>2050</v>
      </c>
      <c r="H1238" s="15"/>
      <c r="I1238" s="14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</row>
    <row r="1239" spans="1:37" x14ac:dyDescent="0.25">
      <c r="B1239" t="s">
        <v>346</v>
      </c>
      <c r="F1239" s="16">
        <v>1</v>
      </c>
      <c r="G1239" s="16">
        <v>1</v>
      </c>
    </row>
    <row r="1240" spans="1:37" x14ac:dyDescent="0.25">
      <c r="A1240" t="s">
        <v>150</v>
      </c>
      <c r="B1240" t="s">
        <v>347</v>
      </c>
      <c r="C1240" t="s">
        <v>279</v>
      </c>
      <c r="F1240" s="15">
        <v>2019</v>
      </c>
      <c r="G1240" s="15">
        <v>2050</v>
      </c>
      <c r="H1240" s="15"/>
      <c r="I1240" s="14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</row>
    <row r="1241" spans="1:37" x14ac:dyDescent="0.25">
      <c r="B1241" t="s">
        <v>346</v>
      </c>
      <c r="F1241" s="16">
        <v>1</v>
      </c>
      <c r="G1241" s="16">
        <v>1</v>
      </c>
    </row>
    <row r="1242" spans="1:37" x14ac:dyDescent="0.25">
      <c r="A1242" t="s">
        <v>150</v>
      </c>
      <c r="B1242" t="s">
        <v>347</v>
      </c>
      <c r="C1242" t="s">
        <v>280</v>
      </c>
      <c r="F1242" s="15">
        <v>2019</v>
      </c>
      <c r="G1242" s="15">
        <v>2050</v>
      </c>
      <c r="H1242" s="15"/>
      <c r="I1242" s="14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</row>
    <row r="1243" spans="1:37" x14ac:dyDescent="0.25">
      <c r="B1243" t="s">
        <v>346</v>
      </c>
      <c r="F1243" s="16">
        <v>1</v>
      </c>
      <c r="G1243" s="16">
        <v>1</v>
      </c>
    </row>
    <row r="1244" spans="1:37" x14ac:dyDescent="0.25">
      <c r="A1244" t="s">
        <v>150</v>
      </c>
      <c r="B1244" t="s">
        <v>347</v>
      </c>
      <c r="C1244" t="s">
        <v>281</v>
      </c>
      <c r="F1244" s="15">
        <v>2019</v>
      </c>
      <c r="G1244" s="15">
        <v>2050</v>
      </c>
      <c r="H1244" s="15"/>
      <c r="I1244" s="14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</row>
    <row r="1245" spans="1:37" x14ac:dyDescent="0.25">
      <c r="B1245" t="s">
        <v>346</v>
      </c>
      <c r="F1245" s="16">
        <v>1</v>
      </c>
      <c r="G1245" s="16">
        <v>1</v>
      </c>
    </row>
    <row r="1246" spans="1:37" x14ac:dyDescent="0.25">
      <c r="A1246" t="s">
        <v>150</v>
      </c>
      <c r="B1246" t="s">
        <v>347</v>
      </c>
      <c r="C1246" t="s">
        <v>282</v>
      </c>
      <c r="F1246" s="15">
        <v>2019</v>
      </c>
      <c r="G1246" s="15">
        <v>2050</v>
      </c>
      <c r="H1246" s="15"/>
      <c r="I1246" s="14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</row>
    <row r="1247" spans="1:37" x14ac:dyDescent="0.25">
      <c r="B1247" t="s">
        <v>346</v>
      </c>
      <c r="F1247" s="16">
        <v>1</v>
      </c>
      <c r="G1247" s="16">
        <v>1</v>
      </c>
    </row>
    <row r="1248" spans="1:37" x14ac:dyDescent="0.25">
      <c r="A1248" t="s">
        <v>150</v>
      </c>
      <c r="B1248" t="s">
        <v>347</v>
      </c>
      <c r="C1248" t="s">
        <v>283</v>
      </c>
      <c r="F1248" s="15">
        <v>2019</v>
      </c>
      <c r="G1248" s="15">
        <v>2050</v>
      </c>
      <c r="H1248" s="15"/>
      <c r="I1248" s="14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</row>
    <row r="1249" spans="1:37" x14ac:dyDescent="0.25">
      <c r="B1249" t="s">
        <v>346</v>
      </c>
      <c r="F1249" s="16">
        <v>1</v>
      </c>
      <c r="G1249" s="16">
        <v>1</v>
      </c>
    </row>
    <row r="1250" spans="1:37" x14ac:dyDescent="0.25">
      <c r="A1250" t="s">
        <v>150</v>
      </c>
      <c r="B1250" t="s">
        <v>347</v>
      </c>
      <c r="C1250" t="s">
        <v>284</v>
      </c>
      <c r="F1250" s="15">
        <v>2019</v>
      </c>
      <c r="G1250" s="15">
        <v>2050</v>
      </c>
      <c r="H1250" s="15"/>
      <c r="I1250" s="14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</row>
    <row r="1251" spans="1:37" x14ac:dyDescent="0.25">
      <c r="B1251" t="s">
        <v>346</v>
      </c>
      <c r="F1251" s="16">
        <v>1</v>
      </c>
      <c r="G1251" s="16">
        <v>1</v>
      </c>
    </row>
    <row r="1252" spans="1:37" x14ac:dyDescent="0.25">
      <c r="A1252" t="s">
        <v>150</v>
      </c>
      <c r="B1252" t="s">
        <v>347</v>
      </c>
      <c r="C1252" t="s">
        <v>285</v>
      </c>
      <c r="F1252" s="15">
        <v>2019</v>
      </c>
      <c r="G1252" s="15">
        <v>2050</v>
      </c>
      <c r="H1252" s="15"/>
      <c r="I1252" s="14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</row>
    <row r="1253" spans="1:37" x14ac:dyDescent="0.25">
      <c r="B1253" t="s">
        <v>346</v>
      </c>
      <c r="F1253" s="16">
        <v>1</v>
      </c>
      <c r="G1253" s="16">
        <v>1</v>
      </c>
    </row>
    <row r="1254" spans="1:37" x14ac:dyDescent="0.25">
      <c r="A1254" t="s">
        <v>150</v>
      </c>
      <c r="B1254" t="s">
        <v>347</v>
      </c>
      <c r="C1254" t="s">
        <v>286</v>
      </c>
      <c r="F1254" s="15">
        <v>2019</v>
      </c>
      <c r="G1254" s="15">
        <v>2050</v>
      </c>
      <c r="H1254" s="15"/>
      <c r="I1254" s="14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</row>
    <row r="1255" spans="1:37" x14ac:dyDescent="0.25">
      <c r="B1255" t="s">
        <v>346</v>
      </c>
      <c r="F1255" s="16">
        <v>1</v>
      </c>
      <c r="G1255" s="16">
        <v>1</v>
      </c>
    </row>
    <row r="1256" spans="1:37" x14ac:dyDescent="0.25">
      <c r="A1256" t="s">
        <v>150</v>
      </c>
      <c r="B1256" t="s">
        <v>347</v>
      </c>
      <c r="C1256" t="s">
        <v>287</v>
      </c>
      <c r="F1256" s="15">
        <v>2019</v>
      </c>
      <c r="G1256" s="15">
        <v>2050</v>
      </c>
      <c r="H1256" s="15"/>
      <c r="I1256" s="14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</row>
    <row r="1257" spans="1:37" x14ac:dyDescent="0.25">
      <c r="B1257" t="s">
        <v>346</v>
      </c>
      <c r="F1257" s="16">
        <v>1</v>
      </c>
      <c r="G1257" s="16">
        <v>1</v>
      </c>
    </row>
    <row r="1258" spans="1:37" x14ac:dyDescent="0.25">
      <c r="A1258" t="s">
        <v>150</v>
      </c>
      <c r="B1258" t="s">
        <v>347</v>
      </c>
      <c r="C1258" t="s">
        <v>288</v>
      </c>
      <c r="F1258" s="15">
        <v>2019</v>
      </c>
      <c r="G1258" s="15">
        <v>2050</v>
      </c>
      <c r="H1258" s="15"/>
      <c r="I1258" s="14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</row>
    <row r="1259" spans="1:37" x14ac:dyDescent="0.25">
      <c r="B1259" t="s">
        <v>346</v>
      </c>
      <c r="F1259" s="16">
        <v>1</v>
      </c>
      <c r="G1259" s="16">
        <v>1</v>
      </c>
    </row>
    <row r="1260" spans="1:37" x14ac:dyDescent="0.25">
      <c r="A1260" t="s">
        <v>150</v>
      </c>
      <c r="B1260" t="s">
        <v>347</v>
      </c>
      <c r="C1260" t="s">
        <v>289</v>
      </c>
      <c r="F1260" s="15">
        <v>2019</v>
      </c>
      <c r="G1260" s="15">
        <v>2050</v>
      </c>
      <c r="H1260" s="15"/>
      <c r="I1260" s="14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</row>
    <row r="1261" spans="1:37" x14ac:dyDescent="0.25">
      <c r="B1261" t="s">
        <v>346</v>
      </c>
      <c r="F1261" s="16">
        <v>1</v>
      </c>
      <c r="G1261" s="16">
        <v>1</v>
      </c>
    </row>
    <row r="1262" spans="1:37" x14ac:dyDescent="0.25">
      <c r="A1262" t="s">
        <v>150</v>
      </c>
      <c r="B1262" t="s">
        <v>347</v>
      </c>
      <c r="C1262" t="s">
        <v>290</v>
      </c>
      <c r="F1262" s="15">
        <v>2019</v>
      </c>
      <c r="G1262" s="15">
        <v>2050</v>
      </c>
      <c r="H1262" s="15"/>
      <c r="I1262" s="14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</row>
    <row r="1263" spans="1:37" x14ac:dyDescent="0.25">
      <c r="B1263" t="s">
        <v>346</v>
      </c>
      <c r="F1263" s="16">
        <v>1</v>
      </c>
      <c r="G1263" s="16">
        <v>1</v>
      </c>
    </row>
    <row r="1264" spans="1:37" x14ac:dyDescent="0.25">
      <c r="A1264" t="s">
        <v>150</v>
      </c>
      <c r="B1264" t="s">
        <v>346</v>
      </c>
      <c r="C1264" t="s">
        <v>291</v>
      </c>
      <c r="F1264" s="15">
        <v>2019</v>
      </c>
      <c r="G1264" s="15">
        <v>2050</v>
      </c>
      <c r="H1264" s="15"/>
      <c r="I1264" s="14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</row>
    <row r="1265" spans="1:37" x14ac:dyDescent="0.25">
      <c r="B1265" t="s">
        <v>346</v>
      </c>
      <c r="F1265" s="16">
        <v>1</v>
      </c>
      <c r="G1265" s="16">
        <v>1</v>
      </c>
    </row>
    <row r="1266" spans="1:37" x14ac:dyDescent="0.25">
      <c r="A1266" t="s">
        <v>150</v>
      </c>
      <c r="B1266" t="s">
        <v>347</v>
      </c>
      <c r="C1266" t="s">
        <v>292</v>
      </c>
      <c r="F1266" s="15">
        <v>2019</v>
      </c>
      <c r="G1266" s="15">
        <v>2050</v>
      </c>
      <c r="H1266" s="15"/>
      <c r="I1266" s="14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</row>
    <row r="1267" spans="1:37" x14ac:dyDescent="0.25">
      <c r="B1267" t="s">
        <v>346</v>
      </c>
      <c r="F1267" s="16">
        <v>1</v>
      </c>
      <c r="G1267" s="16">
        <v>1</v>
      </c>
    </row>
    <row r="1268" spans="1:37" x14ac:dyDescent="0.25">
      <c r="A1268" t="s">
        <v>150</v>
      </c>
      <c r="B1268" t="s">
        <v>347</v>
      </c>
      <c r="C1268" t="s">
        <v>293</v>
      </c>
      <c r="F1268" s="15">
        <v>2019</v>
      </c>
      <c r="G1268" s="15">
        <v>2050</v>
      </c>
      <c r="H1268" s="15"/>
      <c r="I1268" s="14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</row>
    <row r="1269" spans="1:37" x14ac:dyDescent="0.25">
      <c r="B1269" t="s">
        <v>346</v>
      </c>
      <c r="F1269" s="16">
        <v>1</v>
      </c>
      <c r="G1269" s="16">
        <v>1</v>
      </c>
    </row>
    <row r="1270" spans="1:37" x14ac:dyDescent="0.25">
      <c r="A1270" t="s">
        <v>150</v>
      </c>
      <c r="B1270" t="s">
        <v>347</v>
      </c>
      <c r="C1270" t="s">
        <v>294</v>
      </c>
      <c r="F1270" s="15">
        <v>2019</v>
      </c>
      <c r="G1270" s="15">
        <v>2050</v>
      </c>
      <c r="H1270" s="15"/>
      <c r="I1270" s="14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</row>
    <row r="1271" spans="1:37" x14ac:dyDescent="0.25">
      <c r="B1271" t="s">
        <v>346</v>
      </c>
      <c r="F1271" s="16">
        <v>1</v>
      </c>
      <c r="G1271" s="16">
        <v>1</v>
      </c>
    </row>
    <row r="1272" spans="1:37" x14ac:dyDescent="0.25">
      <c r="A1272" t="s">
        <v>150</v>
      </c>
      <c r="B1272" t="s">
        <v>347</v>
      </c>
      <c r="C1272" t="s">
        <v>295</v>
      </c>
      <c r="F1272" s="15">
        <v>2019</v>
      </c>
      <c r="G1272" s="15">
        <v>2050</v>
      </c>
      <c r="H1272" s="15"/>
      <c r="I1272" s="14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</row>
    <row r="1273" spans="1:37" x14ac:dyDescent="0.25">
      <c r="B1273" t="s">
        <v>346</v>
      </c>
      <c r="F1273" s="16">
        <v>1</v>
      </c>
      <c r="G1273" s="16">
        <v>1</v>
      </c>
    </row>
    <row r="1274" spans="1:37" x14ac:dyDescent="0.25">
      <c r="A1274" t="s">
        <v>150</v>
      </c>
      <c r="B1274" t="s">
        <v>347</v>
      </c>
      <c r="C1274" t="s">
        <v>296</v>
      </c>
      <c r="F1274" s="15">
        <v>2019</v>
      </c>
      <c r="G1274" s="15">
        <v>2050</v>
      </c>
      <c r="H1274" s="15"/>
      <c r="I1274" s="14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</row>
    <row r="1275" spans="1:37" x14ac:dyDescent="0.25">
      <c r="B1275" t="s">
        <v>346</v>
      </c>
      <c r="F1275" s="16">
        <v>1</v>
      </c>
      <c r="G1275" s="16">
        <v>1</v>
      </c>
    </row>
    <row r="1276" spans="1:37" x14ac:dyDescent="0.25">
      <c r="A1276" t="s">
        <v>150</v>
      </c>
      <c r="B1276" t="s">
        <v>347</v>
      </c>
      <c r="C1276" t="s">
        <v>297</v>
      </c>
      <c r="F1276" s="15">
        <v>2019</v>
      </c>
      <c r="G1276" s="15">
        <v>2050</v>
      </c>
      <c r="H1276" s="15"/>
      <c r="I1276" s="14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</row>
    <row r="1277" spans="1:37" x14ac:dyDescent="0.25">
      <c r="B1277" t="s">
        <v>346</v>
      </c>
      <c r="F1277" s="16">
        <v>1</v>
      </c>
      <c r="G1277" s="16">
        <v>1</v>
      </c>
    </row>
    <row r="1278" spans="1:37" x14ac:dyDescent="0.25">
      <c r="A1278" t="s">
        <v>150</v>
      </c>
      <c r="B1278" t="s">
        <v>346</v>
      </c>
      <c r="C1278" t="s">
        <v>298</v>
      </c>
      <c r="F1278" s="15">
        <v>2019</v>
      </c>
      <c r="G1278" s="15">
        <v>2050</v>
      </c>
      <c r="H1278" s="15"/>
      <c r="I1278" s="14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</row>
    <row r="1279" spans="1:37" x14ac:dyDescent="0.25">
      <c r="B1279" t="s">
        <v>346</v>
      </c>
      <c r="F1279" s="16">
        <v>1</v>
      </c>
      <c r="G1279" s="16">
        <v>1</v>
      </c>
    </row>
    <row r="1280" spans="1:37" x14ac:dyDescent="0.25">
      <c r="A1280" t="s">
        <v>142</v>
      </c>
      <c r="B1280" t="s">
        <v>346</v>
      </c>
      <c r="F1280" s="15">
        <v>2019</v>
      </c>
      <c r="G1280" s="15">
        <v>2050</v>
      </c>
      <c r="H1280" s="15"/>
      <c r="I1280" s="14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</row>
    <row r="1281" spans="1:37" x14ac:dyDescent="0.25">
      <c r="B1281" t="s">
        <v>346</v>
      </c>
      <c r="F1281" s="16">
        <v>1</v>
      </c>
      <c r="G1281" s="16">
        <v>1</v>
      </c>
    </row>
    <row r="1282" spans="1:37" x14ac:dyDescent="0.25">
      <c r="A1282" t="s">
        <v>143</v>
      </c>
      <c r="B1282" t="s">
        <v>346</v>
      </c>
      <c r="F1282" s="15">
        <v>2019</v>
      </c>
      <c r="G1282" s="15">
        <v>2050</v>
      </c>
      <c r="H1282" s="15"/>
      <c r="I1282" s="14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</row>
    <row r="1283" spans="1:37" x14ac:dyDescent="0.25">
      <c r="B1283" t="s">
        <v>346</v>
      </c>
      <c r="F1283" s="16">
        <v>1</v>
      </c>
      <c r="G1283" s="16">
        <v>1</v>
      </c>
    </row>
    <row r="1284" spans="1:37" x14ac:dyDescent="0.25">
      <c r="A1284" t="s">
        <v>152</v>
      </c>
      <c r="B1284" t="s">
        <v>347</v>
      </c>
      <c r="C1284" t="s">
        <v>278</v>
      </c>
      <c r="F1284" s="15">
        <v>2019</v>
      </c>
      <c r="G1284" s="15">
        <v>2020</v>
      </c>
      <c r="H1284" s="15">
        <v>2050</v>
      </c>
      <c r="I1284" s="14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</row>
    <row r="1285" spans="1:37" x14ac:dyDescent="0.25">
      <c r="B1285" t="s">
        <v>346</v>
      </c>
      <c r="F1285" s="16">
        <v>0</v>
      </c>
      <c r="G1285" s="16">
        <v>0</v>
      </c>
      <c r="H1285" s="16">
        <v>1</v>
      </c>
    </row>
    <row r="1286" spans="1:37" x14ac:dyDescent="0.25">
      <c r="A1286" t="s">
        <v>152</v>
      </c>
      <c r="B1286" t="s">
        <v>346</v>
      </c>
      <c r="C1286" t="s">
        <v>279</v>
      </c>
      <c r="F1286" s="15">
        <v>2019</v>
      </c>
      <c r="G1286" s="15">
        <v>2020</v>
      </c>
      <c r="H1286" s="15">
        <v>2050</v>
      </c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</row>
    <row r="1287" spans="1:37" x14ac:dyDescent="0.25">
      <c r="B1287" t="s">
        <v>346</v>
      </c>
      <c r="F1287" s="16">
        <v>0</v>
      </c>
      <c r="G1287" s="16">
        <v>0</v>
      </c>
      <c r="H1287" s="16">
        <v>1</v>
      </c>
    </row>
    <row r="1288" spans="1:37" x14ac:dyDescent="0.25">
      <c r="A1288" t="s">
        <v>152</v>
      </c>
      <c r="B1288" t="s">
        <v>346</v>
      </c>
      <c r="C1288" t="s">
        <v>280</v>
      </c>
      <c r="F1288" s="15">
        <v>2019</v>
      </c>
      <c r="G1288" s="15">
        <v>2020</v>
      </c>
      <c r="H1288" s="15">
        <v>2050</v>
      </c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</row>
    <row r="1289" spans="1:37" x14ac:dyDescent="0.25">
      <c r="B1289" t="s">
        <v>346</v>
      </c>
      <c r="F1289" s="16">
        <v>0</v>
      </c>
      <c r="G1289" s="16">
        <v>0</v>
      </c>
      <c r="H1289" s="16">
        <v>1</v>
      </c>
    </row>
    <row r="1290" spans="1:37" x14ac:dyDescent="0.25">
      <c r="A1290" t="s">
        <v>152</v>
      </c>
      <c r="B1290" t="s">
        <v>346</v>
      </c>
      <c r="C1290" t="s">
        <v>281</v>
      </c>
      <c r="F1290" s="15">
        <v>2019</v>
      </c>
      <c r="G1290" s="15">
        <v>2020</v>
      </c>
      <c r="H1290" s="15">
        <v>2050</v>
      </c>
      <c r="I1290" s="14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</row>
    <row r="1291" spans="1:37" x14ac:dyDescent="0.25">
      <c r="B1291" t="s">
        <v>346</v>
      </c>
      <c r="F1291" s="16">
        <v>0</v>
      </c>
      <c r="G1291" s="16">
        <v>0</v>
      </c>
      <c r="H1291" s="16">
        <v>1</v>
      </c>
    </row>
    <row r="1292" spans="1:37" x14ac:dyDescent="0.25">
      <c r="A1292" t="s">
        <v>152</v>
      </c>
      <c r="B1292" t="s">
        <v>347</v>
      </c>
      <c r="C1292" t="s">
        <v>282</v>
      </c>
      <c r="F1292" s="15">
        <v>2019</v>
      </c>
      <c r="G1292" s="15">
        <v>2020</v>
      </c>
      <c r="H1292" s="15">
        <v>2050</v>
      </c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</row>
    <row r="1293" spans="1:37" x14ac:dyDescent="0.25">
      <c r="B1293" t="s">
        <v>346</v>
      </c>
      <c r="F1293" s="16">
        <v>0</v>
      </c>
      <c r="G1293" s="16">
        <v>0</v>
      </c>
      <c r="H1293" s="16">
        <v>1</v>
      </c>
    </row>
    <row r="1294" spans="1:37" x14ac:dyDescent="0.25">
      <c r="A1294" t="s">
        <v>152</v>
      </c>
      <c r="B1294" t="s">
        <v>347</v>
      </c>
      <c r="C1294" t="s">
        <v>283</v>
      </c>
      <c r="F1294" s="15">
        <v>2019</v>
      </c>
      <c r="G1294" s="15">
        <v>2020</v>
      </c>
      <c r="H1294" s="15">
        <v>2050</v>
      </c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</row>
    <row r="1295" spans="1:37" x14ac:dyDescent="0.25">
      <c r="B1295" t="s">
        <v>346</v>
      </c>
      <c r="F1295" s="16">
        <v>0</v>
      </c>
      <c r="G1295" s="16">
        <v>0</v>
      </c>
      <c r="H1295" s="16">
        <v>1</v>
      </c>
    </row>
    <row r="1296" spans="1:37" x14ac:dyDescent="0.25">
      <c r="A1296" t="s">
        <v>152</v>
      </c>
      <c r="B1296" t="s">
        <v>347</v>
      </c>
      <c r="C1296" t="s">
        <v>284</v>
      </c>
      <c r="F1296" s="15">
        <v>2019</v>
      </c>
      <c r="G1296" s="15">
        <v>2020</v>
      </c>
      <c r="H1296" s="15">
        <v>2050</v>
      </c>
      <c r="I1296" s="14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</row>
    <row r="1297" spans="1:37" x14ac:dyDescent="0.25">
      <c r="B1297" t="s">
        <v>346</v>
      </c>
      <c r="F1297" s="16">
        <v>0</v>
      </c>
      <c r="G1297" s="16">
        <v>0</v>
      </c>
      <c r="H1297" s="16">
        <v>1</v>
      </c>
    </row>
    <row r="1298" spans="1:37" x14ac:dyDescent="0.25">
      <c r="A1298" t="s">
        <v>152</v>
      </c>
      <c r="B1298" t="s">
        <v>346</v>
      </c>
      <c r="C1298" t="s">
        <v>285</v>
      </c>
      <c r="F1298" s="15">
        <v>2019</v>
      </c>
      <c r="G1298" s="15">
        <v>2020</v>
      </c>
      <c r="H1298" s="15">
        <v>2050</v>
      </c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</row>
    <row r="1299" spans="1:37" x14ac:dyDescent="0.25">
      <c r="B1299" t="s">
        <v>346</v>
      </c>
      <c r="F1299" s="16">
        <v>0</v>
      </c>
      <c r="G1299" s="16">
        <v>0</v>
      </c>
      <c r="H1299" s="16">
        <v>1</v>
      </c>
    </row>
    <row r="1300" spans="1:37" x14ac:dyDescent="0.25">
      <c r="A1300" t="s">
        <v>152</v>
      </c>
      <c r="B1300" t="s">
        <v>346</v>
      </c>
      <c r="C1300" t="s">
        <v>286</v>
      </c>
      <c r="F1300" s="15">
        <v>2019</v>
      </c>
      <c r="G1300" s="15">
        <v>2020</v>
      </c>
      <c r="H1300" s="15">
        <v>2050</v>
      </c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</row>
    <row r="1301" spans="1:37" x14ac:dyDescent="0.25">
      <c r="A1301" t="s">
        <v>152</v>
      </c>
      <c r="B1301" t="s">
        <v>346</v>
      </c>
      <c r="F1301" s="16">
        <v>0</v>
      </c>
      <c r="G1301" s="16">
        <v>0</v>
      </c>
      <c r="H1301" s="16">
        <v>1</v>
      </c>
    </row>
    <row r="1302" spans="1:37" x14ac:dyDescent="0.25">
      <c r="A1302" t="s">
        <v>152</v>
      </c>
      <c r="B1302" t="s">
        <v>346</v>
      </c>
      <c r="C1302" t="s">
        <v>287</v>
      </c>
      <c r="F1302" s="15">
        <v>2019</v>
      </c>
      <c r="G1302" s="15">
        <v>2020</v>
      </c>
      <c r="H1302" s="15">
        <v>2050</v>
      </c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</row>
    <row r="1303" spans="1:37" x14ac:dyDescent="0.25">
      <c r="B1303" t="s">
        <v>346</v>
      </c>
      <c r="F1303" s="16">
        <v>0</v>
      </c>
      <c r="G1303" s="16">
        <v>0</v>
      </c>
      <c r="H1303" s="16">
        <v>1</v>
      </c>
    </row>
    <row r="1304" spans="1:37" x14ac:dyDescent="0.25">
      <c r="A1304" t="s">
        <v>152</v>
      </c>
      <c r="B1304" t="s">
        <v>346</v>
      </c>
      <c r="C1304" t="s">
        <v>288</v>
      </c>
      <c r="F1304" s="15">
        <v>2019</v>
      </c>
      <c r="G1304" s="15">
        <v>2020</v>
      </c>
      <c r="H1304" s="15">
        <v>2050</v>
      </c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</row>
    <row r="1305" spans="1:37" x14ac:dyDescent="0.25">
      <c r="B1305" t="s">
        <v>346</v>
      </c>
      <c r="F1305" s="16">
        <v>0</v>
      </c>
      <c r="G1305" s="16">
        <v>0</v>
      </c>
      <c r="H1305" s="16">
        <v>1</v>
      </c>
    </row>
    <row r="1306" spans="1:37" x14ac:dyDescent="0.25">
      <c r="A1306" t="s">
        <v>152</v>
      </c>
      <c r="B1306" t="s">
        <v>346</v>
      </c>
      <c r="C1306" t="s">
        <v>289</v>
      </c>
      <c r="F1306" s="15">
        <v>2019</v>
      </c>
      <c r="G1306" s="15">
        <v>2020</v>
      </c>
      <c r="H1306" s="15">
        <v>2050</v>
      </c>
      <c r="I1306" s="14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</row>
    <row r="1307" spans="1:37" x14ac:dyDescent="0.25">
      <c r="B1307" t="s">
        <v>346</v>
      </c>
      <c r="F1307" s="16">
        <v>0</v>
      </c>
      <c r="G1307" s="16">
        <v>0</v>
      </c>
      <c r="H1307" s="16">
        <v>1</v>
      </c>
    </row>
    <row r="1308" spans="1:37" x14ac:dyDescent="0.25">
      <c r="A1308" t="s">
        <v>152</v>
      </c>
      <c r="B1308" t="s">
        <v>346</v>
      </c>
      <c r="C1308" t="s">
        <v>290</v>
      </c>
      <c r="F1308" s="15">
        <v>2019</v>
      </c>
      <c r="G1308" s="15">
        <v>2020</v>
      </c>
      <c r="H1308" s="15">
        <v>2050</v>
      </c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</row>
    <row r="1309" spans="1:37" x14ac:dyDescent="0.25">
      <c r="B1309" t="s">
        <v>346</v>
      </c>
      <c r="F1309" s="16">
        <v>0</v>
      </c>
      <c r="G1309" s="16">
        <v>0</v>
      </c>
      <c r="H1309" s="16">
        <v>1</v>
      </c>
    </row>
    <row r="1310" spans="1:37" x14ac:dyDescent="0.25">
      <c r="A1310" t="s">
        <v>152</v>
      </c>
      <c r="B1310" t="s">
        <v>347</v>
      </c>
      <c r="C1310" t="s">
        <v>291</v>
      </c>
      <c r="F1310" s="15">
        <v>2019</v>
      </c>
      <c r="G1310" s="15">
        <v>2020</v>
      </c>
      <c r="H1310" s="15">
        <v>2050</v>
      </c>
      <c r="I1310" s="14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</row>
    <row r="1311" spans="1:37" x14ac:dyDescent="0.25">
      <c r="B1311" t="s">
        <v>346</v>
      </c>
      <c r="F1311" s="16">
        <v>0</v>
      </c>
      <c r="G1311" s="16">
        <v>0</v>
      </c>
      <c r="H1311" s="16">
        <v>1</v>
      </c>
    </row>
    <row r="1312" spans="1:37" x14ac:dyDescent="0.25">
      <c r="A1312" t="s">
        <v>152</v>
      </c>
      <c r="B1312" t="s">
        <v>347</v>
      </c>
      <c r="C1312" t="s">
        <v>292</v>
      </c>
      <c r="F1312" s="15">
        <v>2019</v>
      </c>
      <c r="G1312" s="15">
        <v>2020</v>
      </c>
      <c r="H1312" s="15">
        <v>2050</v>
      </c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</row>
    <row r="1313" spans="1:37" x14ac:dyDescent="0.25">
      <c r="B1313" t="s">
        <v>346</v>
      </c>
      <c r="F1313" s="16">
        <v>0</v>
      </c>
      <c r="G1313" s="16">
        <v>0</v>
      </c>
      <c r="H1313" s="16">
        <v>1</v>
      </c>
    </row>
    <row r="1314" spans="1:37" x14ac:dyDescent="0.25">
      <c r="A1314" t="s">
        <v>152</v>
      </c>
      <c r="B1314" t="s">
        <v>346</v>
      </c>
      <c r="C1314" t="s">
        <v>293</v>
      </c>
      <c r="F1314" s="15">
        <v>2019</v>
      </c>
      <c r="G1314" s="15">
        <v>2020</v>
      </c>
      <c r="H1314" s="15">
        <v>2050</v>
      </c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</row>
    <row r="1315" spans="1:37" x14ac:dyDescent="0.25">
      <c r="B1315" t="s">
        <v>346</v>
      </c>
      <c r="F1315" s="16">
        <v>0</v>
      </c>
      <c r="G1315" s="16">
        <v>0</v>
      </c>
      <c r="H1315" s="16">
        <v>1</v>
      </c>
    </row>
    <row r="1316" spans="1:37" x14ac:dyDescent="0.25">
      <c r="A1316" t="s">
        <v>152</v>
      </c>
      <c r="B1316" t="s">
        <v>346</v>
      </c>
      <c r="C1316" t="s">
        <v>294</v>
      </c>
      <c r="F1316" s="15">
        <v>2019</v>
      </c>
      <c r="G1316" s="15">
        <v>2020</v>
      </c>
      <c r="H1316" s="15">
        <v>2050</v>
      </c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</row>
    <row r="1317" spans="1:37" x14ac:dyDescent="0.25">
      <c r="B1317" t="s">
        <v>346</v>
      </c>
      <c r="F1317" s="16">
        <v>0</v>
      </c>
      <c r="G1317" s="16">
        <v>0</v>
      </c>
      <c r="H1317" s="16">
        <v>1</v>
      </c>
    </row>
    <row r="1318" spans="1:37" x14ac:dyDescent="0.25">
      <c r="A1318" t="s">
        <v>152</v>
      </c>
      <c r="B1318" t="s">
        <v>346</v>
      </c>
      <c r="C1318" t="s">
        <v>295</v>
      </c>
      <c r="F1318" s="15">
        <v>2019</v>
      </c>
      <c r="G1318" s="15">
        <v>2020</v>
      </c>
      <c r="H1318" s="15">
        <v>2050</v>
      </c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</row>
    <row r="1319" spans="1:37" x14ac:dyDescent="0.25">
      <c r="B1319" t="s">
        <v>346</v>
      </c>
      <c r="F1319" s="16">
        <v>0</v>
      </c>
      <c r="G1319" s="16">
        <v>0</v>
      </c>
      <c r="H1319" s="16">
        <v>1</v>
      </c>
    </row>
    <row r="1320" spans="1:37" x14ac:dyDescent="0.25">
      <c r="A1320" t="s">
        <v>152</v>
      </c>
      <c r="B1320" t="s">
        <v>346</v>
      </c>
      <c r="C1320" t="s">
        <v>296</v>
      </c>
      <c r="F1320" s="15">
        <v>2019</v>
      </c>
      <c r="G1320" s="15">
        <v>2020</v>
      </c>
      <c r="H1320" s="15">
        <v>2050</v>
      </c>
      <c r="I1320" s="14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</row>
    <row r="1321" spans="1:37" x14ac:dyDescent="0.25">
      <c r="B1321" t="s">
        <v>346</v>
      </c>
      <c r="F1321" s="16">
        <v>0</v>
      </c>
      <c r="G1321" s="16">
        <v>0</v>
      </c>
      <c r="H1321" s="16">
        <v>1</v>
      </c>
    </row>
    <row r="1322" spans="1:37" x14ac:dyDescent="0.25">
      <c r="A1322" t="s">
        <v>152</v>
      </c>
      <c r="B1322" t="s">
        <v>346</v>
      </c>
      <c r="C1322" t="s">
        <v>297</v>
      </c>
      <c r="F1322" s="15">
        <v>2019</v>
      </c>
      <c r="G1322" s="15">
        <v>2020</v>
      </c>
      <c r="H1322" s="15">
        <v>2050</v>
      </c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</row>
    <row r="1323" spans="1:37" x14ac:dyDescent="0.25">
      <c r="B1323" t="s">
        <v>346</v>
      </c>
      <c r="F1323" s="16">
        <v>0</v>
      </c>
      <c r="G1323" s="16">
        <v>0</v>
      </c>
      <c r="H1323" s="16">
        <v>1</v>
      </c>
    </row>
    <row r="1324" spans="1:37" x14ac:dyDescent="0.25">
      <c r="A1324" t="s">
        <v>152</v>
      </c>
      <c r="B1324" t="s">
        <v>346</v>
      </c>
      <c r="C1324" t="s">
        <v>298</v>
      </c>
      <c r="F1324" s="15">
        <v>2019</v>
      </c>
      <c r="G1324" s="15">
        <v>2020</v>
      </c>
      <c r="H1324" s="15">
        <v>2050</v>
      </c>
      <c r="I1324" s="14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</row>
    <row r="1325" spans="1:37" x14ac:dyDescent="0.25">
      <c r="B1325" t="s">
        <v>346</v>
      </c>
      <c r="F1325" s="16">
        <v>0</v>
      </c>
      <c r="G1325" s="16">
        <v>0</v>
      </c>
      <c r="H1325" s="16">
        <v>1</v>
      </c>
    </row>
    <row r="1326" spans="1:37" x14ac:dyDescent="0.25">
      <c r="A1326" t="s">
        <v>65</v>
      </c>
      <c r="B1326" t="s">
        <v>346</v>
      </c>
      <c r="F1326" s="15">
        <v>2019</v>
      </c>
      <c r="G1326" s="15">
        <v>2020</v>
      </c>
      <c r="H1326" s="15">
        <v>2050</v>
      </c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</row>
    <row r="1327" spans="1:37" x14ac:dyDescent="0.25">
      <c r="B1327" t="s">
        <v>346</v>
      </c>
      <c r="F1327" s="16">
        <v>0</v>
      </c>
      <c r="G1327" s="16">
        <v>0</v>
      </c>
      <c r="H1327" s="16">
        <v>1</v>
      </c>
    </row>
    <row r="1328" spans="1:37" x14ac:dyDescent="0.25">
      <c r="A1328" t="s">
        <v>151</v>
      </c>
      <c r="B1328" t="s">
        <v>346</v>
      </c>
      <c r="F1328" s="15">
        <v>2019</v>
      </c>
      <c r="G1328" s="15">
        <v>2020</v>
      </c>
      <c r="H1328" s="15">
        <v>2050</v>
      </c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</row>
    <row r="1329" spans="1:37" x14ac:dyDescent="0.25">
      <c r="B1329" t="s">
        <v>346</v>
      </c>
      <c r="F1329" s="16">
        <v>0</v>
      </c>
      <c r="G1329" s="16">
        <v>0</v>
      </c>
      <c r="H1329" s="16">
        <v>1</v>
      </c>
    </row>
    <row r="1330" spans="1:37" x14ac:dyDescent="0.25">
      <c r="A1330" t="s">
        <v>146</v>
      </c>
      <c r="B1330" t="s">
        <v>346</v>
      </c>
      <c r="F1330" s="15">
        <v>2019</v>
      </c>
      <c r="G1330" s="15">
        <v>2020</v>
      </c>
      <c r="H1330" s="15">
        <v>2050</v>
      </c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</row>
    <row r="1331" spans="1:37" x14ac:dyDescent="0.25">
      <c r="B1331" t="s">
        <v>346</v>
      </c>
      <c r="F1331" s="16">
        <v>0</v>
      </c>
      <c r="G1331" s="16">
        <v>0</v>
      </c>
      <c r="H1331" s="16">
        <v>1</v>
      </c>
    </row>
    <row r="1332" spans="1:37" x14ac:dyDescent="0.25">
      <c r="A1332" t="s">
        <v>54</v>
      </c>
      <c r="B1332" t="s">
        <v>346</v>
      </c>
      <c r="F1332" s="15">
        <v>2019</v>
      </c>
      <c r="G1332" s="15">
        <v>2020</v>
      </c>
      <c r="H1332" s="15">
        <v>2050</v>
      </c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</row>
    <row r="1333" spans="1:37" x14ac:dyDescent="0.25">
      <c r="B1333" t="s">
        <v>346</v>
      </c>
      <c r="F1333" s="16">
        <v>0</v>
      </c>
      <c r="G1333" s="16">
        <v>0</v>
      </c>
      <c r="H1333" s="16">
        <v>1</v>
      </c>
    </row>
    <row r="1334" spans="1:37" x14ac:dyDescent="0.25">
      <c r="A1334" t="s">
        <v>49</v>
      </c>
      <c r="B1334" t="s">
        <v>346</v>
      </c>
      <c r="F1334" s="15">
        <v>2019</v>
      </c>
      <c r="G1334" s="15">
        <v>2020</v>
      </c>
      <c r="H1334" s="15">
        <v>2050</v>
      </c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</row>
    <row r="1335" spans="1:37" x14ac:dyDescent="0.25">
      <c r="B1335" t="s">
        <v>346</v>
      </c>
      <c r="F1335" s="16">
        <v>0</v>
      </c>
      <c r="G1335" s="16">
        <v>0</v>
      </c>
      <c r="H1335" s="16">
        <v>1</v>
      </c>
    </row>
    <row r="1336" spans="1:37" x14ac:dyDescent="0.25">
      <c r="A1336" t="s">
        <v>48</v>
      </c>
      <c r="B1336" t="s">
        <v>346</v>
      </c>
      <c r="F1336" s="15">
        <v>2019</v>
      </c>
      <c r="G1336" s="15">
        <v>2020</v>
      </c>
      <c r="H1336" s="15">
        <v>2050</v>
      </c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</row>
    <row r="1337" spans="1:37" x14ac:dyDescent="0.25">
      <c r="B1337" t="s">
        <v>346</v>
      </c>
      <c r="F1337" s="16">
        <v>0</v>
      </c>
      <c r="G1337" s="16">
        <v>0</v>
      </c>
      <c r="H1337" s="16">
        <v>1</v>
      </c>
    </row>
    <row r="1338" spans="1:37" x14ac:dyDescent="0.25">
      <c r="A1338" t="s">
        <v>56</v>
      </c>
      <c r="B1338" t="s">
        <v>346</v>
      </c>
      <c r="F1338" s="15">
        <v>2019</v>
      </c>
      <c r="G1338" s="15">
        <v>2020</v>
      </c>
      <c r="H1338" s="15">
        <v>2050</v>
      </c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</row>
    <row r="1339" spans="1:37" x14ac:dyDescent="0.25">
      <c r="B1339" t="s">
        <v>346</v>
      </c>
      <c r="F1339" s="16">
        <v>0</v>
      </c>
      <c r="G1339" s="16">
        <v>0</v>
      </c>
      <c r="H1339" s="16">
        <v>1</v>
      </c>
    </row>
    <row r="1340" spans="1:37" x14ac:dyDescent="0.25">
      <c r="A1340" t="s">
        <v>72</v>
      </c>
      <c r="B1340" t="s">
        <v>346</v>
      </c>
      <c r="F1340" s="15">
        <v>2019</v>
      </c>
      <c r="G1340" s="15">
        <v>2020</v>
      </c>
      <c r="H1340" s="15">
        <v>2021</v>
      </c>
      <c r="I1340" s="14">
        <v>2050</v>
      </c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</row>
    <row r="1341" spans="1:37" x14ac:dyDescent="0.25">
      <c r="B1341" t="s">
        <v>346</v>
      </c>
      <c r="F1341" s="16">
        <v>0</v>
      </c>
      <c r="G1341" s="16">
        <v>0</v>
      </c>
      <c r="H1341" s="16">
        <v>1</v>
      </c>
      <c r="I1341" s="16">
        <v>1</v>
      </c>
    </row>
    <row r="1342" spans="1:37" x14ac:dyDescent="0.25">
      <c r="A1342" t="s">
        <v>73</v>
      </c>
      <c r="B1342" t="s">
        <v>346</v>
      </c>
      <c r="F1342" s="15">
        <v>2019</v>
      </c>
      <c r="G1342" s="15">
        <v>2020</v>
      </c>
      <c r="H1342" s="15">
        <v>2021</v>
      </c>
      <c r="I1342" s="14">
        <v>2050</v>
      </c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</row>
    <row r="1343" spans="1:37" x14ac:dyDescent="0.25">
      <c r="B1343" t="s">
        <v>346</v>
      </c>
      <c r="F1343" s="16">
        <v>0</v>
      </c>
      <c r="G1343" s="16">
        <v>0</v>
      </c>
      <c r="H1343" s="16">
        <v>1</v>
      </c>
      <c r="I1343" s="16">
        <v>1</v>
      </c>
    </row>
    <row r="1344" spans="1:37" x14ac:dyDescent="0.25">
      <c r="A1344" t="s">
        <v>22</v>
      </c>
      <c r="B1344" t="s">
        <v>346</v>
      </c>
      <c r="C1344" t="s">
        <v>307</v>
      </c>
      <c r="F1344" s="15">
        <v>2019</v>
      </c>
      <c r="G1344" s="15">
        <v>2020</v>
      </c>
      <c r="H1344" s="15">
        <v>2021</v>
      </c>
      <c r="I1344" s="15">
        <v>2022</v>
      </c>
      <c r="J1344" s="15">
        <v>2023</v>
      </c>
      <c r="K1344" s="15">
        <v>2024</v>
      </c>
      <c r="L1344" s="15">
        <v>2025</v>
      </c>
      <c r="M1344" s="15">
        <v>2026</v>
      </c>
      <c r="N1344" s="15">
        <v>2027</v>
      </c>
      <c r="O1344" s="15">
        <v>2028</v>
      </c>
      <c r="P1344" s="15">
        <v>2029</v>
      </c>
      <c r="Q1344" s="15">
        <v>2030</v>
      </c>
      <c r="R1344" s="15">
        <v>2031</v>
      </c>
      <c r="S1344" s="15">
        <v>2032</v>
      </c>
      <c r="T1344" s="15">
        <v>2033</v>
      </c>
      <c r="U1344" s="15">
        <v>2034</v>
      </c>
      <c r="V1344" s="15">
        <v>2035</v>
      </c>
      <c r="W1344" s="15">
        <v>2036</v>
      </c>
      <c r="X1344" s="15">
        <v>2037</v>
      </c>
      <c r="Y1344" s="15">
        <v>2038</v>
      </c>
      <c r="Z1344" s="15">
        <v>2039</v>
      </c>
      <c r="AA1344" s="15">
        <v>2040</v>
      </c>
      <c r="AB1344" s="15">
        <v>2041</v>
      </c>
      <c r="AC1344" s="15">
        <v>2042</v>
      </c>
      <c r="AD1344" s="15">
        <v>2043</v>
      </c>
      <c r="AE1344" s="15">
        <v>2044</v>
      </c>
      <c r="AF1344" s="15">
        <v>2045</v>
      </c>
      <c r="AG1344" s="15">
        <v>2046</v>
      </c>
      <c r="AH1344" s="15">
        <v>2047</v>
      </c>
      <c r="AI1344" s="15">
        <v>2048</v>
      </c>
      <c r="AJ1344" s="15">
        <v>2049</v>
      </c>
      <c r="AK1344" s="15">
        <v>2050</v>
      </c>
    </row>
    <row r="1345" spans="1:37" x14ac:dyDescent="0.25">
      <c r="B1345" t="s">
        <v>346</v>
      </c>
      <c r="F1345" s="16">
        <v>0</v>
      </c>
      <c r="G1345" s="16">
        <v>0</v>
      </c>
      <c r="H1345" s="16">
        <f>About!$B$87/(1+EXP(About!$B$88*(H1344-$H1344+About!$B$89)))</f>
        <v>2.2648140279517712E-2</v>
      </c>
      <c r="I1345" s="16">
        <f>About!$B$87/(1+EXP(About!$B$88*(I1344-$H1344+About!$B$89)))</f>
        <v>2.9464471373885869E-2</v>
      </c>
      <c r="J1345" s="16">
        <f>About!$B$87/(1+EXP(About!$B$88*(J1344-$H1344+About!$B$89)))</f>
        <v>3.8253208866234997E-2</v>
      </c>
      <c r="K1345" s="16">
        <f>About!$B$87/(1+EXP(About!$B$88*(K1344-$H1344+About!$B$89)))</f>
        <v>4.9531718843781984E-2</v>
      </c>
      <c r="L1345" s="16">
        <f>About!$B$87/(1+EXP(About!$B$88*(L1344-$H1344+About!$B$89)))</f>
        <v>6.3917956397851416E-2</v>
      </c>
      <c r="M1345" s="16">
        <f>About!$B$87/(1+EXP(About!$B$88*(M1344-$H1344+About!$B$89)))</f>
        <v>8.2127169223697311E-2</v>
      </c>
      <c r="N1345" s="16">
        <f>About!$B$87/(1+EXP(About!$B$88*(N1344-$H1344+About!$B$89)))</f>
        <v>0.10495145823012331</v>
      </c>
      <c r="O1345" s="16">
        <f>About!$B$87/(1+EXP(About!$B$88*(O1344-$H1344+About!$B$89)))</f>
        <v>0.13321313648010116</v>
      </c>
      <c r="P1345" s="16">
        <f>About!$B$87/(1+EXP(About!$B$88*(P1344-$H1344+About!$B$89)))</f>
        <v>0.1676829432434738</v>
      </c>
      <c r="Q1345" s="16">
        <f>About!$B$87/(1+EXP(About!$B$88*(Q1344-$H1344+About!$B$89)))</f>
        <v>0.20895842737796153</v>
      </c>
      <c r="R1345" s="16">
        <f>About!$B$87/(1+EXP(About!$B$88*(R1344-$H1344+About!$B$89)))</f>
        <v>0.25730860691227286</v>
      </c>
      <c r="S1345" s="16">
        <f>About!$B$87/(1+EXP(About!$B$88*(S1344-$H1344+About!$B$89)))</f>
        <v>0.31250885313368498</v>
      </c>
      <c r="T1345" s="16">
        <f>About!$B$87/(1+EXP(About!$B$88*(T1344-$H1344+About!$B$89)))</f>
        <v>0.37371039599785677</v>
      </c>
      <c r="U1345" s="16">
        <f>About!$B$87/(1+EXP(About!$B$88*(U1344-$H1344+About!$B$89)))</f>
        <v>0.43940070146006388</v>
      </c>
      <c r="V1345" s="16">
        <f>About!$B$87/(1+EXP(About!$B$88*(V1344-$H1344+About!$B$89)))</f>
        <v>0.50749999999999995</v>
      </c>
      <c r="W1345" s="16">
        <f>About!$B$87/(1+EXP(About!$B$88*(W1344-$H1344+About!$B$89)))</f>
        <v>0.57559929853993608</v>
      </c>
      <c r="X1345" s="16">
        <f>About!$B$87/(1+EXP(About!$B$88*(X1344-$H1344+About!$B$89)))</f>
        <v>0.64128960400214308</v>
      </c>
      <c r="Y1345" s="16">
        <f>About!$B$87/(1+EXP(About!$B$88*(Y1344-$H1344+About!$B$89)))</f>
        <v>0.70249114686631497</v>
      </c>
      <c r="Z1345" s="16">
        <f>About!$B$87/(1+EXP(About!$B$88*(Z1344-$H1344+About!$B$89)))</f>
        <v>0.75769139308772704</v>
      </c>
      <c r="AA1345" s="16">
        <f>About!$B$87/(1+EXP(About!$B$88*(AA1344-$H1344+About!$B$89)))</f>
        <v>0.80604157262203846</v>
      </c>
      <c r="AB1345" s="16">
        <f>About!$B$87/(1+EXP(About!$B$88*(AB1344-$H1344+About!$B$89)))</f>
        <v>0.84731705675652613</v>
      </c>
      <c r="AC1345" s="16">
        <f>About!$B$87/(1+EXP(About!$B$88*(AC1344-$H1344+About!$B$89)))</f>
        <v>0.88178686351989888</v>
      </c>
      <c r="AD1345" s="16">
        <f>About!$B$87/(1+EXP(About!$B$88*(AD1344-$H1344+About!$B$89)))</f>
        <v>0.91004854176987648</v>
      </c>
      <c r="AE1345" s="16">
        <f>About!$B$87/(1+EXP(About!$B$88*(AE1344-$H1344+About!$B$89)))</f>
        <v>0.93287283077630256</v>
      </c>
      <c r="AF1345" s="16">
        <f>About!$B$87/(1+EXP(About!$B$88*(AF1344-$H1344+About!$B$89)))</f>
        <v>0.95108204360214854</v>
      </c>
      <c r="AG1345" s="16">
        <f>About!$B$87/(1+EXP(About!$B$88*(AG1344-$H1344+About!$B$89)))</f>
        <v>0.96546828115621786</v>
      </c>
      <c r="AH1345" s="16">
        <f>About!$B$87/(1+EXP(About!$B$88*(AH1344-$H1344+About!$B$89)))</f>
        <v>0.97674679113376495</v>
      </c>
      <c r="AI1345" s="16">
        <f>About!$B$87/(1+EXP(About!$B$88*(AI1344-$H1344+About!$B$89)))</f>
        <v>0.98553552862611404</v>
      </c>
      <c r="AJ1345" s="16">
        <f>About!$B$87/(1+EXP(About!$B$88*(AJ1344-$H1344+About!$B$89)))</f>
        <v>0.99235185972048212</v>
      </c>
      <c r="AK1345" s="16">
        <f>About!$B$87/(1+EXP(About!$B$88*(AK1344-$H1344+About!$B$89)))</f>
        <v>0.99761910618453631</v>
      </c>
    </row>
    <row r="1346" spans="1:37" x14ac:dyDescent="0.25">
      <c r="A1346" t="s">
        <v>22</v>
      </c>
      <c r="B1346" t="s">
        <v>346</v>
      </c>
      <c r="C1346" t="s">
        <v>308</v>
      </c>
      <c r="F1346" s="15">
        <v>2019</v>
      </c>
      <c r="G1346" s="15">
        <v>2020</v>
      </c>
      <c r="H1346" s="15">
        <v>2021</v>
      </c>
      <c r="I1346" s="15">
        <v>2022</v>
      </c>
      <c r="J1346" s="15">
        <v>2023</v>
      </c>
      <c r="K1346" s="15">
        <v>2024</v>
      </c>
      <c r="L1346" s="15">
        <v>2025</v>
      </c>
      <c r="M1346" s="15">
        <v>2026</v>
      </c>
      <c r="N1346" s="15">
        <v>2027</v>
      </c>
      <c r="O1346" s="15">
        <v>2028</v>
      </c>
      <c r="P1346" s="15">
        <v>2029</v>
      </c>
      <c r="Q1346" s="15">
        <v>2030</v>
      </c>
      <c r="R1346" s="15">
        <v>2031</v>
      </c>
      <c r="S1346" s="15">
        <v>2032</v>
      </c>
      <c r="T1346" s="15">
        <v>2033</v>
      </c>
      <c r="U1346" s="15">
        <v>2034</v>
      </c>
      <c r="V1346" s="15">
        <v>2035</v>
      </c>
      <c r="W1346" s="15">
        <v>2036</v>
      </c>
      <c r="X1346" s="15">
        <v>2037</v>
      </c>
      <c r="Y1346" s="15">
        <v>2038</v>
      </c>
      <c r="Z1346" s="15">
        <v>2039</v>
      </c>
      <c r="AA1346" s="15">
        <v>2040</v>
      </c>
      <c r="AB1346" s="15">
        <v>2041</v>
      </c>
      <c r="AC1346" s="15">
        <v>2042</v>
      </c>
      <c r="AD1346" s="15">
        <v>2043</v>
      </c>
      <c r="AE1346" s="15">
        <v>2044</v>
      </c>
      <c r="AF1346" s="15">
        <v>2045</v>
      </c>
      <c r="AG1346" s="15">
        <v>2046</v>
      </c>
      <c r="AH1346" s="15">
        <v>2047</v>
      </c>
      <c r="AI1346" s="15">
        <v>2048</v>
      </c>
      <c r="AJ1346" s="15">
        <v>2049</v>
      </c>
      <c r="AK1346" s="15">
        <v>2050</v>
      </c>
    </row>
    <row r="1347" spans="1:37" x14ac:dyDescent="0.25">
      <c r="B1347" t="s">
        <v>346</v>
      </c>
      <c r="F1347" s="16">
        <v>0</v>
      </c>
      <c r="G1347" s="16">
        <v>0</v>
      </c>
      <c r="H1347" s="16">
        <f>About!$B$87/(1+EXP(About!$B$88*(H1346-$H1346+About!$B$89)))</f>
        <v>2.2648140279517712E-2</v>
      </c>
      <c r="I1347" s="16">
        <f>About!$B$87/(1+EXP(About!$B$88*(I1346-$H1346+About!$B$89)))</f>
        <v>2.9464471373885869E-2</v>
      </c>
      <c r="J1347" s="16">
        <f>About!$B$87/(1+EXP(About!$B$88*(J1346-$H1346+About!$B$89)))</f>
        <v>3.8253208866234997E-2</v>
      </c>
      <c r="K1347" s="16">
        <f>About!$B$87/(1+EXP(About!$B$88*(K1346-$H1346+About!$B$89)))</f>
        <v>4.9531718843781984E-2</v>
      </c>
      <c r="L1347" s="16">
        <f>About!$B$87/(1+EXP(About!$B$88*(L1346-$H1346+About!$B$89)))</f>
        <v>6.3917956397851416E-2</v>
      </c>
      <c r="M1347" s="16">
        <f>About!$B$87/(1+EXP(About!$B$88*(M1346-$H1346+About!$B$89)))</f>
        <v>8.2127169223697311E-2</v>
      </c>
      <c r="N1347" s="16">
        <f>About!$B$87/(1+EXP(About!$B$88*(N1346-$H1346+About!$B$89)))</f>
        <v>0.10495145823012331</v>
      </c>
      <c r="O1347" s="16">
        <f>About!$B$87/(1+EXP(About!$B$88*(O1346-$H1346+About!$B$89)))</f>
        <v>0.13321313648010116</v>
      </c>
      <c r="P1347" s="16">
        <f>About!$B$87/(1+EXP(About!$B$88*(P1346-$H1346+About!$B$89)))</f>
        <v>0.1676829432434738</v>
      </c>
      <c r="Q1347" s="16">
        <f>About!$B$87/(1+EXP(About!$B$88*(Q1346-$H1346+About!$B$89)))</f>
        <v>0.20895842737796153</v>
      </c>
      <c r="R1347" s="16">
        <f>About!$B$87/(1+EXP(About!$B$88*(R1346-$H1346+About!$B$89)))</f>
        <v>0.25730860691227286</v>
      </c>
      <c r="S1347" s="16">
        <f>About!$B$87/(1+EXP(About!$B$88*(S1346-$H1346+About!$B$89)))</f>
        <v>0.31250885313368498</v>
      </c>
      <c r="T1347" s="16">
        <f>About!$B$87/(1+EXP(About!$B$88*(T1346-$H1346+About!$B$89)))</f>
        <v>0.37371039599785677</v>
      </c>
      <c r="U1347" s="16">
        <f>About!$B$87/(1+EXP(About!$B$88*(U1346-$H1346+About!$B$89)))</f>
        <v>0.43940070146006388</v>
      </c>
      <c r="V1347" s="16">
        <f>About!$B$87/(1+EXP(About!$B$88*(V1346-$H1346+About!$B$89)))</f>
        <v>0.50749999999999995</v>
      </c>
      <c r="W1347" s="16">
        <f>About!$B$87/(1+EXP(About!$B$88*(W1346-$H1346+About!$B$89)))</f>
        <v>0.57559929853993608</v>
      </c>
      <c r="X1347" s="16">
        <f>About!$B$87/(1+EXP(About!$B$88*(X1346-$H1346+About!$B$89)))</f>
        <v>0.64128960400214308</v>
      </c>
      <c r="Y1347" s="16">
        <f>About!$B$87/(1+EXP(About!$B$88*(Y1346-$H1346+About!$B$89)))</f>
        <v>0.70249114686631497</v>
      </c>
      <c r="Z1347" s="16">
        <f>About!$B$87/(1+EXP(About!$B$88*(Z1346-$H1346+About!$B$89)))</f>
        <v>0.75769139308772704</v>
      </c>
      <c r="AA1347" s="16">
        <f>About!$B$87/(1+EXP(About!$B$88*(AA1346-$H1346+About!$B$89)))</f>
        <v>0.80604157262203846</v>
      </c>
      <c r="AB1347" s="16">
        <f>About!$B$87/(1+EXP(About!$B$88*(AB1346-$H1346+About!$B$89)))</f>
        <v>0.84731705675652613</v>
      </c>
      <c r="AC1347" s="16">
        <f>About!$B$87/(1+EXP(About!$B$88*(AC1346-$H1346+About!$B$89)))</f>
        <v>0.88178686351989888</v>
      </c>
      <c r="AD1347" s="16">
        <f>About!$B$87/(1+EXP(About!$B$88*(AD1346-$H1346+About!$B$89)))</f>
        <v>0.91004854176987648</v>
      </c>
      <c r="AE1347" s="16">
        <f>About!$B$87/(1+EXP(About!$B$88*(AE1346-$H1346+About!$B$89)))</f>
        <v>0.93287283077630256</v>
      </c>
      <c r="AF1347" s="16">
        <f>About!$B$87/(1+EXP(About!$B$88*(AF1346-$H1346+About!$B$89)))</f>
        <v>0.95108204360214854</v>
      </c>
      <c r="AG1347" s="16">
        <f>About!$B$87/(1+EXP(About!$B$88*(AG1346-$H1346+About!$B$89)))</f>
        <v>0.96546828115621786</v>
      </c>
      <c r="AH1347" s="16">
        <f>About!$B$87/(1+EXP(About!$B$88*(AH1346-$H1346+About!$B$89)))</f>
        <v>0.97674679113376495</v>
      </c>
      <c r="AI1347" s="16">
        <f>About!$B$87/(1+EXP(About!$B$88*(AI1346-$H1346+About!$B$89)))</f>
        <v>0.98553552862611404</v>
      </c>
      <c r="AJ1347" s="16">
        <f>About!$B$87/(1+EXP(About!$B$88*(AJ1346-$H1346+About!$B$89)))</f>
        <v>0.99235185972048212</v>
      </c>
      <c r="AK1347" s="16">
        <f>About!$B$87/(1+EXP(About!$B$88*(AK1346-$H1346+About!$B$89)))</f>
        <v>0.99761910618453631</v>
      </c>
    </row>
    <row r="1348" spans="1:37" x14ac:dyDescent="0.25">
      <c r="A1348" t="s">
        <v>22</v>
      </c>
      <c r="B1348" t="s">
        <v>346</v>
      </c>
      <c r="C1348" t="s">
        <v>309</v>
      </c>
      <c r="F1348" s="15">
        <v>2019</v>
      </c>
      <c r="G1348" s="15">
        <v>2020</v>
      </c>
      <c r="H1348" s="15">
        <v>2021</v>
      </c>
      <c r="I1348" s="15">
        <v>2022</v>
      </c>
      <c r="J1348" s="15">
        <v>2023</v>
      </c>
      <c r="K1348" s="15">
        <v>2024</v>
      </c>
      <c r="L1348" s="15">
        <v>2025</v>
      </c>
      <c r="M1348" s="15">
        <v>2026</v>
      </c>
      <c r="N1348" s="15">
        <v>2027</v>
      </c>
      <c r="O1348" s="15">
        <v>2028</v>
      </c>
      <c r="P1348" s="15">
        <v>2029</v>
      </c>
      <c r="Q1348" s="15">
        <v>2030</v>
      </c>
      <c r="R1348" s="15">
        <v>2031</v>
      </c>
      <c r="S1348" s="15">
        <v>2032</v>
      </c>
      <c r="T1348" s="15">
        <v>2033</v>
      </c>
      <c r="U1348" s="15">
        <v>2034</v>
      </c>
      <c r="V1348" s="15">
        <v>2035</v>
      </c>
      <c r="W1348" s="15">
        <v>2036</v>
      </c>
      <c r="X1348" s="15">
        <v>2037</v>
      </c>
      <c r="Y1348" s="15">
        <v>2038</v>
      </c>
      <c r="Z1348" s="15">
        <v>2039</v>
      </c>
      <c r="AA1348" s="15">
        <v>2040</v>
      </c>
      <c r="AB1348" s="15">
        <v>2041</v>
      </c>
      <c r="AC1348" s="15">
        <v>2042</v>
      </c>
      <c r="AD1348" s="15">
        <v>2043</v>
      </c>
      <c r="AE1348" s="15">
        <v>2044</v>
      </c>
      <c r="AF1348" s="15">
        <v>2045</v>
      </c>
      <c r="AG1348" s="15">
        <v>2046</v>
      </c>
      <c r="AH1348" s="15">
        <v>2047</v>
      </c>
      <c r="AI1348" s="15">
        <v>2048</v>
      </c>
      <c r="AJ1348" s="15">
        <v>2049</v>
      </c>
      <c r="AK1348" s="15">
        <v>2050</v>
      </c>
    </row>
    <row r="1349" spans="1:37" x14ac:dyDescent="0.25">
      <c r="B1349" t="s">
        <v>346</v>
      </c>
      <c r="F1349" s="16">
        <v>0</v>
      </c>
      <c r="G1349" s="16">
        <v>0</v>
      </c>
      <c r="H1349" s="16">
        <f>About!$B$87/(1+EXP(About!$B$88*(H1348-$H1348+About!$B$89)))</f>
        <v>2.2648140279517712E-2</v>
      </c>
      <c r="I1349" s="16">
        <f>About!$B$87/(1+EXP(About!$B$88*(I1348-$H1348+About!$B$89)))</f>
        <v>2.9464471373885869E-2</v>
      </c>
      <c r="J1349" s="16">
        <f>About!$B$87/(1+EXP(About!$B$88*(J1348-$H1348+About!$B$89)))</f>
        <v>3.8253208866234997E-2</v>
      </c>
      <c r="K1349" s="16">
        <f>About!$B$87/(1+EXP(About!$B$88*(K1348-$H1348+About!$B$89)))</f>
        <v>4.9531718843781984E-2</v>
      </c>
      <c r="L1349" s="16">
        <f>About!$B$87/(1+EXP(About!$B$88*(L1348-$H1348+About!$B$89)))</f>
        <v>6.3917956397851416E-2</v>
      </c>
      <c r="M1349" s="16">
        <f>About!$B$87/(1+EXP(About!$B$88*(M1348-$H1348+About!$B$89)))</f>
        <v>8.2127169223697311E-2</v>
      </c>
      <c r="N1349" s="16">
        <f>About!$B$87/(1+EXP(About!$B$88*(N1348-$H1348+About!$B$89)))</f>
        <v>0.10495145823012331</v>
      </c>
      <c r="O1349" s="16">
        <f>About!$B$87/(1+EXP(About!$B$88*(O1348-$H1348+About!$B$89)))</f>
        <v>0.13321313648010116</v>
      </c>
      <c r="P1349" s="16">
        <f>About!$B$87/(1+EXP(About!$B$88*(P1348-$H1348+About!$B$89)))</f>
        <v>0.1676829432434738</v>
      </c>
      <c r="Q1349" s="16">
        <f>About!$B$87/(1+EXP(About!$B$88*(Q1348-$H1348+About!$B$89)))</f>
        <v>0.20895842737796153</v>
      </c>
      <c r="R1349" s="16">
        <f>About!$B$87/(1+EXP(About!$B$88*(R1348-$H1348+About!$B$89)))</f>
        <v>0.25730860691227286</v>
      </c>
      <c r="S1349" s="16">
        <f>About!$B$87/(1+EXP(About!$B$88*(S1348-$H1348+About!$B$89)))</f>
        <v>0.31250885313368498</v>
      </c>
      <c r="T1349" s="16">
        <f>About!$B$87/(1+EXP(About!$B$88*(T1348-$H1348+About!$B$89)))</f>
        <v>0.37371039599785677</v>
      </c>
      <c r="U1349" s="16">
        <f>About!$B$87/(1+EXP(About!$B$88*(U1348-$H1348+About!$B$89)))</f>
        <v>0.43940070146006388</v>
      </c>
      <c r="V1349" s="16">
        <f>About!$B$87/(1+EXP(About!$B$88*(V1348-$H1348+About!$B$89)))</f>
        <v>0.50749999999999995</v>
      </c>
      <c r="W1349" s="16">
        <f>About!$B$87/(1+EXP(About!$B$88*(W1348-$H1348+About!$B$89)))</f>
        <v>0.57559929853993608</v>
      </c>
      <c r="X1349" s="16">
        <f>About!$B$87/(1+EXP(About!$B$88*(X1348-$H1348+About!$B$89)))</f>
        <v>0.64128960400214308</v>
      </c>
      <c r="Y1349" s="16">
        <f>About!$B$87/(1+EXP(About!$B$88*(Y1348-$H1348+About!$B$89)))</f>
        <v>0.70249114686631497</v>
      </c>
      <c r="Z1349" s="16">
        <f>About!$B$87/(1+EXP(About!$B$88*(Z1348-$H1348+About!$B$89)))</f>
        <v>0.75769139308772704</v>
      </c>
      <c r="AA1349" s="16">
        <f>About!$B$87/(1+EXP(About!$B$88*(AA1348-$H1348+About!$B$89)))</f>
        <v>0.80604157262203846</v>
      </c>
      <c r="AB1349" s="16">
        <f>About!$B$87/(1+EXP(About!$B$88*(AB1348-$H1348+About!$B$89)))</f>
        <v>0.84731705675652613</v>
      </c>
      <c r="AC1349" s="16">
        <f>About!$B$87/(1+EXP(About!$B$88*(AC1348-$H1348+About!$B$89)))</f>
        <v>0.88178686351989888</v>
      </c>
      <c r="AD1349" s="16">
        <f>About!$B$87/(1+EXP(About!$B$88*(AD1348-$H1348+About!$B$89)))</f>
        <v>0.91004854176987648</v>
      </c>
      <c r="AE1349" s="16">
        <f>About!$B$87/(1+EXP(About!$B$88*(AE1348-$H1348+About!$B$89)))</f>
        <v>0.93287283077630256</v>
      </c>
      <c r="AF1349" s="16">
        <f>About!$B$87/(1+EXP(About!$B$88*(AF1348-$H1348+About!$B$89)))</f>
        <v>0.95108204360214854</v>
      </c>
      <c r="AG1349" s="16">
        <f>About!$B$87/(1+EXP(About!$B$88*(AG1348-$H1348+About!$B$89)))</f>
        <v>0.96546828115621786</v>
      </c>
      <c r="AH1349" s="16">
        <f>About!$B$87/(1+EXP(About!$B$88*(AH1348-$H1348+About!$B$89)))</f>
        <v>0.97674679113376495</v>
      </c>
      <c r="AI1349" s="16">
        <f>About!$B$87/(1+EXP(About!$B$88*(AI1348-$H1348+About!$B$89)))</f>
        <v>0.98553552862611404</v>
      </c>
      <c r="AJ1349" s="16">
        <f>About!$B$87/(1+EXP(About!$B$88*(AJ1348-$H1348+About!$B$89)))</f>
        <v>0.99235185972048212</v>
      </c>
      <c r="AK1349" s="16">
        <f>About!$B$87/(1+EXP(About!$B$88*(AK1348-$H1348+About!$B$89)))</f>
        <v>0.99761910618453631</v>
      </c>
    </row>
    <row r="1350" spans="1:37" x14ac:dyDescent="0.25">
      <c r="A1350" t="s">
        <v>22</v>
      </c>
      <c r="B1350" t="s">
        <v>346</v>
      </c>
      <c r="C1350" t="s">
        <v>310</v>
      </c>
      <c r="F1350" s="15">
        <v>2019</v>
      </c>
      <c r="G1350" s="15">
        <v>2020</v>
      </c>
      <c r="H1350" s="15">
        <v>2021</v>
      </c>
      <c r="I1350" s="15">
        <v>2022</v>
      </c>
      <c r="J1350" s="15">
        <v>2023</v>
      </c>
      <c r="K1350" s="15">
        <v>2024</v>
      </c>
      <c r="L1350" s="15">
        <v>2025</v>
      </c>
      <c r="M1350" s="15">
        <v>2026</v>
      </c>
      <c r="N1350" s="15">
        <v>2027</v>
      </c>
      <c r="O1350" s="15">
        <v>2028</v>
      </c>
      <c r="P1350" s="15">
        <v>2029</v>
      </c>
      <c r="Q1350" s="15">
        <v>2030</v>
      </c>
      <c r="R1350" s="15">
        <v>2031</v>
      </c>
      <c r="S1350" s="15">
        <v>2032</v>
      </c>
      <c r="T1350" s="15">
        <v>2033</v>
      </c>
      <c r="U1350" s="15">
        <v>2034</v>
      </c>
      <c r="V1350" s="15">
        <v>2035</v>
      </c>
      <c r="W1350" s="15">
        <v>2036</v>
      </c>
      <c r="X1350" s="15">
        <v>2037</v>
      </c>
      <c r="Y1350" s="15">
        <v>2038</v>
      </c>
      <c r="Z1350" s="15">
        <v>2039</v>
      </c>
      <c r="AA1350" s="15">
        <v>2040</v>
      </c>
      <c r="AB1350" s="15">
        <v>2041</v>
      </c>
      <c r="AC1350" s="15">
        <v>2042</v>
      </c>
      <c r="AD1350" s="15">
        <v>2043</v>
      </c>
      <c r="AE1350" s="15">
        <v>2044</v>
      </c>
      <c r="AF1350" s="15">
        <v>2045</v>
      </c>
      <c r="AG1350" s="15">
        <v>2046</v>
      </c>
      <c r="AH1350" s="15">
        <v>2047</v>
      </c>
      <c r="AI1350" s="15">
        <v>2048</v>
      </c>
      <c r="AJ1350" s="15">
        <v>2049</v>
      </c>
      <c r="AK1350" s="15">
        <v>2050</v>
      </c>
    </row>
    <row r="1351" spans="1:37" x14ac:dyDescent="0.25">
      <c r="B1351" t="s">
        <v>346</v>
      </c>
      <c r="F1351" s="16">
        <v>0</v>
      </c>
      <c r="G1351" s="16">
        <v>0</v>
      </c>
      <c r="H1351" s="16">
        <f>About!$B$87/(1+EXP(About!$B$88*(H1350-$H1350+About!$B$89)))</f>
        <v>2.2648140279517712E-2</v>
      </c>
      <c r="I1351" s="16">
        <f>About!$B$87/(1+EXP(About!$B$88*(I1350-$H1350+About!$B$89)))</f>
        <v>2.9464471373885869E-2</v>
      </c>
      <c r="J1351" s="16">
        <f>About!$B$87/(1+EXP(About!$B$88*(J1350-$H1350+About!$B$89)))</f>
        <v>3.8253208866234997E-2</v>
      </c>
      <c r="K1351" s="16">
        <f>About!$B$87/(1+EXP(About!$B$88*(K1350-$H1350+About!$B$89)))</f>
        <v>4.9531718843781984E-2</v>
      </c>
      <c r="L1351" s="16">
        <f>About!$B$87/(1+EXP(About!$B$88*(L1350-$H1350+About!$B$89)))</f>
        <v>6.3917956397851416E-2</v>
      </c>
      <c r="M1351" s="16">
        <f>About!$B$87/(1+EXP(About!$B$88*(M1350-$H1350+About!$B$89)))</f>
        <v>8.2127169223697311E-2</v>
      </c>
      <c r="N1351" s="16">
        <f>About!$B$87/(1+EXP(About!$B$88*(N1350-$H1350+About!$B$89)))</f>
        <v>0.10495145823012331</v>
      </c>
      <c r="O1351" s="16">
        <f>About!$B$87/(1+EXP(About!$B$88*(O1350-$H1350+About!$B$89)))</f>
        <v>0.13321313648010116</v>
      </c>
      <c r="P1351" s="16">
        <f>About!$B$87/(1+EXP(About!$B$88*(P1350-$H1350+About!$B$89)))</f>
        <v>0.1676829432434738</v>
      </c>
      <c r="Q1351" s="16">
        <f>About!$B$87/(1+EXP(About!$B$88*(Q1350-$H1350+About!$B$89)))</f>
        <v>0.20895842737796153</v>
      </c>
      <c r="R1351" s="16">
        <f>About!$B$87/(1+EXP(About!$B$88*(R1350-$H1350+About!$B$89)))</f>
        <v>0.25730860691227286</v>
      </c>
      <c r="S1351" s="16">
        <f>About!$B$87/(1+EXP(About!$B$88*(S1350-$H1350+About!$B$89)))</f>
        <v>0.31250885313368498</v>
      </c>
      <c r="T1351" s="16">
        <f>About!$B$87/(1+EXP(About!$B$88*(T1350-$H1350+About!$B$89)))</f>
        <v>0.37371039599785677</v>
      </c>
      <c r="U1351" s="16">
        <f>About!$B$87/(1+EXP(About!$B$88*(U1350-$H1350+About!$B$89)))</f>
        <v>0.43940070146006388</v>
      </c>
      <c r="V1351" s="16">
        <f>About!$B$87/(1+EXP(About!$B$88*(V1350-$H1350+About!$B$89)))</f>
        <v>0.50749999999999995</v>
      </c>
      <c r="W1351" s="16">
        <f>About!$B$87/(1+EXP(About!$B$88*(W1350-$H1350+About!$B$89)))</f>
        <v>0.57559929853993608</v>
      </c>
      <c r="X1351" s="16">
        <f>About!$B$87/(1+EXP(About!$B$88*(X1350-$H1350+About!$B$89)))</f>
        <v>0.64128960400214308</v>
      </c>
      <c r="Y1351" s="16">
        <f>About!$B$87/(1+EXP(About!$B$88*(Y1350-$H1350+About!$B$89)))</f>
        <v>0.70249114686631497</v>
      </c>
      <c r="Z1351" s="16">
        <f>About!$B$87/(1+EXP(About!$B$88*(Z1350-$H1350+About!$B$89)))</f>
        <v>0.75769139308772704</v>
      </c>
      <c r="AA1351" s="16">
        <f>About!$B$87/(1+EXP(About!$B$88*(AA1350-$H1350+About!$B$89)))</f>
        <v>0.80604157262203846</v>
      </c>
      <c r="AB1351" s="16">
        <f>About!$B$87/(1+EXP(About!$B$88*(AB1350-$H1350+About!$B$89)))</f>
        <v>0.84731705675652613</v>
      </c>
      <c r="AC1351" s="16">
        <f>About!$B$87/(1+EXP(About!$B$88*(AC1350-$H1350+About!$B$89)))</f>
        <v>0.88178686351989888</v>
      </c>
      <c r="AD1351" s="16">
        <f>About!$B$87/(1+EXP(About!$B$88*(AD1350-$H1350+About!$B$89)))</f>
        <v>0.91004854176987648</v>
      </c>
      <c r="AE1351" s="16">
        <f>About!$B$87/(1+EXP(About!$B$88*(AE1350-$H1350+About!$B$89)))</f>
        <v>0.93287283077630256</v>
      </c>
      <c r="AF1351" s="16">
        <f>About!$B$87/(1+EXP(About!$B$88*(AF1350-$H1350+About!$B$89)))</f>
        <v>0.95108204360214854</v>
      </c>
      <c r="AG1351" s="16">
        <f>About!$B$87/(1+EXP(About!$B$88*(AG1350-$H1350+About!$B$89)))</f>
        <v>0.96546828115621786</v>
      </c>
      <c r="AH1351" s="16">
        <f>About!$B$87/(1+EXP(About!$B$88*(AH1350-$H1350+About!$B$89)))</f>
        <v>0.97674679113376495</v>
      </c>
      <c r="AI1351" s="16">
        <f>About!$B$87/(1+EXP(About!$B$88*(AI1350-$H1350+About!$B$89)))</f>
        <v>0.98553552862611404</v>
      </c>
      <c r="AJ1351" s="16">
        <f>About!$B$87/(1+EXP(About!$B$88*(AJ1350-$H1350+About!$B$89)))</f>
        <v>0.99235185972048212</v>
      </c>
      <c r="AK1351" s="16">
        <f>About!$B$87/(1+EXP(About!$B$88*(AK1350-$H1350+About!$B$89)))</f>
        <v>0.99761910618453631</v>
      </c>
    </row>
    <row r="1352" spans="1:37" x14ac:dyDescent="0.25">
      <c r="A1352" t="s">
        <v>22</v>
      </c>
      <c r="B1352" t="s">
        <v>346</v>
      </c>
      <c r="C1352" t="s">
        <v>311</v>
      </c>
      <c r="F1352" s="15">
        <v>2019</v>
      </c>
      <c r="G1352" s="15">
        <v>2020</v>
      </c>
      <c r="H1352" s="15">
        <v>2021</v>
      </c>
      <c r="I1352" s="15">
        <v>2022</v>
      </c>
      <c r="J1352" s="15">
        <v>2023</v>
      </c>
      <c r="K1352" s="15">
        <v>2024</v>
      </c>
      <c r="L1352" s="15">
        <v>2025</v>
      </c>
      <c r="M1352" s="15">
        <v>2026</v>
      </c>
      <c r="N1352" s="15">
        <v>2027</v>
      </c>
      <c r="O1352" s="15">
        <v>2028</v>
      </c>
      <c r="P1352" s="15">
        <v>2029</v>
      </c>
      <c r="Q1352" s="15">
        <v>2030</v>
      </c>
      <c r="R1352" s="15">
        <v>2031</v>
      </c>
      <c r="S1352" s="15">
        <v>2032</v>
      </c>
      <c r="T1352" s="15">
        <v>2033</v>
      </c>
      <c r="U1352" s="15">
        <v>2034</v>
      </c>
      <c r="V1352" s="15">
        <v>2035</v>
      </c>
      <c r="W1352" s="15">
        <v>2036</v>
      </c>
      <c r="X1352" s="15">
        <v>2037</v>
      </c>
      <c r="Y1352" s="15">
        <v>2038</v>
      </c>
      <c r="Z1352" s="15">
        <v>2039</v>
      </c>
      <c r="AA1352" s="15">
        <v>2040</v>
      </c>
      <c r="AB1352" s="15">
        <v>2041</v>
      </c>
      <c r="AC1352" s="15">
        <v>2042</v>
      </c>
      <c r="AD1352" s="15">
        <v>2043</v>
      </c>
      <c r="AE1352" s="15">
        <v>2044</v>
      </c>
      <c r="AF1352" s="15">
        <v>2045</v>
      </c>
      <c r="AG1352" s="15">
        <v>2046</v>
      </c>
      <c r="AH1352" s="15">
        <v>2047</v>
      </c>
      <c r="AI1352" s="15">
        <v>2048</v>
      </c>
      <c r="AJ1352" s="15">
        <v>2049</v>
      </c>
      <c r="AK1352" s="15">
        <v>2050</v>
      </c>
    </row>
    <row r="1353" spans="1:37" x14ac:dyDescent="0.25">
      <c r="B1353" t="s">
        <v>346</v>
      </c>
      <c r="F1353" s="16">
        <v>0</v>
      </c>
      <c r="G1353" s="16">
        <v>0</v>
      </c>
      <c r="H1353" s="16">
        <f>About!$B$87/(1+EXP(About!$B$88*(H1352-$H1352+About!$B$89)))</f>
        <v>2.2648140279517712E-2</v>
      </c>
      <c r="I1353" s="16">
        <f>About!$B$87/(1+EXP(About!$B$88*(I1352-$H1352+About!$B$89)))</f>
        <v>2.9464471373885869E-2</v>
      </c>
      <c r="J1353" s="16">
        <f>About!$B$87/(1+EXP(About!$B$88*(J1352-$H1352+About!$B$89)))</f>
        <v>3.8253208866234997E-2</v>
      </c>
      <c r="K1353" s="16">
        <f>About!$B$87/(1+EXP(About!$B$88*(K1352-$H1352+About!$B$89)))</f>
        <v>4.9531718843781984E-2</v>
      </c>
      <c r="L1353" s="16">
        <f>About!$B$87/(1+EXP(About!$B$88*(L1352-$H1352+About!$B$89)))</f>
        <v>6.3917956397851416E-2</v>
      </c>
      <c r="M1353" s="16">
        <f>About!$B$87/(1+EXP(About!$B$88*(M1352-$H1352+About!$B$89)))</f>
        <v>8.2127169223697311E-2</v>
      </c>
      <c r="N1353" s="16">
        <f>About!$B$87/(1+EXP(About!$B$88*(N1352-$H1352+About!$B$89)))</f>
        <v>0.10495145823012331</v>
      </c>
      <c r="O1353" s="16">
        <f>About!$B$87/(1+EXP(About!$B$88*(O1352-$H1352+About!$B$89)))</f>
        <v>0.13321313648010116</v>
      </c>
      <c r="P1353" s="16">
        <f>About!$B$87/(1+EXP(About!$B$88*(P1352-$H1352+About!$B$89)))</f>
        <v>0.1676829432434738</v>
      </c>
      <c r="Q1353" s="16">
        <f>About!$B$87/(1+EXP(About!$B$88*(Q1352-$H1352+About!$B$89)))</f>
        <v>0.20895842737796153</v>
      </c>
      <c r="R1353" s="16">
        <f>About!$B$87/(1+EXP(About!$B$88*(R1352-$H1352+About!$B$89)))</f>
        <v>0.25730860691227286</v>
      </c>
      <c r="S1353" s="16">
        <f>About!$B$87/(1+EXP(About!$B$88*(S1352-$H1352+About!$B$89)))</f>
        <v>0.31250885313368498</v>
      </c>
      <c r="T1353" s="16">
        <f>About!$B$87/(1+EXP(About!$B$88*(T1352-$H1352+About!$B$89)))</f>
        <v>0.37371039599785677</v>
      </c>
      <c r="U1353" s="16">
        <f>About!$B$87/(1+EXP(About!$B$88*(U1352-$H1352+About!$B$89)))</f>
        <v>0.43940070146006388</v>
      </c>
      <c r="V1353" s="16">
        <f>About!$B$87/(1+EXP(About!$B$88*(V1352-$H1352+About!$B$89)))</f>
        <v>0.50749999999999995</v>
      </c>
      <c r="W1353" s="16">
        <f>About!$B$87/(1+EXP(About!$B$88*(W1352-$H1352+About!$B$89)))</f>
        <v>0.57559929853993608</v>
      </c>
      <c r="X1353" s="16">
        <f>About!$B$87/(1+EXP(About!$B$88*(X1352-$H1352+About!$B$89)))</f>
        <v>0.64128960400214308</v>
      </c>
      <c r="Y1353" s="16">
        <f>About!$B$87/(1+EXP(About!$B$88*(Y1352-$H1352+About!$B$89)))</f>
        <v>0.70249114686631497</v>
      </c>
      <c r="Z1353" s="16">
        <f>About!$B$87/(1+EXP(About!$B$88*(Z1352-$H1352+About!$B$89)))</f>
        <v>0.75769139308772704</v>
      </c>
      <c r="AA1353" s="16">
        <f>About!$B$87/(1+EXP(About!$B$88*(AA1352-$H1352+About!$B$89)))</f>
        <v>0.80604157262203846</v>
      </c>
      <c r="AB1353" s="16">
        <f>About!$B$87/(1+EXP(About!$B$88*(AB1352-$H1352+About!$B$89)))</f>
        <v>0.84731705675652613</v>
      </c>
      <c r="AC1353" s="16">
        <f>About!$B$87/(1+EXP(About!$B$88*(AC1352-$H1352+About!$B$89)))</f>
        <v>0.88178686351989888</v>
      </c>
      <c r="AD1353" s="16">
        <f>About!$B$87/(1+EXP(About!$B$88*(AD1352-$H1352+About!$B$89)))</f>
        <v>0.91004854176987648</v>
      </c>
      <c r="AE1353" s="16">
        <f>About!$B$87/(1+EXP(About!$B$88*(AE1352-$H1352+About!$B$89)))</f>
        <v>0.93287283077630256</v>
      </c>
      <c r="AF1353" s="16">
        <f>About!$B$87/(1+EXP(About!$B$88*(AF1352-$H1352+About!$B$89)))</f>
        <v>0.95108204360214854</v>
      </c>
      <c r="AG1353" s="16">
        <f>About!$B$87/(1+EXP(About!$B$88*(AG1352-$H1352+About!$B$89)))</f>
        <v>0.96546828115621786</v>
      </c>
      <c r="AH1353" s="16">
        <f>About!$B$87/(1+EXP(About!$B$88*(AH1352-$H1352+About!$B$89)))</f>
        <v>0.97674679113376495</v>
      </c>
      <c r="AI1353" s="16">
        <f>About!$B$87/(1+EXP(About!$B$88*(AI1352-$H1352+About!$B$89)))</f>
        <v>0.98553552862611404</v>
      </c>
      <c r="AJ1353" s="16">
        <f>About!$B$87/(1+EXP(About!$B$88*(AJ1352-$H1352+About!$B$89)))</f>
        <v>0.99235185972048212</v>
      </c>
      <c r="AK1353" s="16">
        <f>About!$B$87/(1+EXP(About!$B$88*(AK1352-$H1352+About!$B$89)))</f>
        <v>0.99761910618453631</v>
      </c>
    </row>
    <row r="1354" spans="1:37" x14ac:dyDescent="0.25">
      <c r="A1354" t="s">
        <v>22</v>
      </c>
      <c r="B1354" t="s">
        <v>346</v>
      </c>
      <c r="C1354" t="s">
        <v>312</v>
      </c>
      <c r="F1354" s="15">
        <v>2019</v>
      </c>
      <c r="G1354" s="15">
        <v>2020</v>
      </c>
      <c r="H1354" s="15">
        <v>2021</v>
      </c>
      <c r="I1354" s="15">
        <v>2022</v>
      </c>
      <c r="J1354" s="15">
        <v>2023</v>
      </c>
      <c r="K1354" s="15">
        <v>2024</v>
      </c>
      <c r="L1354" s="15">
        <v>2025</v>
      </c>
      <c r="M1354" s="15">
        <v>2026</v>
      </c>
      <c r="N1354" s="15">
        <v>2027</v>
      </c>
      <c r="O1354" s="15">
        <v>2028</v>
      </c>
      <c r="P1354" s="15">
        <v>2029</v>
      </c>
      <c r="Q1354" s="15">
        <v>2030</v>
      </c>
      <c r="R1354" s="15">
        <v>2031</v>
      </c>
      <c r="S1354" s="15">
        <v>2032</v>
      </c>
      <c r="T1354" s="15">
        <v>2033</v>
      </c>
      <c r="U1354" s="15">
        <v>2034</v>
      </c>
      <c r="V1354" s="15">
        <v>2035</v>
      </c>
      <c r="W1354" s="15">
        <v>2036</v>
      </c>
      <c r="X1354" s="15">
        <v>2037</v>
      </c>
      <c r="Y1354" s="15">
        <v>2038</v>
      </c>
      <c r="Z1354" s="15">
        <v>2039</v>
      </c>
      <c r="AA1354" s="15">
        <v>2040</v>
      </c>
      <c r="AB1354" s="15">
        <v>2041</v>
      </c>
      <c r="AC1354" s="15">
        <v>2042</v>
      </c>
      <c r="AD1354" s="15">
        <v>2043</v>
      </c>
      <c r="AE1354" s="15">
        <v>2044</v>
      </c>
      <c r="AF1354" s="15">
        <v>2045</v>
      </c>
      <c r="AG1354" s="15">
        <v>2046</v>
      </c>
      <c r="AH1354" s="15">
        <v>2047</v>
      </c>
      <c r="AI1354" s="15">
        <v>2048</v>
      </c>
      <c r="AJ1354" s="15">
        <v>2049</v>
      </c>
      <c r="AK1354" s="15">
        <v>2050</v>
      </c>
    </row>
    <row r="1355" spans="1:37" x14ac:dyDescent="0.25">
      <c r="B1355" t="s">
        <v>346</v>
      </c>
      <c r="F1355" s="16">
        <v>0</v>
      </c>
      <c r="G1355" s="16">
        <v>0</v>
      </c>
      <c r="H1355" s="16">
        <f>About!$B$87/(1+EXP(About!$B$88*(H1354-$H1354+About!$B$89)))</f>
        <v>2.2648140279517712E-2</v>
      </c>
      <c r="I1355" s="16">
        <f>About!$B$87/(1+EXP(About!$B$88*(I1354-$H1354+About!$B$89)))</f>
        <v>2.9464471373885869E-2</v>
      </c>
      <c r="J1355" s="16">
        <f>About!$B$87/(1+EXP(About!$B$88*(J1354-$H1354+About!$B$89)))</f>
        <v>3.8253208866234997E-2</v>
      </c>
      <c r="K1355" s="16">
        <f>About!$B$87/(1+EXP(About!$B$88*(K1354-$H1354+About!$B$89)))</f>
        <v>4.9531718843781984E-2</v>
      </c>
      <c r="L1355" s="16">
        <f>About!$B$87/(1+EXP(About!$B$88*(L1354-$H1354+About!$B$89)))</f>
        <v>6.3917956397851416E-2</v>
      </c>
      <c r="M1355" s="16">
        <f>About!$B$87/(1+EXP(About!$B$88*(M1354-$H1354+About!$B$89)))</f>
        <v>8.2127169223697311E-2</v>
      </c>
      <c r="N1355" s="16">
        <f>About!$B$87/(1+EXP(About!$B$88*(N1354-$H1354+About!$B$89)))</f>
        <v>0.10495145823012331</v>
      </c>
      <c r="O1355" s="16">
        <f>About!$B$87/(1+EXP(About!$B$88*(O1354-$H1354+About!$B$89)))</f>
        <v>0.13321313648010116</v>
      </c>
      <c r="P1355" s="16">
        <f>About!$B$87/(1+EXP(About!$B$88*(P1354-$H1354+About!$B$89)))</f>
        <v>0.1676829432434738</v>
      </c>
      <c r="Q1355" s="16">
        <f>About!$B$87/(1+EXP(About!$B$88*(Q1354-$H1354+About!$B$89)))</f>
        <v>0.20895842737796153</v>
      </c>
      <c r="R1355" s="16">
        <f>About!$B$87/(1+EXP(About!$B$88*(R1354-$H1354+About!$B$89)))</f>
        <v>0.25730860691227286</v>
      </c>
      <c r="S1355" s="16">
        <f>About!$B$87/(1+EXP(About!$B$88*(S1354-$H1354+About!$B$89)))</f>
        <v>0.31250885313368498</v>
      </c>
      <c r="T1355" s="16">
        <f>About!$B$87/(1+EXP(About!$B$88*(T1354-$H1354+About!$B$89)))</f>
        <v>0.37371039599785677</v>
      </c>
      <c r="U1355" s="16">
        <f>About!$B$87/(1+EXP(About!$B$88*(U1354-$H1354+About!$B$89)))</f>
        <v>0.43940070146006388</v>
      </c>
      <c r="V1355" s="16">
        <f>About!$B$87/(1+EXP(About!$B$88*(V1354-$H1354+About!$B$89)))</f>
        <v>0.50749999999999995</v>
      </c>
      <c r="W1355" s="16">
        <f>About!$B$87/(1+EXP(About!$B$88*(W1354-$H1354+About!$B$89)))</f>
        <v>0.57559929853993608</v>
      </c>
      <c r="X1355" s="16">
        <f>About!$B$87/(1+EXP(About!$B$88*(X1354-$H1354+About!$B$89)))</f>
        <v>0.64128960400214308</v>
      </c>
      <c r="Y1355" s="16">
        <f>About!$B$87/(1+EXP(About!$B$88*(Y1354-$H1354+About!$B$89)))</f>
        <v>0.70249114686631497</v>
      </c>
      <c r="Z1355" s="16">
        <f>About!$B$87/(1+EXP(About!$B$88*(Z1354-$H1354+About!$B$89)))</f>
        <v>0.75769139308772704</v>
      </c>
      <c r="AA1355" s="16">
        <f>About!$B$87/(1+EXP(About!$B$88*(AA1354-$H1354+About!$B$89)))</f>
        <v>0.80604157262203846</v>
      </c>
      <c r="AB1355" s="16">
        <f>About!$B$87/(1+EXP(About!$B$88*(AB1354-$H1354+About!$B$89)))</f>
        <v>0.84731705675652613</v>
      </c>
      <c r="AC1355" s="16">
        <f>About!$B$87/(1+EXP(About!$B$88*(AC1354-$H1354+About!$B$89)))</f>
        <v>0.88178686351989888</v>
      </c>
      <c r="AD1355" s="16">
        <f>About!$B$87/(1+EXP(About!$B$88*(AD1354-$H1354+About!$B$89)))</f>
        <v>0.91004854176987648</v>
      </c>
      <c r="AE1355" s="16">
        <f>About!$B$87/(1+EXP(About!$B$88*(AE1354-$H1354+About!$B$89)))</f>
        <v>0.93287283077630256</v>
      </c>
      <c r="AF1355" s="16">
        <f>About!$B$87/(1+EXP(About!$B$88*(AF1354-$H1354+About!$B$89)))</f>
        <v>0.95108204360214854</v>
      </c>
      <c r="AG1355" s="16">
        <f>About!$B$87/(1+EXP(About!$B$88*(AG1354-$H1354+About!$B$89)))</f>
        <v>0.96546828115621786</v>
      </c>
      <c r="AH1355" s="16">
        <f>About!$B$87/(1+EXP(About!$B$88*(AH1354-$H1354+About!$B$89)))</f>
        <v>0.97674679113376495</v>
      </c>
      <c r="AI1355" s="16">
        <f>About!$B$87/(1+EXP(About!$B$88*(AI1354-$H1354+About!$B$89)))</f>
        <v>0.98553552862611404</v>
      </c>
      <c r="AJ1355" s="16">
        <f>About!$B$87/(1+EXP(About!$B$88*(AJ1354-$H1354+About!$B$89)))</f>
        <v>0.99235185972048212</v>
      </c>
      <c r="AK1355" s="16">
        <f>About!$B$87/(1+EXP(About!$B$88*(AK1354-$H1354+About!$B$89)))</f>
        <v>0.99761910618453631</v>
      </c>
    </row>
    <row r="1356" spans="1:37" x14ac:dyDescent="0.25">
      <c r="A1356" t="s">
        <v>22</v>
      </c>
      <c r="B1356" t="s">
        <v>346</v>
      </c>
      <c r="C1356" t="s">
        <v>313</v>
      </c>
      <c r="F1356" s="15">
        <v>2019</v>
      </c>
      <c r="G1356" s="15">
        <v>2020</v>
      </c>
      <c r="H1356" s="15">
        <v>2021</v>
      </c>
      <c r="I1356" s="15">
        <v>2022</v>
      </c>
      <c r="J1356" s="15">
        <v>2023</v>
      </c>
      <c r="K1356" s="15">
        <v>2024</v>
      </c>
      <c r="L1356" s="15">
        <v>2025</v>
      </c>
      <c r="M1356" s="15">
        <v>2026</v>
      </c>
      <c r="N1356" s="15">
        <v>2027</v>
      </c>
      <c r="O1356" s="15">
        <v>2028</v>
      </c>
      <c r="P1356" s="15">
        <v>2029</v>
      </c>
      <c r="Q1356" s="15">
        <v>2030</v>
      </c>
      <c r="R1356" s="15">
        <v>2031</v>
      </c>
      <c r="S1356" s="15">
        <v>2032</v>
      </c>
      <c r="T1356" s="15">
        <v>2033</v>
      </c>
      <c r="U1356" s="15">
        <v>2034</v>
      </c>
      <c r="V1356" s="15">
        <v>2035</v>
      </c>
      <c r="W1356" s="15">
        <v>2036</v>
      </c>
      <c r="X1356" s="15">
        <v>2037</v>
      </c>
      <c r="Y1356" s="15">
        <v>2038</v>
      </c>
      <c r="Z1356" s="15">
        <v>2039</v>
      </c>
      <c r="AA1356" s="15">
        <v>2040</v>
      </c>
      <c r="AB1356" s="15">
        <v>2041</v>
      </c>
      <c r="AC1356" s="15">
        <v>2042</v>
      </c>
      <c r="AD1356" s="15">
        <v>2043</v>
      </c>
      <c r="AE1356" s="15">
        <v>2044</v>
      </c>
      <c r="AF1356" s="15">
        <v>2045</v>
      </c>
      <c r="AG1356" s="15">
        <v>2046</v>
      </c>
      <c r="AH1356" s="15">
        <v>2047</v>
      </c>
      <c r="AI1356" s="15">
        <v>2048</v>
      </c>
      <c r="AJ1356" s="15">
        <v>2049</v>
      </c>
      <c r="AK1356" s="15">
        <v>2050</v>
      </c>
    </row>
    <row r="1357" spans="1:37" x14ac:dyDescent="0.25">
      <c r="B1357" t="s">
        <v>346</v>
      </c>
      <c r="F1357" s="16">
        <v>0</v>
      </c>
      <c r="G1357" s="16">
        <v>0</v>
      </c>
      <c r="H1357" s="16">
        <f>About!$B$87/(1+EXP(About!$B$88*(H1356-$H1356+About!$B$89)))</f>
        <v>2.2648140279517712E-2</v>
      </c>
      <c r="I1357" s="16">
        <f>About!$B$87/(1+EXP(About!$B$88*(I1356-$H1356+About!$B$89)))</f>
        <v>2.9464471373885869E-2</v>
      </c>
      <c r="J1357" s="16">
        <f>About!$B$87/(1+EXP(About!$B$88*(J1356-$H1356+About!$B$89)))</f>
        <v>3.8253208866234997E-2</v>
      </c>
      <c r="K1357" s="16">
        <f>About!$B$87/(1+EXP(About!$B$88*(K1356-$H1356+About!$B$89)))</f>
        <v>4.9531718843781984E-2</v>
      </c>
      <c r="L1357" s="16">
        <f>About!$B$87/(1+EXP(About!$B$88*(L1356-$H1356+About!$B$89)))</f>
        <v>6.3917956397851416E-2</v>
      </c>
      <c r="M1357" s="16">
        <f>About!$B$87/(1+EXP(About!$B$88*(M1356-$H1356+About!$B$89)))</f>
        <v>8.2127169223697311E-2</v>
      </c>
      <c r="N1357" s="16">
        <f>About!$B$87/(1+EXP(About!$B$88*(N1356-$H1356+About!$B$89)))</f>
        <v>0.10495145823012331</v>
      </c>
      <c r="O1357" s="16">
        <f>About!$B$87/(1+EXP(About!$B$88*(O1356-$H1356+About!$B$89)))</f>
        <v>0.13321313648010116</v>
      </c>
      <c r="P1357" s="16">
        <f>About!$B$87/(1+EXP(About!$B$88*(P1356-$H1356+About!$B$89)))</f>
        <v>0.1676829432434738</v>
      </c>
      <c r="Q1357" s="16">
        <f>About!$B$87/(1+EXP(About!$B$88*(Q1356-$H1356+About!$B$89)))</f>
        <v>0.20895842737796153</v>
      </c>
      <c r="R1357" s="16">
        <f>About!$B$87/(1+EXP(About!$B$88*(R1356-$H1356+About!$B$89)))</f>
        <v>0.25730860691227286</v>
      </c>
      <c r="S1357" s="16">
        <f>About!$B$87/(1+EXP(About!$B$88*(S1356-$H1356+About!$B$89)))</f>
        <v>0.31250885313368498</v>
      </c>
      <c r="T1357" s="16">
        <f>About!$B$87/(1+EXP(About!$B$88*(T1356-$H1356+About!$B$89)))</f>
        <v>0.37371039599785677</v>
      </c>
      <c r="U1357" s="16">
        <f>About!$B$87/(1+EXP(About!$B$88*(U1356-$H1356+About!$B$89)))</f>
        <v>0.43940070146006388</v>
      </c>
      <c r="V1357" s="16">
        <f>About!$B$87/(1+EXP(About!$B$88*(V1356-$H1356+About!$B$89)))</f>
        <v>0.50749999999999995</v>
      </c>
      <c r="W1357" s="16">
        <f>About!$B$87/(1+EXP(About!$B$88*(W1356-$H1356+About!$B$89)))</f>
        <v>0.57559929853993608</v>
      </c>
      <c r="X1357" s="16">
        <f>About!$B$87/(1+EXP(About!$B$88*(X1356-$H1356+About!$B$89)))</f>
        <v>0.64128960400214308</v>
      </c>
      <c r="Y1357" s="16">
        <f>About!$B$87/(1+EXP(About!$B$88*(Y1356-$H1356+About!$B$89)))</f>
        <v>0.70249114686631497</v>
      </c>
      <c r="Z1357" s="16">
        <f>About!$B$87/(1+EXP(About!$B$88*(Z1356-$H1356+About!$B$89)))</f>
        <v>0.75769139308772704</v>
      </c>
      <c r="AA1357" s="16">
        <f>About!$B$87/(1+EXP(About!$B$88*(AA1356-$H1356+About!$B$89)))</f>
        <v>0.80604157262203846</v>
      </c>
      <c r="AB1357" s="16">
        <f>About!$B$87/(1+EXP(About!$B$88*(AB1356-$H1356+About!$B$89)))</f>
        <v>0.84731705675652613</v>
      </c>
      <c r="AC1357" s="16">
        <f>About!$B$87/(1+EXP(About!$B$88*(AC1356-$H1356+About!$B$89)))</f>
        <v>0.88178686351989888</v>
      </c>
      <c r="AD1357" s="16">
        <f>About!$B$87/(1+EXP(About!$B$88*(AD1356-$H1356+About!$B$89)))</f>
        <v>0.91004854176987648</v>
      </c>
      <c r="AE1357" s="16">
        <f>About!$B$87/(1+EXP(About!$B$88*(AE1356-$H1356+About!$B$89)))</f>
        <v>0.93287283077630256</v>
      </c>
      <c r="AF1357" s="16">
        <f>About!$B$87/(1+EXP(About!$B$88*(AF1356-$H1356+About!$B$89)))</f>
        <v>0.95108204360214854</v>
      </c>
      <c r="AG1357" s="16">
        <f>About!$B$87/(1+EXP(About!$B$88*(AG1356-$H1356+About!$B$89)))</f>
        <v>0.96546828115621786</v>
      </c>
      <c r="AH1357" s="16">
        <f>About!$B$87/(1+EXP(About!$B$88*(AH1356-$H1356+About!$B$89)))</f>
        <v>0.97674679113376495</v>
      </c>
      <c r="AI1357" s="16">
        <f>About!$B$87/(1+EXP(About!$B$88*(AI1356-$H1356+About!$B$89)))</f>
        <v>0.98553552862611404</v>
      </c>
      <c r="AJ1357" s="16">
        <f>About!$B$87/(1+EXP(About!$B$88*(AJ1356-$H1356+About!$B$89)))</f>
        <v>0.99235185972048212</v>
      </c>
      <c r="AK1357" s="16">
        <f>About!$B$87/(1+EXP(About!$B$88*(AK1356-$H1356+About!$B$89)))</f>
        <v>0.99761910618453631</v>
      </c>
    </row>
    <row r="1358" spans="1:37" x14ac:dyDescent="0.25">
      <c r="A1358" t="s">
        <v>23</v>
      </c>
      <c r="B1358" t="s">
        <v>346</v>
      </c>
      <c r="C1358" t="s">
        <v>216</v>
      </c>
      <c r="F1358" s="15">
        <v>2019</v>
      </c>
      <c r="G1358" s="15">
        <v>2020</v>
      </c>
      <c r="H1358" s="15">
        <v>2021</v>
      </c>
      <c r="I1358" s="15">
        <v>2022</v>
      </c>
      <c r="J1358" s="15">
        <v>2023</v>
      </c>
      <c r="K1358" s="15">
        <v>2024</v>
      </c>
      <c r="L1358" s="15">
        <v>2025</v>
      </c>
      <c r="M1358" s="15">
        <v>2026</v>
      </c>
      <c r="N1358" s="15">
        <v>2027</v>
      </c>
      <c r="O1358" s="15">
        <v>2028</v>
      </c>
      <c r="P1358" s="15">
        <v>2029</v>
      </c>
      <c r="Q1358" s="15">
        <v>2030</v>
      </c>
      <c r="R1358" s="15">
        <v>2031</v>
      </c>
      <c r="S1358" s="15">
        <v>2032</v>
      </c>
      <c r="T1358" s="15">
        <v>2033</v>
      </c>
      <c r="U1358" s="15">
        <v>2034</v>
      </c>
      <c r="V1358" s="15">
        <v>2035</v>
      </c>
      <c r="W1358" s="15">
        <v>2036</v>
      </c>
      <c r="X1358" s="15">
        <v>2037</v>
      </c>
      <c r="Y1358" s="15">
        <v>2038</v>
      </c>
      <c r="Z1358" s="15">
        <v>2039</v>
      </c>
      <c r="AA1358" s="15">
        <v>2040</v>
      </c>
      <c r="AB1358" s="15">
        <v>2041</v>
      </c>
      <c r="AC1358" s="15">
        <v>2042</v>
      </c>
      <c r="AD1358" s="15">
        <v>2043</v>
      </c>
      <c r="AE1358" s="15">
        <v>2044</v>
      </c>
      <c r="AF1358" s="15">
        <v>2045</v>
      </c>
      <c r="AG1358" s="15">
        <v>2046</v>
      </c>
      <c r="AH1358" s="15">
        <v>2047</v>
      </c>
      <c r="AI1358" s="15">
        <v>2048</v>
      </c>
      <c r="AJ1358" s="15">
        <v>2049</v>
      </c>
      <c r="AK1358" s="15">
        <v>2050</v>
      </c>
    </row>
    <row r="1359" spans="1:37" x14ac:dyDescent="0.25">
      <c r="B1359" t="s">
        <v>346</v>
      </c>
      <c r="F1359" s="16">
        <v>0</v>
      </c>
      <c r="G1359" s="16">
        <v>0</v>
      </c>
      <c r="H1359" s="16">
        <f>About!$B$87/(1+EXP(About!$B$88*(H1358-$H1358+About!$B$89)))</f>
        <v>2.2648140279517712E-2</v>
      </c>
      <c r="I1359" s="16">
        <f>About!$B$87/(1+EXP(About!$B$88*(I1358-$H1358+About!$B$89)))</f>
        <v>2.9464471373885869E-2</v>
      </c>
      <c r="J1359" s="16">
        <f>About!$B$87/(1+EXP(About!$B$88*(J1358-$H1358+About!$B$89)))</f>
        <v>3.8253208866234997E-2</v>
      </c>
      <c r="K1359" s="16">
        <f>About!$B$87/(1+EXP(About!$B$88*(K1358-$H1358+About!$B$89)))</f>
        <v>4.9531718843781984E-2</v>
      </c>
      <c r="L1359" s="16">
        <f>About!$B$87/(1+EXP(About!$B$88*(L1358-$H1358+About!$B$89)))</f>
        <v>6.3917956397851416E-2</v>
      </c>
      <c r="M1359" s="16">
        <f>About!$B$87/(1+EXP(About!$B$88*(M1358-$H1358+About!$B$89)))</f>
        <v>8.2127169223697311E-2</v>
      </c>
      <c r="N1359" s="16">
        <f>About!$B$87/(1+EXP(About!$B$88*(N1358-$H1358+About!$B$89)))</f>
        <v>0.10495145823012331</v>
      </c>
      <c r="O1359" s="16">
        <f>About!$B$87/(1+EXP(About!$B$88*(O1358-$H1358+About!$B$89)))</f>
        <v>0.13321313648010116</v>
      </c>
      <c r="P1359" s="16">
        <f>About!$B$87/(1+EXP(About!$B$88*(P1358-$H1358+About!$B$89)))</f>
        <v>0.1676829432434738</v>
      </c>
      <c r="Q1359" s="16">
        <f>About!$B$87/(1+EXP(About!$B$88*(Q1358-$H1358+About!$B$89)))</f>
        <v>0.20895842737796153</v>
      </c>
      <c r="R1359" s="16">
        <f>About!$B$87/(1+EXP(About!$B$88*(R1358-$H1358+About!$B$89)))</f>
        <v>0.25730860691227286</v>
      </c>
      <c r="S1359" s="16">
        <f>About!$B$87/(1+EXP(About!$B$88*(S1358-$H1358+About!$B$89)))</f>
        <v>0.31250885313368498</v>
      </c>
      <c r="T1359" s="16">
        <f>About!$B$87/(1+EXP(About!$B$88*(T1358-$H1358+About!$B$89)))</f>
        <v>0.37371039599785677</v>
      </c>
      <c r="U1359" s="16">
        <f>About!$B$87/(1+EXP(About!$B$88*(U1358-$H1358+About!$B$89)))</f>
        <v>0.43940070146006388</v>
      </c>
      <c r="V1359" s="16">
        <f>About!$B$87/(1+EXP(About!$B$88*(V1358-$H1358+About!$B$89)))</f>
        <v>0.50749999999999995</v>
      </c>
      <c r="W1359" s="16">
        <f>About!$B$87/(1+EXP(About!$B$88*(W1358-$H1358+About!$B$89)))</f>
        <v>0.57559929853993608</v>
      </c>
      <c r="X1359" s="16">
        <f>About!$B$87/(1+EXP(About!$B$88*(X1358-$H1358+About!$B$89)))</f>
        <v>0.64128960400214308</v>
      </c>
      <c r="Y1359" s="16">
        <f>About!$B$87/(1+EXP(About!$B$88*(Y1358-$H1358+About!$B$89)))</f>
        <v>0.70249114686631497</v>
      </c>
      <c r="Z1359" s="16">
        <f>About!$B$87/(1+EXP(About!$B$88*(Z1358-$H1358+About!$B$89)))</f>
        <v>0.75769139308772704</v>
      </c>
      <c r="AA1359" s="16">
        <f>About!$B$87/(1+EXP(About!$B$88*(AA1358-$H1358+About!$B$89)))</f>
        <v>0.80604157262203846</v>
      </c>
      <c r="AB1359" s="16">
        <f>About!$B$87/(1+EXP(About!$B$88*(AB1358-$H1358+About!$B$89)))</f>
        <v>0.84731705675652613</v>
      </c>
      <c r="AC1359" s="16">
        <f>About!$B$87/(1+EXP(About!$B$88*(AC1358-$H1358+About!$B$89)))</f>
        <v>0.88178686351989888</v>
      </c>
      <c r="AD1359" s="16">
        <f>About!$B$87/(1+EXP(About!$B$88*(AD1358-$H1358+About!$B$89)))</f>
        <v>0.91004854176987648</v>
      </c>
      <c r="AE1359" s="16">
        <f>About!$B$87/(1+EXP(About!$B$88*(AE1358-$H1358+About!$B$89)))</f>
        <v>0.93287283077630256</v>
      </c>
      <c r="AF1359" s="16">
        <f>About!$B$87/(1+EXP(About!$B$88*(AF1358-$H1358+About!$B$89)))</f>
        <v>0.95108204360214854</v>
      </c>
      <c r="AG1359" s="16">
        <f>About!$B$87/(1+EXP(About!$B$88*(AG1358-$H1358+About!$B$89)))</f>
        <v>0.96546828115621786</v>
      </c>
      <c r="AH1359" s="16">
        <f>About!$B$87/(1+EXP(About!$B$88*(AH1358-$H1358+About!$B$89)))</f>
        <v>0.97674679113376495</v>
      </c>
      <c r="AI1359" s="16">
        <f>About!$B$87/(1+EXP(About!$B$88*(AI1358-$H1358+About!$B$89)))</f>
        <v>0.98553552862611404</v>
      </c>
      <c r="AJ1359" s="16">
        <f>About!$B$87/(1+EXP(About!$B$88*(AJ1358-$H1358+About!$B$89)))</f>
        <v>0.99235185972048212</v>
      </c>
      <c r="AK1359" s="16">
        <f>About!$B$87/(1+EXP(About!$B$88*(AK1358-$H1358+About!$B$89)))</f>
        <v>0.99761910618453631</v>
      </c>
    </row>
    <row r="1360" spans="1:37" x14ac:dyDescent="0.25">
      <c r="A1360" t="s">
        <v>23</v>
      </c>
      <c r="B1360" t="s">
        <v>346</v>
      </c>
      <c r="C1360" t="s">
        <v>217</v>
      </c>
      <c r="F1360" s="15">
        <v>2019</v>
      </c>
      <c r="G1360" s="15">
        <v>2020</v>
      </c>
      <c r="H1360" s="15">
        <v>2021</v>
      </c>
      <c r="I1360" s="15">
        <v>2022</v>
      </c>
      <c r="J1360" s="15">
        <v>2023</v>
      </c>
      <c r="K1360" s="15">
        <v>2024</v>
      </c>
      <c r="L1360" s="15">
        <v>2025</v>
      </c>
      <c r="M1360" s="15">
        <v>2026</v>
      </c>
      <c r="N1360" s="15">
        <v>2027</v>
      </c>
      <c r="O1360" s="15">
        <v>2028</v>
      </c>
      <c r="P1360" s="15">
        <v>2029</v>
      </c>
      <c r="Q1360" s="15">
        <v>2030</v>
      </c>
      <c r="R1360" s="15">
        <v>2031</v>
      </c>
      <c r="S1360" s="15">
        <v>2032</v>
      </c>
      <c r="T1360" s="15">
        <v>2033</v>
      </c>
      <c r="U1360" s="15">
        <v>2034</v>
      </c>
      <c r="V1360" s="15">
        <v>2035</v>
      </c>
      <c r="W1360" s="15">
        <v>2036</v>
      </c>
      <c r="X1360" s="15">
        <v>2037</v>
      </c>
      <c r="Y1360" s="15">
        <v>2038</v>
      </c>
      <c r="Z1360" s="15">
        <v>2039</v>
      </c>
      <c r="AA1360" s="15">
        <v>2040</v>
      </c>
      <c r="AB1360" s="15">
        <v>2041</v>
      </c>
      <c r="AC1360" s="15">
        <v>2042</v>
      </c>
      <c r="AD1360" s="15">
        <v>2043</v>
      </c>
      <c r="AE1360" s="15">
        <v>2044</v>
      </c>
      <c r="AF1360" s="15">
        <v>2045</v>
      </c>
      <c r="AG1360" s="15">
        <v>2046</v>
      </c>
      <c r="AH1360" s="15">
        <v>2047</v>
      </c>
      <c r="AI1360" s="15">
        <v>2048</v>
      </c>
      <c r="AJ1360" s="15">
        <v>2049</v>
      </c>
      <c r="AK1360" s="15">
        <v>2050</v>
      </c>
    </row>
    <row r="1361" spans="1:37" x14ac:dyDescent="0.25">
      <c r="B1361" t="s">
        <v>346</v>
      </c>
      <c r="F1361" s="16">
        <v>0</v>
      </c>
      <c r="G1361" s="16">
        <v>0</v>
      </c>
      <c r="H1361" s="16">
        <f>About!$B$87/(1+EXP(About!$B$88*(H1360-$H1360+About!$B$89)))</f>
        <v>2.2648140279517712E-2</v>
      </c>
      <c r="I1361" s="16">
        <f>About!$B$87/(1+EXP(About!$B$88*(I1360-$H1360+About!$B$89)))</f>
        <v>2.9464471373885869E-2</v>
      </c>
      <c r="J1361" s="16">
        <f>About!$B$87/(1+EXP(About!$B$88*(J1360-$H1360+About!$B$89)))</f>
        <v>3.8253208866234997E-2</v>
      </c>
      <c r="K1361" s="16">
        <f>About!$B$87/(1+EXP(About!$B$88*(K1360-$H1360+About!$B$89)))</f>
        <v>4.9531718843781984E-2</v>
      </c>
      <c r="L1361" s="16">
        <f>About!$B$87/(1+EXP(About!$B$88*(L1360-$H1360+About!$B$89)))</f>
        <v>6.3917956397851416E-2</v>
      </c>
      <c r="M1361" s="16">
        <f>About!$B$87/(1+EXP(About!$B$88*(M1360-$H1360+About!$B$89)))</f>
        <v>8.2127169223697311E-2</v>
      </c>
      <c r="N1361" s="16">
        <f>About!$B$87/(1+EXP(About!$B$88*(N1360-$H1360+About!$B$89)))</f>
        <v>0.10495145823012331</v>
      </c>
      <c r="O1361" s="16">
        <f>About!$B$87/(1+EXP(About!$B$88*(O1360-$H1360+About!$B$89)))</f>
        <v>0.13321313648010116</v>
      </c>
      <c r="P1361" s="16">
        <f>About!$B$87/(1+EXP(About!$B$88*(P1360-$H1360+About!$B$89)))</f>
        <v>0.1676829432434738</v>
      </c>
      <c r="Q1361" s="16">
        <f>About!$B$87/(1+EXP(About!$B$88*(Q1360-$H1360+About!$B$89)))</f>
        <v>0.20895842737796153</v>
      </c>
      <c r="R1361" s="16">
        <f>About!$B$87/(1+EXP(About!$B$88*(R1360-$H1360+About!$B$89)))</f>
        <v>0.25730860691227286</v>
      </c>
      <c r="S1361" s="16">
        <f>About!$B$87/(1+EXP(About!$B$88*(S1360-$H1360+About!$B$89)))</f>
        <v>0.31250885313368498</v>
      </c>
      <c r="T1361" s="16">
        <f>About!$B$87/(1+EXP(About!$B$88*(T1360-$H1360+About!$B$89)))</f>
        <v>0.37371039599785677</v>
      </c>
      <c r="U1361" s="16">
        <f>About!$B$87/(1+EXP(About!$B$88*(U1360-$H1360+About!$B$89)))</f>
        <v>0.43940070146006388</v>
      </c>
      <c r="V1361" s="16">
        <f>About!$B$87/(1+EXP(About!$B$88*(V1360-$H1360+About!$B$89)))</f>
        <v>0.50749999999999995</v>
      </c>
      <c r="W1361" s="16">
        <f>About!$B$87/(1+EXP(About!$B$88*(W1360-$H1360+About!$B$89)))</f>
        <v>0.57559929853993608</v>
      </c>
      <c r="X1361" s="16">
        <f>About!$B$87/(1+EXP(About!$B$88*(X1360-$H1360+About!$B$89)))</f>
        <v>0.64128960400214308</v>
      </c>
      <c r="Y1361" s="16">
        <f>About!$B$87/(1+EXP(About!$B$88*(Y1360-$H1360+About!$B$89)))</f>
        <v>0.70249114686631497</v>
      </c>
      <c r="Z1361" s="16">
        <f>About!$B$87/(1+EXP(About!$B$88*(Z1360-$H1360+About!$B$89)))</f>
        <v>0.75769139308772704</v>
      </c>
      <c r="AA1361" s="16">
        <f>About!$B$87/(1+EXP(About!$B$88*(AA1360-$H1360+About!$B$89)))</f>
        <v>0.80604157262203846</v>
      </c>
      <c r="AB1361" s="16">
        <f>About!$B$87/(1+EXP(About!$B$88*(AB1360-$H1360+About!$B$89)))</f>
        <v>0.84731705675652613</v>
      </c>
      <c r="AC1361" s="16">
        <f>About!$B$87/(1+EXP(About!$B$88*(AC1360-$H1360+About!$B$89)))</f>
        <v>0.88178686351989888</v>
      </c>
      <c r="AD1361" s="16">
        <f>About!$B$87/(1+EXP(About!$B$88*(AD1360-$H1360+About!$B$89)))</f>
        <v>0.91004854176987648</v>
      </c>
      <c r="AE1361" s="16">
        <f>About!$B$87/(1+EXP(About!$B$88*(AE1360-$H1360+About!$B$89)))</f>
        <v>0.93287283077630256</v>
      </c>
      <c r="AF1361" s="16">
        <f>About!$B$87/(1+EXP(About!$B$88*(AF1360-$H1360+About!$B$89)))</f>
        <v>0.95108204360214854</v>
      </c>
      <c r="AG1361" s="16">
        <f>About!$B$87/(1+EXP(About!$B$88*(AG1360-$H1360+About!$B$89)))</f>
        <v>0.96546828115621786</v>
      </c>
      <c r="AH1361" s="16">
        <f>About!$B$87/(1+EXP(About!$B$88*(AH1360-$H1360+About!$B$89)))</f>
        <v>0.97674679113376495</v>
      </c>
      <c r="AI1361" s="16">
        <f>About!$B$87/(1+EXP(About!$B$88*(AI1360-$H1360+About!$B$89)))</f>
        <v>0.98553552862611404</v>
      </c>
      <c r="AJ1361" s="16">
        <f>About!$B$87/(1+EXP(About!$B$88*(AJ1360-$H1360+About!$B$89)))</f>
        <v>0.99235185972048212</v>
      </c>
      <c r="AK1361" s="16">
        <f>About!$B$87/(1+EXP(About!$B$88*(AK1360-$H1360+About!$B$89)))</f>
        <v>0.99761910618453631</v>
      </c>
    </row>
    <row r="1362" spans="1:37" x14ac:dyDescent="0.25">
      <c r="A1362" t="s">
        <v>23</v>
      </c>
      <c r="B1362" t="s">
        <v>346</v>
      </c>
      <c r="C1362" t="s">
        <v>218</v>
      </c>
      <c r="F1362" s="15">
        <v>2019</v>
      </c>
      <c r="G1362" s="15">
        <v>2020</v>
      </c>
      <c r="H1362" s="15">
        <v>2021</v>
      </c>
      <c r="I1362" s="15">
        <v>2022</v>
      </c>
      <c r="J1362" s="15">
        <v>2023</v>
      </c>
      <c r="K1362" s="15">
        <v>2024</v>
      </c>
      <c r="L1362" s="15">
        <v>2025</v>
      </c>
      <c r="M1362" s="15">
        <v>2026</v>
      </c>
      <c r="N1362" s="15">
        <v>2027</v>
      </c>
      <c r="O1362" s="15">
        <v>2028</v>
      </c>
      <c r="P1362" s="15">
        <v>2029</v>
      </c>
      <c r="Q1362" s="15">
        <v>2030</v>
      </c>
      <c r="R1362" s="15">
        <v>2031</v>
      </c>
      <c r="S1362" s="15">
        <v>2032</v>
      </c>
      <c r="T1362" s="15">
        <v>2033</v>
      </c>
      <c r="U1362" s="15">
        <v>2034</v>
      </c>
      <c r="V1362" s="15">
        <v>2035</v>
      </c>
      <c r="W1362" s="15">
        <v>2036</v>
      </c>
      <c r="X1362" s="15">
        <v>2037</v>
      </c>
      <c r="Y1362" s="15">
        <v>2038</v>
      </c>
      <c r="Z1362" s="15">
        <v>2039</v>
      </c>
      <c r="AA1362" s="15">
        <v>2040</v>
      </c>
      <c r="AB1362" s="15">
        <v>2041</v>
      </c>
      <c r="AC1362" s="15">
        <v>2042</v>
      </c>
      <c r="AD1362" s="15">
        <v>2043</v>
      </c>
      <c r="AE1362" s="15">
        <v>2044</v>
      </c>
      <c r="AF1362" s="15">
        <v>2045</v>
      </c>
      <c r="AG1362" s="15">
        <v>2046</v>
      </c>
      <c r="AH1362" s="15">
        <v>2047</v>
      </c>
      <c r="AI1362" s="15">
        <v>2048</v>
      </c>
      <c r="AJ1362" s="15">
        <v>2049</v>
      </c>
      <c r="AK1362" s="15">
        <v>2050</v>
      </c>
    </row>
    <row r="1363" spans="1:37" x14ac:dyDescent="0.25">
      <c r="B1363" t="s">
        <v>346</v>
      </c>
      <c r="F1363" s="16">
        <v>0</v>
      </c>
      <c r="G1363" s="16">
        <v>0</v>
      </c>
      <c r="H1363" s="16">
        <f>About!$B$87/(1+EXP(About!$B$88*(H1362-$H1362+About!$B$89)))</f>
        <v>2.2648140279517712E-2</v>
      </c>
      <c r="I1363" s="16">
        <f>About!$B$87/(1+EXP(About!$B$88*(I1362-$H1362+About!$B$89)))</f>
        <v>2.9464471373885869E-2</v>
      </c>
      <c r="J1363" s="16">
        <f>About!$B$87/(1+EXP(About!$B$88*(J1362-$H1362+About!$B$89)))</f>
        <v>3.8253208866234997E-2</v>
      </c>
      <c r="K1363" s="16">
        <f>About!$B$87/(1+EXP(About!$B$88*(K1362-$H1362+About!$B$89)))</f>
        <v>4.9531718843781984E-2</v>
      </c>
      <c r="L1363" s="16">
        <f>About!$B$87/(1+EXP(About!$B$88*(L1362-$H1362+About!$B$89)))</f>
        <v>6.3917956397851416E-2</v>
      </c>
      <c r="M1363" s="16">
        <f>About!$B$87/(1+EXP(About!$B$88*(M1362-$H1362+About!$B$89)))</f>
        <v>8.2127169223697311E-2</v>
      </c>
      <c r="N1363" s="16">
        <f>About!$B$87/(1+EXP(About!$B$88*(N1362-$H1362+About!$B$89)))</f>
        <v>0.10495145823012331</v>
      </c>
      <c r="O1363" s="16">
        <f>About!$B$87/(1+EXP(About!$B$88*(O1362-$H1362+About!$B$89)))</f>
        <v>0.13321313648010116</v>
      </c>
      <c r="P1363" s="16">
        <f>About!$B$87/(1+EXP(About!$B$88*(P1362-$H1362+About!$B$89)))</f>
        <v>0.1676829432434738</v>
      </c>
      <c r="Q1363" s="16">
        <f>About!$B$87/(1+EXP(About!$B$88*(Q1362-$H1362+About!$B$89)))</f>
        <v>0.20895842737796153</v>
      </c>
      <c r="R1363" s="16">
        <f>About!$B$87/(1+EXP(About!$B$88*(R1362-$H1362+About!$B$89)))</f>
        <v>0.25730860691227286</v>
      </c>
      <c r="S1363" s="16">
        <f>About!$B$87/(1+EXP(About!$B$88*(S1362-$H1362+About!$B$89)))</f>
        <v>0.31250885313368498</v>
      </c>
      <c r="T1363" s="16">
        <f>About!$B$87/(1+EXP(About!$B$88*(T1362-$H1362+About!$B$89)))</f>
        <v>0.37371039599785677</v>
      </c>
      <c r="U1363" s="16">
        <f>About!$B$87/(1+EXP(About!$B$88*(U1362-$H1362+About!$B$89)))</f>
        <v>0.43940070146006388</v>
      </c>
      <c r="V1363" s="16">
        <f>About!$B$87/(1+EXP(About!$B$88*(V1362-$H1362+About!$B$89)))</f>
        <v>0.50749999999999995</v>
      </c>
      <c r="W1363" s="16">
        <f>About!$B$87/(1+EXP(About!$B$88*(W1362-$H1362+About!$B$89)))</f>
        <v>0.57559929853993608</v>
      </c>
      <c r="X1363" s="16">
        <f>About!$B$87/(1+EXP(About!$B$88*(X1362-$H1362+About!$B$89)))</f>
        <v>0.64128960400214308</v>
      </c>
      <c r="Y1363" s="16">
        <f>About!$B$87/(1+EXP(About!$B$88*(Y1362-$H1362+About!$B$89)))</f>
        <v>0.70249114686631497</v>
      </c>
      <c r="Z1363" s="16">
        <f>About!$B$87/(1+EXP(About!$B$88*(Z1362-$H1362+About!$B$89)))</f>
        <v>0.75769139308772704</v>
      </c>
      <c r="AA1363" s="16">
        <f>About!$B$87/(1+EXP(About!$B$88*(AA1362-$H1362+About!$B$89)))</f>
        <v>0.80604157262203846</v>
      </c>
      <c r="AB1363" s="16">
        <f>About!$B$87/(1+EXP(About!$B$88*(AB1362-$H1362+About!$B$89)))</f>
        <v>0.84731705675652613</v>
      </c>
      <c r="AC1363" s="16">
        <f>About!$B$87/(1+EXP(About!$B$88*(AC1362-$H1362+About!$B$89)))</f>
        <v>0.88178686351989888</v>
      </c>
      <c r="AD1363" s="16">
        <f>About!$B$87/(1+EXP(About!$B$88*(AD1362-$H1362+About!$B$89)))</f>
        <v>0.91004854176987648</v>
      </c>
      <c r="AE1363" s="16">
        <f>About!$B$87/(1+EXP(About!$B$88*(AE1362-$H1362+About!$B$89)))</f>
        <v>0.93287283077630256</v>
      </c>
      <c r="AF1363" s="16">
        <f>About!$B$87/(1+EXP(About!$B$88*(AF1362-$H1362+About!$B$89)))</f>
        <v>0.95108204360214854</v>
      </c>
      <c r="AG1363" s="16">
        <f>About!$B$87/(1+EXP(About!$B$88*(AG1362-$H1362+About!$B$89)))</f>
        <v>0.96546828115621786</v>
      </c>
      <c r="AH1363" s="16">
        <f>About!$B$87/(1+EXP(About!$B$88*(AH1362-$H1362+About!$B$89)))</f>
        <v>0.97674679113376495</v>
      </c>
      <c r="AI1363" s="16">
        <f>About!$B$87/(1+EXP(About!$B$88*(AI1362-$H1362+About!$B$89)))</f>
        <v>0.98553552862611404</v>
      </c>
      <c r="AJ1363" s="16">
        <f>About!$B$87/(1+EXP(About!$B$88*(AJ1362-$H1362+About!$B$89)))</f>
        <v>0.99235185972048212</v>
      </c>
      <c r="AK1363" s="16">
        <f>About!$B$87/(1+EXP(About!$B$88*(AK1362-$H1362+About!$B$89)))</f>
        <v>0.99761910618453631</v>
      </c>
    </row>
    <row r="1364" spans="1:37" x14ac:dyDescent="0.25">
      <c r="A1364" t="s">
        <v>23</v>
      </c>
      <c r="B1364" t="s">
        <v>346</v>
      </c>
      <c r="C1364" t="s">
        <v>219</v>
      </c>
      <c r="F1364" s="15">
        <v>2019</v>
      </c>
      <c r="G1364" s="15">
        <v>2020</v>
      </c>
      <c r="H1364" s="15">
        <v>2021</v>
      </c>
      <c r="I1364" s="15">
        <v>2022</v>
      </c>
      <c r="J1364" s="15">
        <v>2023</v>
      </c>
      <c r="K1364" s="15">
        <v>2024</v>
      </c>
      <c r="L1364" s="15">
        <v>2025</v>
      </c>
      <c r="M1364" s="15">
        <v>2026</v>
      </c>
      <c r="N1364" s="15">
        <v>2027</v>
      </c>
      <c r="O1364" s="15">
        <v>2028</v>
      </c>
      <c r="P1364" s="15">
        <v>2029</v>
      </c>
      <c r="Q1364" s="15">
        <v>2030</v>
      </c>
      <c r="R1364" s="15">
        <v>2031</v>
      </c>
      <c r="S1364" s="15">
        <v>2032</v>
      </c>
      <c r="T1364" s="15">
        <v>2033</v>
      </c>
      <c r="U1364" s="15">
        <v>2034</v>
      </c>
      <c r="V1364" s="15">
        <v>2035</v>
      </c>
      <c r="W1364" s="15">
        <v>2036</v>
      </c>
      <c r="X1364" s="15">
        <v>2037</v>
      </c>
      <c r="Y1364" s="15">
        <v>2038</v>
      </c>
      <c r="Z1364" s="15">
        <v>2039</v>
      </c>
      <c r="AA1364" s="15">
        <v>2040</v>
      </c>
      <c r="AB1364" s="15">
        <v>2041</v>
      </c>
      <c r="AC1364" s="15">
        <v>2042</v>
      </c>
      <c r="AD1364" s="15">
        <v>2043</v>
      </c>
      <c r="AE1364" s="15">
        <v>2044</v>
      </c>
      <c r="AF1364" s="15">
        <v>2045</v>
      </c>
      <c r="AG1364" s="15">
        <v>2046</v>
      </c>
      <c r="AH1364" s="15">
        <v>2047</v>
      </c>
      <c r="AI1364" s="15">
        <v>2048</v>
      </c>
      <c r="AJ1364" s="15">
        <v>2049</v>
      </c>
      <c r="AK1364" s="15">
        <v>2050</v>
      </c>
    </row>
    <row r="1365" spans="1:37" x14ac:dyDescent="0.25">
      <c r="B1365" t="s">
        <v>346</v>
      </c>
      <c r="F1365" s="16">
        <v>0</v>
      </c>
      <c r="G1365" s="16">
        <v>0</v>
      </c>
      <c r="H1365" s="16">
        <f>About!$B$87/(1+EXP(About!$B$88*(H1364-$H1364+About!$B$89)))</f>
        <v>2.2648140279517712E-2</v>
      </c>
      <c r="I1365" s="16">
        <f>About!$B$87/(1+EXP(About!$B$88*(I1364-$H1364+About!$B$89)))</f>
        <v>2.9464471373885869E-2</v>
      </c>
      <c r="J1365" s="16">
        <f>About!$B$87/(1+EXP(About!$B$88*(J1364-$H1364+About!$B$89)))</f>
        <v>3.8253208866234997E-2</v>
      </c>
      <c r="K1365" s="16">
        <f>About!$B$87/(1+EXP(About!$B$88*(K1364-$H1364+About!$B$89)))</f>
        <v>4.9531718843781984E-2</v>
      </c>
      <c r="L1365" s="16">
        <f>About!$B$87/(1+EXP(About!$B$88*(L1364-$H1364+About!$B$89)))</f>
        <v>6.3917956397851416E-2</v>
      </c>
      <c r="M1365" s="16">
        <f>About!$B$87/(1+EXP(About!$B$88*(M1364-$H1364+About!$B$89)))</f>
        <v>8.2127169223697311E-2</v>
      </c>
      <c r="N1365" s="16">
        <f>About!$B$87/(1+EXP(About!$B$88*(N1364-$H1364+About!$B$89)))</f>
        <v>0.10495145823012331</v>
      </c>
      <c r="O1365" s="16">
        <f>About!$B$87/(1+EXP(About!$B$88*(O1364-$H1364+About!$B$89)))</f>
        <v>0.13321313648010116</v>
      </c>
      <c r="P1365" s="16">
        <f>About!$B$87/(1+EXP(About!$B$88*(P1364-$H1364+About!$B$89)))</f>
        <v>0.1676829432434738</v>
      </c>
      <c r="Q1365" s="16">
        <f>About!$B$87/(1+EXP(About!$B$88*(Q1364-$H1364+About!$B$89)))</f>
        <v>0.20895842737796153</v>
      </c>
      <c r="R1365" s="16">
        <f>About!$B$87/(1+EXP(About!$B$88*(R1364-$H1364+About!$B$89)))</f>
        <v>0.25730860691227286</v>
      </c>
      <c r="S1365" s="16">
        <f>About!$B$87/(1+EXP(About!$B$88*(S1364-$H1364+About!$B$89)))</f>
        <v>0.31250885313368498</v>
      </c>
      <c r="T1365" s="16">
        <f>About!$B$87/(1+EXP(About!$B$88*(T1364-$H1364+About!$B$89)))</f>
        <v>0.37371039599785677</v>
      </c>
      <c r="U1365" s="16">
        <f>About!$B$87/(1+EXP(About!$B$88*(U1364-$H1364+About!$B$89)))</f>
        <v>0.43940070146006388</v>
      </c>
      <c r="V1365" s="16">
        <f>About!$B$87/(1+EXP(About!$B$88*(V1364-$H1364+About!$B$89)))</f>
        <v>0.50749999999999995</v>
      </c>
      <c r="W1365" s="16">
        <f>About!$B$87/(1+EXP(About!$B$88*(W1364-$H1364+About!$B$89)))</f>
        <v>0.57559929853993608</v>
      </c>
      <c r="X1365" s="16">
        <f>About!$B$87/(1+EXP(About!$B$88*(X1364-$H1364+About!$B$89)))</f>
        <v>0.64128960400214308</v>
      </c>
      <c r="Y1365" s="16">
        <f>About!$B$87/(1+EXP(About!$B$88*(Y1364-$H1364+About!$B$89)))</f>
        <v>0.70249114686631497</v>
      </c>
      <c r="Z1365" s="16">
        <f>About!$B$87/(1+EXP(About!$B$88*(Z1364-$H1364+About!$B$89)))</f>
        <v>0.75769139308772704</v>
      </c>
      <c r="AA1365" s="16">
        <f>About!$B$87/(1+EXP(About!$B$88*(AA1364-$H1364+About!$B$89)))</f>
        <v>0.80604157262203846</v>
      </c>
      <c r="AB1365" s="16">
        <f>About!$B$87/(1+EXP(About!$B$88*(AB1364-$H1364+About!$B$89)))</f>
        <v>0.84731705675652613</v>
      </c>
      <c r="AC1365" s="16">
        <f>About!$B$87/(1+EXP(About!$B$88*(AC1364-$H1364+About!$B$89)))</f>
        <v>0.88178686351989888</v>
      </c>
      <c r="AD1365" s="16">
        <f>About!$B$87/(1+EXP(About!$B$88*(AD1364-$H1364+About!$B$89)))</f>
        <v>0.91004854176987648</v>
      </c>
      <c r="AE1365" s="16">
        <f>About!$B$87/(1+EXP(About!$B$88*(AE1364-$H1364+About!$B$89)))</f>
        <v>0.93287283077630256</v>
      </c>
      <c r="AF1365" s="16">
        <f>About!$B$87/(1+EXP(About!$B$88*(AF1364-$H1364+About!$B$89)))</f>
        <v>0.95108204360214854</v>
      </c>
      <c r="AG1365" s="16">
        <f>About!$B$87/(1+EXP(About!$B$88*(AG1364-$H1364+About!$B$89)))</f>
        <v>0.96546828115621786</v>
      </c>
      <c r="AH1365" s="16">
        <f>About!$B$87/(1+EXP(About!$B$88*(AH1364-$H1364+About!$B$89)))</f>
        <v>0.97674679113376495</v>
      </c>
      <c r="AI1365" s="16">
        <f>About!$B$87/(1+EXP(About!$B$88*(AI1364-$H1364+About!$B$89)))</f>
        <v>0.98553552862611404</v>
      </c>
      <c r="AJ1365" s="16">
        <f>About!$B$87/(1+EXP(About!$B$88*(AJ1364-$H1364+About!$B$89)))</f>
        <v>0.99235185972048212</v>
      </c>
      <c r="AK1365" s="16">
        <f>About!$B$87/(1+EXP(About!$B$88*(AK1364-$H1364+About!$B$89)))</f>
        <v>0.99761910618453631</v>
      </c>
    </row>
    <row r="1366" spans="1:37" x14ac:dyDescent="0.25">
      <c r="A1366" t="s">
        <v>23</v>
      </c>
      <c r="B1366" t="s">
        <v>346</v>
      </c>
      <c r="C1366" t="s">
        <v>220</v>
      </c>
      <c r="F1366" s="15">
        <v>2019</v>
      </c>
      <c r="G1366" s="15">
        <v>2020</v>
      </c>
      <c r="H1366" s="15">
        <v>2021</v>
      </c>
      <c r="I1366" s="15">
        <v>2022</v>
      </c>
      <c r="J1366" s="15">
        <v>2023</v>
      </c>
      <c r="K1366" s="15">
        <v>2024</v>
      </c>
      <c r="L1366" s="15">
        <v>2025</v>
      </c>
      <c r="M1366" s="15">
        <v>2026</v>
      </c>
      <c r="N1366" s="15">
        <v>2027</v>
      </c>
      <c r="O1366" s="15">
        <v>2028</v>
      </c>
      <c r="P1366" s="15">
        <v>2029</v>
      </c>
      <c r="Q1366" s="15">
        <v>2030</v>
      </c>
      <c r="R1366" s="15">
        <v>2031</v>
      </c>
      <c r="S1366" s="15">
        <v>2032</v>
      </c>
      <c r="T1366" s="15">
        <v>2033</v>
      </c>
      <c r="U1366" s="15">
        <v>2034</v>
      </c>
      <c r="V1366" s="15">
        <v>2035</v>
      </c>
      <c r="W1366" s="15">
        <v>2036</v>
      </c>
      <c r="X1366" s="15">
        <v>2037</v>
      </c>
      <c r="Y1366" s="15">
        <v>2038</v>
      </c>
      <c r="Z1366" s="15">
        <v>2039</v>
      </c>
      <c r="AA1366" s="15">
        <v>2040</v>
      </c>
      <c r="AB1366" s="15">
        <v>2041</v>
      </c>
      <c r="AC1366" s="15">
        <v>2042</v>
      </c>
      <c r="AD1366" s="15">
        <v>2043</v>
      </c>
      <c r="AE1366" s="15">
        <v>2044</v>
      </c>
      <c r="AF1366" s="15">
        <v>2045</v>
      </c>
      <c r="AG1366" s="15">
        <v>2046</v>
      </c>
      <c r="AH1366" s="15">
        <v>2047</v>
      </c>
      <c r="AI1366" s="15">
        <v>2048</v>
      </c>
      <c r="AJ1366" s="15">
        <v>2049</v>
      </c>
      <c r="AK1366" s="15">
        <v>2050</v>
      </c>
    </row>
    <row r="1367" spans="1:37" x14ac:dyDescent="0.25">
      <c r="B1367" t="s">
        <v>346</v>
      </c>
      <c r="F1367" s="16">
        <v>0</v>
      </c>
      <c r="G1367" s="16">
        <v>0</v>
      </c>
      <c r="H1367" s="16">
        <f>About!$B$87/(1+EXP(About!$B$88*(H1366-$H1366+About!$B$89)))</f>
        <v>2.2648140279517712E-2</v>
      </c>
      <c r="I1367" s="16">
        <f>About!$B$87/(1+EXP(About!$B$88*(I1366-$H1366+About!$B$89)))</f>
        <v>2.9464471373885869E-2</v>
      </c>
      <c r="J1367" s="16">
        <f>About!$B$87/(1+EXP(About!$B$88*(J1366-$H1366+About!$B$89)))</f>
        <v>3.8253208866234997E-2</v>
      </c>
      <c r="K1367" s="16">
        <f>About!$B$87/(1+EXP(About!$B$88*(K1366-$H1366+About!$B$89)))</f>
        <v>4.9531718843781984E-2</v>
      </c>
      <c r="L1367" s="16">
        <f>About!$B$87/(1+EXP(About!$B$88*(L1366-$H1366+About!$B$89)))</f>
        <v>6.3917956397851416E-2</v>
      </c>
      <c r="M1367" s="16">
        <f>About!$B$87/(1+EXP(About!$B$88*(M1366-$H1366+About!$B$89)))</f>
        <v>8.2127169223697311E-2</v>
      </c>
      <c r="N1367" s="16">
        <f>About!$B$87/(1+EXP(About!$B$88*(N1366-$H1366+About!$B$89)))</f>
        <v>0.10495145823012331</v>
      </c>
      <c r="O1367" s="16">
        <f>About!$B$87/(1+EXP(About!$B$88*(O1366-$H1366+About!$B$89)))</f>
        <v>0.13321313648010116</v>
      </c>
      <c r="P1367" s="16">
        <f>About!$B$87/(1+EXP(About!$B$88*(P1366-$H1366+About!$B$89)))</f>
        <v>0.1676829432434738</v>
      </c>
      <c r="Q1367" s="16">
        <f>About!$B$87/(1+EXP(About!$B$88*(Q1366-$H1366+About!$B$89)))</f>
        <v>0.20895842737796153</v>
      </c>
      <c r="R1367" s="16">
        <f>About!$B$87/(1+EXP(About!$B$88*(R1366-$H1366+About!$B$89)))</f>
        <v>0.25730860691227286</v>
      </c>
      <c r="S1367" s="16">
        <f>About!$B$87/(1+EXP(About!$B$88*(S1366-$H1366+About!$B$89)))</f>
        <v>0.31250885313368498</v>
      </c>
      <c r="T1367" s="16">
        <f>About!$B$87/(1+EXP(About!$B$88*(T1366-$H1366+About!$B$89)))</f>
        <v>0.37371039599785677</v>
      </c>
      <c r="U1367" s="16">
        <f>About!$B$87/(1+EXP(About!$B$88*(U1366-$H1366+About!$B$89)))</f>
        <v>0.43940070146006388</v>
      </c>
      <c r="V1367" s="16">
        <f>About!$B$87/(1+EXP(About!$B$88*(V1366-$H1366+About!$B$89)))</f>
        <v>0.50749999999999995</v>
      </c>
      <c r="W1367" s="16">
        <f>About!$B$87/(1+EXP(About!$B$88*(W1366-$H1366+About!$B$89)))</f>
        <v>0.57559929853993608</v>
      </c>
      <c r="X1367" s="16">
        <f>About!$B$87/(1+EXP(About!$B$88*(X1366-$H1366+About!$B$89)))</f>
        <v>0.64128960400214308</v>
      </c>
      <c r="Y1367" s="16">
        <f>About!$B$87/(1+EXP(About!$B$88*(Y1366-$H1366+About!$B$89)))</f>
        <v>0.70249114686631497</v>
      </c>
      <c r="Z1367" s="16">
        <f>About!$B$87/(1+EXP(About!$B$88*(Z1366-$H1366+About!$B$89)))</f>
        <v>0.75769139308772704</v>
      </c>
      <c r="AA1367" s="16">
        <f>About!$B$87/(1+EXP(About!$B$88*(AA1366-$H1366+About!$B$89)))</f>
        <v>0.80604157262203846</v>
      </c>
      <c r="AB1367" s="16">
        <f>About!$B$87/(1+EXP(About!$B$88*(AB1366-$H1366+About!$B$89)))</f>
        <v>0.84731705675652613</v>
      </c>
      <c r="AC1367" s="16">
        <f>About!$B$87/(1+EXP(About!$B$88*(AC1366-$H1366+About!$B$89)))</f>
        <v>0.88178686351989888</v>
      </c>
      <c r="AD1367" s="16">
        <f>About!$B$87/(1+EXP(About!$B$88*(AD1366-$H1366+About!$B$89)))</f>
        <v>0.91004854176987648</v>
      </c>
      <c r="AE1367" s="16">
        <f>About!$B$87/(1+EXP(About!$B$88*(AE1366-$H1366+About!$B$89)))</f>
        <v>0.93287283077630256</v>
      </c>
      <c r="AF1367" s="16">
        <f>About!$B$87/(1+EXP(About!$B$88*(AF1366-$H1366+About!$B$89)))</f>
        <v>0.95108204360214854</v>
      </c>
      <c r="AG1367" s="16">
        <f>About!$B$87/(1+EXP(About!$B$88*(AG1366-$H1366+About!$B$89)))</f>
        <v>0.96546828115621786</v>
      </c>
      <c r="AH1367" s="16">
        <f>About!$B$87/(1+EXP(About!$B$88*(AH1366-$H1366+About!$B$89)))</f>
        <v>0.97674679113376495</v>
      </c>
      <c r="AI1367" s="16">
        <f>About!$B$87/(1+EXP(About!$B$88*(AI1366-$H1366+About!$B$89)))</f>
        <v>0.98553552862611404</v>
      </c>
      <c r="AJ1367" s="16">
        <f>About!$B$87/(1+EXP(About!$B$88*(AJ1366-$H1366+About!$B$89)))</f>
        <v>0.99235185972048212</v>
      </c>
      <c r="AK1367" s="16">
        <f>About!$B$87/(1+EXP(About!$B$88*(AK1366-$H1366+About!$B$89)))</f>
        <v>0.99761910618453631</v>
      </c>
    </row>
    <row r="1368" spans="1:37" x14ac:dyDescent="0.25">
      <c r="A1368" t="s">
        <v>23</v>
      </c>
      <c r="B1368" t="s">
        <v>346</v>
      </c>
      <c r="C1368" t="s">
        <v>221</v>
      </c>
      <c r="F1368" s="15">
        <v>2019</v>
      </c>
      <c r="G1368" s="15">
        <v>2020</v>
      </c>
      <c r="H1368" s="15">
        <v>2021</v>
      </c>
      <c r="I1368" s="15">
        <v>2022</v>
      </c>
      <c r="J1368" s="15">
        <v>2023</v>
      </c>
      <c r="K1368" s="15">
        <v>2024</v>
      </c>
      <c r="L1368" s="15">
        <v>2025</v>
      </c>
      <c r="M1368" s="15">
        <v>2026</v>
      </c>
      <c r="N1368" s="15">
        <v>2027</v>
      </c>
      <c r="O1368" s="15">
        <v>2028</v>
      </c>
      <c r="P1368" s="15">
        <v>2029</v>
      </c>
      <c r="Q1368" s="15">
        <v>2030</v>
      </c>
      <c r="R1368" s="15">
        <v>2031</v>
      </c>
      <c r="S1368" s="15">
        <v>2032</v>
      </c>
      <c r="T1368" s="15">
        <v>2033</v>
      </c>
      <c r="U1368" s="15">
        <v>2034</v>
      </c>
      <c r="V1368" s="15">
        <v>2035</v>
      </c>
      <c r="W1368" s="15">
        <v>2036</v>
      </c>
      <c r="X1368" s="15">
        <v>2037</v>
      </c>
      <c r="Y1368" s="15">
        <v>2038</v>
      </c>
      <c r="Z1368" s="15">
        <v>2039</v>
      </c>
      <c r="AA1368" s="15">
        <v>2040</v>
      </c>
      <c r="AB1368" s="15">
        <v>2041</v>
      </c>
      <c r="AC1368" s="15">
        <v>2042</v>
      </c>
      <c r="AD1368" s="15">
        <v>2043</v>
      </c>
      <c r="AE1368" s="15">
        <v>2044</v>
      </c>
      <c r="AF1368" s="15">
        <v>2045</v>
      </c>
      <c r="AG1368" s="15">
        <v>2046</v>
      </c>
      <c r="AH1368" s="15">
        <v>2047</v>
      </c>
      <c r="AI1368" s="15">
        <v>2048</v>
      </c>
      <c r="AJ1368" s="15">
        <v>2049</v>
      </c>
      <c r="AK1368" s="15">
        <v>2050</v>
      </c>
    </row>
    <row r="1369" spans="1:37" x14ac:dyDescent="0.25">
      <c r="B1369" t="s">
        <v>346</v>
      </c>
      <c r="F1369" s="16">
        <v>0</v>
      </c>
      <c r="G1369" s="16">
        <v>0</v>
      </c>
      <c r="H1369" s="16">
        <f>About!$B$87/(1+EXP(About!$B$88*(H1368-$H1368+About!$B$89)))</f>
        <v>2.2648140279517712E-2</v>
      </c>
      <c r="I1369" s="16">
        <f>About!$B$87/(1+EXP(About!$B$88*(I1368-$H1368+About!$B$89)))</f>
        <v>2.9464471373885869E-2</v>
      </c>
      <c r="J1369" s="16">
        <f>About!$B$87/(1+EXP(About!$B$88*(J1368-$H1368+About!$B$89)))</f>
        <v>3.8253208866234997E-2</v>
      </c>
      <c r="K1369" s="16">
        <f>About!$B$87/(1+EXP(About!$B$88*(K1368-$H1368+About!$B$89)))</f>
        <v>4.9531718843781984E-2</v>
      </c>
      <c r="L1369" s="16">
        <f>About!$B$87/(1+EXP(About!$B$88*(L1368-$H1368+About!$B$89)))</f>
        <v>6.3917956397851416E-2</v>
      </c>
      <c r="M1369" s="16">
        <f>About!$B$87/(1+EXP(About!$B$88*(M1368-$H1368+About!$B$89)))</f>
        <v>8.2127169223697311E-2</v>
      </c>
      <c r="N1369" s="16">
        <f>About!$B$87/(1+EXP(About!$B$88*(N1368-$H1368+About!$B$89)))</f>
        <v>0.10495145823012331</v>
      </c>
      <c r="O1369" s="16">
        <f>About!$B$87/(1+EXP(About!$B$88*(O1368-$H1368+About!$B$89)))</f>
        <v>0.13321313648010116</v>
      </c>
      <c r="P1369" s="16">
        <f>About!$B$87/(1+EXP(About!$B$88*(P1368-$H1368+About!$B$89)))</f>
        <v>0.1676829432434738</v>
      </c>
      <c r="Q1369" s="16">
        <f>About!$B$87/(1+EXP(About!$B$88*(Q1368-$H1368+About!$B$89)))</f>
        <v>0.20895842737796153</v>
      </c>
      <c r="R1369" s="16">
        <f>About!$B$87/(1+EXP(About!$B$88*(R1368-$H1368+About!$B$89)))</f>
        <v>0.25730860691227286</v>
      </c>
      <c r="S1369" s="16">
        <f>About!$B$87/(1+EXP(About!$B$88*(S1368-$H1368+About!$B$89)))</f>
        <v>0.31250885313368498</v>
      </c>
      <c r="T1369" s="16">
        <f>About!$B$87/(1+EXP(About!$B$88*(T1368-$H1368+About!$B$89)))</f>
        <v>0.37371039599785677</v>
      </c>
      <c r="U1369" s="16">
        <f>About!$B$87/(1+EXP(About!$B$88*(U1368-$H1368+About!$B$89)))</f>
        <v>0.43940070146006388</v>
      </c>
      <c r="V1369" s="16">
        <f>About!$B$87/(1+EXP(About!$B$88*(V1368-$H1368+About!$B$89)))</f>
        <v>0.50749999999999995</v>
      </c>
      <c r="W1369" s="16">
        <f>About!$B$87/(1+EXP(About!$B$88*(W1368-$H1368+About!$B$89)))</f>
        <v>0.57559929853993608</v>
      </c>
      <c r="X1369" s="16">
        <f>About!$B$87/(1+EXP(About!$B$88*(X1368-$H1368+About!$B$89)))</f>
        <v>0.64128960400214308</v>
      </c>
      <c r="Y1369" s="16">
        <f>About!$B$87/(1+EXP(About!$B$88*(Y1368-$H1368+About!$B$89)))</f>
        <v>0.70249114686631497</v>
      </c>
      <c r="Z1369" s="16">
        <f>About!$B$87/(1+EXP(About!$B$88*(Z1368-$H1368+About!$B$89)))</f>
        <v>0.75769139308772704</v>
      </c>
      <c r="AA1369" s="16">
        <f>About!$B$87/(1+EXP(About!$B$88*(AA1368-$H1368+About!$B$89)))</f>
        <v>0.80604157262203846</v>
      </c>
      <c r="AB1369" s="16">
        <f>About!$B$87/(1+EXP(About!$B$88*(AB1368-$H1368+About!$B$89)))</f>
        <v>0.84731705675652613</v>
      </c>
      <c r="AC1369" s="16">
        <f>About!$B$87/(1+EXP(About!$B$88*(AC1368-$H1368+About!$B$89)))</f>
        <v>0.88178686351989888</v>
      </c>
      <c r="AD1369" s="16">
        <f>About!$B$87/(1+EXP(About!$B$88*(AD1368-$H1368+About!$B$89)))</f>
        <v>0.91004854176987648</v>
      </c>
      <c r="AE1369" s="16">
        <f>About!$B$87/(1+EXP(About!$B$88*(AE1368-$H1368+About!$B$89)))</f>
        <v>0.93287283077630256</v>
      </c>
      <c r="AF1369" s="16">
        <f>About!$B$87/(1+EXP(About!$B$88*(AF1368-$H1368+About!$B$89)))</f>
        <v>0.95108204360214854</v>
      </c>
      <c r="AG1369" s="16">
        <f>About!$B$87/(1+EXP(About!$B$88*(AG1368-$H1368+About!$B$89)))</f>
        <v>0.96546828115621786</v>
      </c>
      <c r="AH1369" s="16">
        <f>About!$B$87/(1+EXP(About!$B$88*(AH1368-$H1368+About!$B$89)))</f>
        <v>0.97674679113376495</v>
      </c>
      <c r="AI1369" s="16">
        <f>About!$B$87/(1+EXP(About!$B$88*(AI1368-$H1368+About!$B$89)))</f>
        <v>0.98553552862611404</v>
      </c>
      <c r="AJ1369" s="16">
        <f>About!$B$87/(1+EXP(About!$B$88*(AJ1368-$H1368+About!$B$89)))</f>
        <v>0.99235185972048212</v>
      </c>
      <c r="AK1369" s="16">
        <f>About!$B$87/(1+EXP(About!$B$88*(AK1368-$H1368+About!$B$89)))</f>
        <v>0.99761910618453631</v>
      </c>
    </row>
    <row r="1370" spans="1:37" x14ac:dyDescent="0.25">
      <c r="A1370" t="s">
        <v>23</v>
      </c>
      <c r="B1370" t="s">
        <v>346</v>
      </c>
      <c r="C1370" t="s">
        <v>222</v>
      </c>
      <c r="F1370" s="15">
        <v>2019</v>
      </c>
      <c r="G1370" s="15">
        <v>2020</v>
      </c>
      <c r="H1370" s="15">
        <v>2021</v>
      </c>
      <c r="I1370" s="15">
        <v>2022</v>
      </c>
      <c r="J1370" s="15">
        <v>2023</v>
      </c>
      <c r="K1370" s="15">
        <v>2024</v>
      </c>
      <c r="L1370" s="15">
        <v>2025</v>
      </c>
      <c r="M1370" s="15">
        <v>2026</v>
      </c>
      <c r="N1370" s="15">
        <v>2027</v>
      </c>
      <c r="O1370" s="15">
        <v>2028</v>
      </c>
      <c r="P1370" s="15">
        <v>2029</v>
      </c>
      <c r="Q1370" s="15">
        <v>2030</v>
      </c>
      <c r="R1370" s="15">
        <v>2031</v>
      </c>
      <c r="S1370" s="15">
        <v>2032</v>
      </c>
      <c r="T1370" s="15">
        <v>2033</v>
      </c>
      <c r="U1370" s="15">
        <v>2034</v>
      </c>
      <c r="V1370" s="15">
        <v>2035</v>
      </c>
      <c r="W1370" s="15">
        <v>2036</v>
      </c>
      <c r="X1370" s="15">
        <v>2037</v>
      </c>
      <c r="Y1370" s="15">
        <v>2038</v>
      </c>
      <c r="Z1370" s="15">
        <v>2039</v>
      </c>
      <c r="AA1370" s="15">
        <v>2040</v>
      </c>
      <c r="AB1370" s="15">
        <v>2041</v>
      </c>
      <c r="AC1370" s="15">
        <v>2042</v>
      </c>
      <c r="AD1370" s="15">
        <v>2043</v>
      </c>
      <c r="AE1370" s="15">
        <v>2044</v>
      </c>
      <c r="AF1370" s="15">
        <v>2045</v>
      </c>
      <c r="AG1370" s="15">
        <v>2046</v>
      </c>
      <c r="AH1370" s="15">
        <v>2047</v>
      </c>
      <c r="AI1370" s="15">
        <v>2048</v>
      </c>
      <c r="AJ1370" s="15">
        <v>2049</v>
      </c>
      <c r="AK1370" s="15">
        <v>2050</v>
      </c>
    </row>
    <row r="1371" spans="1:37" x14ac:dyDescent="0.25">
      <c r="B1371" t="s">
        <v>346</v>
      </c>
      <c r="F1371" s="16">
        <v>0</v>
      </c>
      <c r="G1371" s="16">
        <v>0</v>
      </c>
      <c r="H1371" s="16">
        <f>About!$B$87/(1+EXP(About!$B$88*(H1370-$H1370+About!$B$89)))</f>
        <v>2.2648140279517712E-2</v>
      </c>
      <c r="I1371" s="16">
        <f>About!$B$87/(1+EXP(About!$B$88*(I1370-$H1370+About!$B$89)))</f>
        <v>2.9464471373885869E-2</v>
      </c>
      <c r="J1371" s="16">
        <f>About!$B$87/(1+EXP(About!$B$88*(J1370-$H1370+About!$B$89)))</f>
        <v>3.8253208866234997E-2</v>
      </c>
      <c r="K1371" s="16">
        <f>About!$B$87/(1+EXP(About!$B$88*(K1370-$H1370+About!$B$89)))</f>
        <v>4.9531718843781984E-2</v>
      </c>
      <c r="L1371" s="16">
        <f>About!$B$87/(1+EXP(About!$B$88*(L1370-$H1370+About!$B$89)))</f>
        <v>6.3917956397851416E-2</v>
      </c>
      <c r="M1371" s="16">
        <f>About!$B$87/(1+EXP(About!$B$88*(M1370-$H1370+About!$B$89)))</f>
        <v>8.2127169223697311E-2</v>
      </c>
      <c r="N1371" s="16">
        <f>About!$B$87/(1+EXP(About!$B$88*(N1370-$H1370+About!$B$89)))</f>
        <v>0.10495145823012331</v>
      </c>
      <c r="O1371" s="16">
        <f>About!$B$87/(1+EXP(About!$B$88*(O1370-$H1370+About!$B$89)))</f>
        <v>0.13321313648010116</v>
      </c>
      <c r="P1371" s="16">
        <f>About!$B$87/(1+EXP(About!$B$88*(P1370-$H1370+About!$B$89)))</f>
        <v>0.1676829432434738</v>
      </c>
      <c r="Q1371" s="16">
        <f>About!$B$87/(1+EXP(About!$B$88*(Q1370-$H1370+About!$B$89)))</f>
        <v>0.20895842737796153</v>
      </c>
      <c r="R1371" s="16">
        <f>About!$B$87/(1+EXP(About!$B$88*(R1370-$H1370+About!$B$89)))</f>
        <v>0.25730860691227286</v>
      </c>
      <c r="S1371" s="16">
        <f>About!$B$87/(1+EXP(About!$B$88*(S1370-$H1370+About!$B$89)))</f>
        <v>0.31250885313368498</v>
      </c>
      <c r="T1371" s="16">
        <f>About!$B$87/(1+EXP(About!$B$88*(T1370-$H1370+About!$B$89)))</f>
        <v>0.37371039599785677</v>
      </c>
      <c r="U1371" s="16">
        <f>About!$B$87/(1+EXP(About!$B$88*(U1370-$H1370+About!$B$89)))</f>
        <v>0.43940070146006388</v>
      </c>
      <c r="V1371" s="16">
        <f>About!$B$87/(1+EXP(About!$B$88*(V1370-$H1370+About!$B$89)))</f>
        <v>0.50749999999999995</v>
      </c>
      <c r="W1371" s="16">
        <f>About!$B$87/(1+EXP(About!$B$88*(W1370-$H1370+About!$B$89)))</f>
        <v>0.57559929853993608</v>
      </c>
      <c r="X1371" s="16">
        <f>About!$B$87/(1+EXP(About!$B$88*(X1370-$H1370+About!$B$89)))</f>
        <v>0.64128960400214308</v>
      </c>
      <c r="Y1371" s="16">
        <f>About!$B$87/(1+EXP(About!$B$88*(Y1370-$H1370+About!$B$89)))</f>
        <v>0.70249114686631497</v>
      </c>
      <c r="Z1371" s="16">
        <f>About!$B$87/(1+EXP(About!$B$88*(Z1370-$H1370+About!$B$89)))</f>
        <v>0.75769139308772704</v>
      </c>
      <c r="AA1371" s="16">
        <f>About!$B$87/(1+EXP(About!$B$88*(AA1370-$H1370+About!$B$89)))</f>
        <v>0.80604157262203846</v>
      </c>
      <c r="AB1371" s="16">
        <f>About!$B$87/(1+EXP(About!$B$88*(AB1370-$H1370+About!$B$89)))</f>
        <v>0.84731705675652613</v>
      </c>
      <c r="AC1371" s="16">
        <f>About!$B$87/(1+EXP(About!$B$88*(AC1370-$H1370+About!$B$89)))</f>
        <v>0.88178686351989888</v>
      </c>
      <c r="AD1371" s="16">
        <f>About!$B$87/(1+EXP(About!$B$88*(AD1370-$H1370+About!$B$89)))</f>
        <v>0.91004854176987648</v>
      </c>
      <c r="AE1371" s="16">
        <f>About!$B$87/(1+EXP(About!$B$88*(AE1370-$H1370+About!$B$89)))</f>
        <v>0.93287283077630256</v>
      </c>
      <c r="AF1371" s="16">
        <f>About!$B$87/(1+EXP(About!$B$88*(AF1370-$H1370+About!$B$89)))</f>
        <v>0.95108204360214854</v>
      </c>
      <c r="AG1371" s="16">
        <f>About!$B$87/(1+EXP(About!$B$88*(AG1370-$H1370+About!$B$89)))</f>
        <v>0.96546828115621786</v>
      </c>
      <c r="AH1371" s="16">
        <f>About!$B$87/(1+EXP(About!$B$88*(AH1370-$H1370+About!$B$89)))</f>
        <v>0.97674679113376495</v>
      </c>
      <c r="AI1371" s="16">
        <f>About!$B$87/(1+EXP(About!$B$88*(AI1370-$H1370+About!$B$89)))</f>
        <v>0.98553552862611404</v>
      </c>
      <c r="AJ1371" s="16">
        <f>About!$B$87/(1+EXP(About!$B$88*(AJ1370-$H1370+About!$B$89)))</f>
        <v>0.99235185972048212</v>
      </c>
      <c r="AK1371" s="16">
        <f>About!$B$87/(1+EXP(About!$B$88*(AK1370-$H1370+About!$B$89)))</f>
        <v>0.99761910618453631</v>
      </c>
    </row>
    <row r="1372" spans="1:37" x14ac:dyDescent="0.25">
      <c r="A1372" t="s">
        <v>23</v>
      </c>
      <c r="B1372" t="s">
        <v>346</v>
      </c>
      <c r="C1372" t="s">
        <v>223</v>
      </c>
      <c r="F1372" s="15">
        <v>2019</v>
      </c>
      <c r="G1372" s="15">
        <v>2020</v>
      </c>
      <c r="H1372" s="15">
        <v>2021</v>
      </c>
      <c r="I1372" s="15">
        <v>2022</v>
      </c>
      <c r="J1372" s="15">
        <v>2023</v>
      </c>
      <c r="K1372" s="15">
        <v>2024</v>
      </c>
      <c r="L1372" s="15">
        <v>2025</v>
      </c>
      <c r="M1372" s="15">
        <v>2026</v>
      </c>
      <c r="N1372" s="15">
        <v>2027</v>
      </c>
      <c r="O1372" s="15">
        <v>2028</v>
      </c>
      <c r="P1372" s="15">
        <v>2029</v>
      </c>
      <c r="Q1372" s="15">
        <v>2030</v>
      </c>
      <c r="R1372" s="15">
        <v>2031</v>
      </c>
      <c r="S1372" s="15">
        <v>2032</v>
      </c>
      <c r="T1372" s="15">
        <v>2033</v>
      </c>
      <c r="U1372" s="15">
        <v>2034</v>
      </c>
      <c r="V1372" s="15">
        <v>2035</v>
      </c>
      <c r="W1372" s="15">
        <v>2036</v>
      </c>
      <c r="X1372" s="15">
        <v>2037</v>
      </c>
      <c r="Y1372" s="15">
        <v>2038</v>
      </c>
      <c r="Z1372" s="15">
        <v>2039</v>
      </c>
      <c r="AA1372" s="15">
        <v>2040</v>
      </c>
      <c r="AB1372" s="15">
        <v>2041</v>
      </c>
      <c r="AC1372" s="15">
        <v>2042</v>
      </c>
      <c r="AD1372" s="15">
        <v>2043</v>
      </c>
      <c r="AE1372" s="15">
        <v>2044</v>
      </c>
      <c r="AF1372" s="15">
        <v>2045</v>
      </c>
      <c r="AG1372" s="15">
        <v>2046</v>
      </c>
      <c r="AH1372" s="15">
        <v>2047</v>
      </c>
      <c r="AI1372" s="15">
        <v>2048</v>
      </c>
      <c r="AJ1372" s="15">
        <v>2049</v>
      </c>
      <c r="AK1372" s="15">
        <v>2050</v>
      </c>
    </row>
    <row r="1373" spans="1:37" x14ac:dyDescent="0.25">
      <c r="B1373" t="s">
        <v>346</v>
      </c>
      <c r="F1373" s="16">
        <v>0</v>
      </c>
      <c r="G1373" s="16">
        <v>0</v>
      </c>
      <c r="H1373" s="16">
        <f>About!$B$87/(1+EXP(About!$B$88*(H1372-$H1372+About!$B$89)))</f>
        <v>2.2648140279517712E-2</v>
      </c>
      <c r="I1373" s="16">
        <f>About!$B$87/(1+EXP(About!$B$88*(I1372-$H1372+About!$B$89)))</f>
        <v>2.9464471373885869E-2</v>
      </c>
      <c r="J1373" s="16">
        <f>About!$B$87/(1+EXP(About!$B$88*(J1372-$H1372+About!$B$89)))</f>
        <v>3.8253208866234997E-2</v>
      </c>
      <c r="K1373" s="16">
        <f>About!$B$87/(1+EXP(About!$B$88*(K1372-$H1372+About!$B$89)))</f>
        <v>4.9531718843781984E-2</v>
      </c>
      <c r="L1373" s="16">
        <f>About!$B$87/(1+EXP(About!$B$88*(L1372-$H1372+About!$B$89)))</f>
        <v>6.3917956397851416E-2</v>
      </c>
      <c r="M1373" s="16">
        <f>About!$B$87/(1+EXP(About!$B$88*(M1372-$H1372+About!$B$89)))</f>
        <v>8.2127169223697311E-2</v>
      </c>
      <c r="N1373" s="16">
        <f>About!$B$87/(1+EXP(About!$B$88*(N1372-$H1372+About!$B$89)))</f>
        <v>0.10495145823012331</v>
      </c>
      <c r="O1373" s="16">
        <f>About!$B$87/(1+EXP(About!$B$88*(O1372-$H1372+About!$B$89)))</f>
        <v>0.13321313648010116</v>
      </c>
      <c r="P1373" s="16">
        <f>About!$B$87/(1+EXP(About!$B$88*(P1372-$H1372+About!$B$89)))</f>
        <v>0.1676829432434738</v>
      </c>
      <c r="Q1373" s="16">
        <f>About!$B$87/(1+EXP(About!$B$88*(Q1372-$H1372+About!$B$89)))</f>
        <v>0.20895842737796153</v>
      </c>
      <c r="R1373" s="16">
        <f>About!$B$87/(1+EXP(About!$B$88*(R1372-$H1372+About!$B$89)))</f>
        <v>0.25730860691227286</v>
      </c>
      <c r="S1373" s="16">
        <f>About!$B$87/(1+EXP(About!$B$88*(S1372-$H1372+About!$B$89)))</f>
        <v>0.31250885313368498</v>
      </c>
      <c r="T1373" s="16">
        <f>About!$B$87/(1+EXP(About!$B$88*(T1372-$H1372+About!$B$89)))</f>
        <v>0.37371039599785677</v>
      </c>
      <c r="U1373" s="16">
        <f>About!$B$87/(1+EXP(About!$B$88*(U1372-$H1372+About!$B$89)))</f>
        <v>0.43940070146006388</v>
      </c>
      <c r="V1373" s="16">
        <f>About!$B$87/(1+EXP(About!$B$88*(V1372-$H1372+About!$B$89)))</f>
        <v>0.50749999999999995</v>
      </c>
      <c r="W1373" s="16">
        <f>About!$B$87/(1+EXP(About!$B$88*(W1372-$H1372+About!$B$89)))</f>
        <v>0.57559929853993608</v>
      </c>
      <c r="X1373" s="16">
        <f>About!$B$87/(1+EXP(About!$B$88*(X1372-$H1372+About!$B$89)))</f>
        <v>0.64128960400214308</v>
      </c>
      <c r="Y1373" s="16">
        <f>About!$B$87/(1+EXP(About!$B$88*(Y1372-$H1372+About!$B$89)))</f>
        <v>0.70249114686631497</v>
      </c>
      <c r="Z1373" s="16">
        <f>About!$B$87/(1+EXP(About!$B$88*(Z1372-$H1372+About!$B$89)))</f>
        <v>0.75769139308772704</v>
      </c>
      <c r="AA1373" s="16">
        <f>About!$B$87/(1+EXP(About!$B$88*(AA1372-$H1372+About!$B$89)))</f>
        <v>0.80604157262203846</v>
      </c>
      <c r="AB1373" s="16">
        <f>About!$B$87/(1+EXP(About!$B$88*(AB1372-$H1372+About!$B$89)))</f>
        <v>0.84731705675652613</v>
      </c>
      <c r="AC1373" s="16">
        <f>About!$B$87/(1+EXP(About!$B$88*(AC1372-$H1372+About!$B$89)))</f>
        <v>0.88178686351989888</v>
      </c>
      <c r="AD1373" s="16">
        <f>About!$B$87/(1+EXP(About!$B$88*(AD1372-$H1372+About!$B$89)))</f>
        <v>0.91004854176987648</v>
      </c>
      <c r="AE1373" s="16">
        <f>About!$B$87/(1+EXP(About!$B$88*(AE1372-$H1372+About!$B$89)))</f>
        <v>0.93287283077630256</v>
      </c>
      <c r="AF1373" s="16">
        <f>About!$B$87/(1+EXP(About!$B$88*(AF1372-$H1372+About!$B$89)))</f>
        <v>0.95108204360214854</v>
      </c>
      <c r="AG1373" s="16">
        <f>About!$B$87/(1+EXP(About!$B$88*(AG1372-$H1372+About!$B$89)))</f>
        <v>0.96546828115621786</v>
      </c>
      <c r="AH1373" s="16">
        <f>About!$B$87/(1+EXP(About!$B$88*(AH1372-$H1372+About!$B$89)))</f>
        <v>0.97674679113376495</v>
      </c>
      <c r="AI1373" s="16">
        <f>About!$B$87/(1+EXP(About!$B$88*(AI1372-$H1372+About!$B$89)))</f>
        <v>0.98553552862611404</v>
      </c>
      <c r="AJ1373" s="16">
        <f>About!$B$87/(1+EXP(About!$B$88*(AJ1372-$H1372+About!$B$89)))</f>
        <v>0.99235185972048212</v>
      </c>
      <c r="AK1373" s="16">
        <f>About!$B$87/(1+EXP(About!$B$88*(AK1372-$H1372+About!$B$89)))</f>
        <v>0.99761910618453631</v>
      </c>
    </row>
    <row r="1374" spans="1:37" x14ac:dyDescent="0.25">
      <c r="A1374" t="s">
        <v>23</v>
      </c>
      <c r="B1374" t="s">
        <v>346</v>
      </c>
      <c r="C1374" t="s">
        <v>224</v>
      </c>
      <c r="F1374" s="15">
        <v>2019</v>
      </c>
      <c r="G1374" s="15">
        <v>2020</v>
      </c>
      <c r="H1374" s="15">
        <v>2021</v>
      </c>
      <c r="I1374" s="15">
        <v>2022</v>
      </c>
      <c r="J1374" s="15">
        <v>2023</v>
      </c>
      <c r="K1374" s="15">
        <v>2024</v>
      </c>
      <c r="L1374" s="15">
        <v>2025</v>
      </c>
      <c r="M1374" s="15">
        <v>2026</v>
      </c>
      <c r="N1374" s="15">
        <v>2027</v>
      </c>
      <c r="O1374" s="15">
        <v>2028</v>
      </c>
      <c r="P1374" s="15">
        <v>2029</v>
      </c>
      <c r="Q1374" s="15">
        <v>2030</v>
      </c>
      <c r="R1374" s="15">
        <v>2031</v>
      </c>
      <c r="S1374" s="15">
        <v>2032</v>
      </c>
      <c r="T1374" s="15">
        <v>2033</v>
      </c>
      <c r="U1374" s="15">
        <v>2034</v>
      </c>
      <c r="V1374" s="15">
        <v>2035</v>
      </c>
      <c r="W1374" s="15">
        <v>2036</v>
      </c>
      <c r="X1374" s="15">
        <v>2037</v>
      </c>
      <c r="Y1374" s="15">
        <v>2038</v>
      </c>
      <c r="Z1374" s="15">
        <v>2039</v>
      </c>
      <c r="AA1374" s="15">
        <v>2040</v>
      </c>
      <c r="AB1374" s="15">
        <v>2041</v>
      </c>
      <c r="AC1374" s="15">
        <v>2042</v>
      </c>
      <c r="AD1374" s="15">
        <v>2043</v>
      </c>
      <c r="AE1374" s="15">
        <v>2044</v>
      </c>
      <c r="AF1374" s="15">
        <v>2045</v>
      </c>
      <c r="AG1374" s="15">
        <v>2046</v>
      </c>
      <c r="AH1374" s="15">
        <v>2047</v>
      </c>
      <c r="AI1374" s="15">
        <v>2048</v>
      </c>
      <c r="AJ1374" s="15">
        <v>2049</v>
      </c>
      <c r="AK1374" s="15">
        <v>2050</v>
      </c>
    </row>
    <row r="1375" spans="1:37" x14ac:dyDescent="0.25">
      <c r="B1375" t="s">
        <v>346</v>
      </c>
      <c r="F1375" s="16">
        <v>0</v>
      </c>
      <c r="G1375" s="16">
        <v>0</v>
      </c>
      <c r="H1375" s="16">
        <f>About!$B$87/(1+EXP(About!$B$88*(H1374-$H1374+About!$B$89)))</f>
        <v>2.2648140279517712E-2</v>
      </c>
      <c r="I1375" s="16">
        <f>About!$B$87/(1+EXP(About!$B$88*(I1374-$H1374+About!$B$89)))</f>
        <v>2.9464471373885869E-2</v>
      </c>
      <c r="J1375" s="16">
        <f>About!$B$87/(1+EXP(About!$B$88*(J1374-$H1374+About!$B$89)))</f>
        <v>3.8253208866234997E-2</v>
      </c>
      <c r="K1375" s="16">
        <f>About!$B$87/(1+EXP(About!$B$88*(K1374-$H1374+About!$B$89)))</f>
        <v>4.9531718843781984E-2</v>
      </c>
      <c r="L1375" s="16">
        <f>About!$B$87/(1+EXP(About!$B$88*(L1374-$H1374+About!$B$89)))</f>
        <v>6.3917956397851416E-2</v>
      </c>
      <c r="M1375" s="16">
        <f>About!$B$87/(1+EXP(About!$B$88*(M1374-$H1374+About!$B$89)))</f>
        <v>8.2127169223697311E-2</v>
      </c>
      <c r="N1375" s="16">
        <f>About!$B$87/(1+EXP(About!$B$88*(N1374-$H1374+About!$B$89)))</f>
        <v>0.10495145823012331</v>
      </c>
      <c r="O1375" s="16">
        <f>About!$B$87/(1+EXP(About!$B$88*(O1374-$H1374+About!$B$89)))</f>
        <v>0.13321313648010116</v>
      </c>
      <c r="P1375" s="16">
        <f>About!$B$87/(1+EXP(About!$B$88*(P1374-$H1374+About!$B$89)))</f>
        <v>0.1676829432434738</v>
      </c>
      <c r="Q1375" s="16">
        <f>About!$B$87/(1+EXP(About!$B$88*(Q1374-$H1374+About!$B$89)))</f>
        <v>0.20895842737796153</v>
      </c>
      <c r="R1375" s="16">
        <f>About!$B$87/(1+EXP(About!$B$88*(R1374-$H1374+About!$B$89)))</f>
        <v>0.25730860691227286</v>
      </c>
      <c r="S1375" s="16">
        <f>About!$B$87/(1+EXP(About!$B$88*(S1374-$H1374+About!$B$89)))</f>
        <v>0.31250885313368498</v>
      </c>
      <c r="T1375" s="16">
        <f>About!$B$87/(1+EXP(About!$B$88*(T1374-$H1374+About!$B$89)))</f>
        <v>0.37371039599785677</v>
      </c>
      <c r="U1375" s="16">
        <f>About!$B$87/(1+EXP(About!$B$88*(U1374-$H1374+About!$B$89)))</f>
        <v>0.43940070146006388</v>
      </c>
      <c r="V1375" s="16">
        <f>About!$B$87/(1+EXP(About!$B$88*(V1374-$H1374+About!$B$89)))</f>
        <v>0.50749999999999995</v>
      </c>
      <c r="W1375" s="16">
        <f>About!$B$87/(1+EXP(About!$B$88*(W1374-$H1374+About!$B$89)))</f>
        <v>0.57559929853993608</v>
      </c>
      <c r="X1375" s="16">
        <f>About!$B$87/(1+EXP(About!$B$88*(X1374-$H1374+About!$B$89)))</f>
        <v>0.64128960400214308</v>
      </c>
      <c r="Y1375" s="16">
        <f>About!$B$87/(1+EXP(About!$B$88*(Y1374-$H1374+About!$B$89)))</f>
        <v>0.70249114686631497</v>
      </c>
      <c r="Z1375" s="16">
        <f>About!$B$87/(1+EXP(About!$B$88*(Z1374-$H1374+About!$B$89)))</f>
        <v>0.75769139308772704</v>
      </c>
      <c r="AA1375" s="16">
        <f>About!$B$87/(1+EXP(About!$B$88*(AA1374-$H1374+About!$B$89)))</f>
        <v>0.80604157262203846</v>
      </c>
      <c r="AB1375" s="16">
        <f>About!$B$87/(1+EXP(About!$B$88*(AB1374-$H1374+About!$B$89)))</f>
        <v>0.84731705675652613</v>
      </c>
      <c r="AC1375" s="16">
        <f>About!$B$87/(1+EXP(About!$B$88*(AC1374-$H1374+About!$B$89)))</f>
        <v>0.88178686351989888</v>
      </c>
      <c r="AD1375" s="16">
        <f>About!$B$87/(1+EXP(About!$B$88*(AD1374-$H1374+About!$B$89)))</f>
        <v>0.91004854176987648</v>
      </c>
      <c r="AE1375" s="16">
        <f>About!$B$87/(1+EXP(About!$B$88*(AE1374-$H1374+About!$B$89)))</f>
        <v>0.93287283077630256</v>
      </c>
      <c r="AF1375" s="16">
        <f>About!$B$87/(1+EXP(About!$B$88*(AF1374-$H1374+About!$B$89)))</f>
        <v>0.95108204360214854</v>
      </c>
      <c r="AG1375" s="16">
        <f>About!$B$87/(1+EXP(About!$B$88*(AG1374-$H1374+About!$B$89)))</f>
        <v>0.96546828115621786</v>
      </c>
      <c r="AH1375" s="16">
        <f>About!$B$87/(1+EXP(About!$B$88*(AH1374-$H1374+About!$B$89)))</f>
        <v>0.97674679113376495</v>
      </c>
      <c r="AI1375" s="16">
        <f>About!$B$87/(1+EXP(About!$B$88*(AI1374-$H1374+About!$B$89)))</f>
        <v>0.98553552862611404</v>
      </c>
      <c r="AJ1375" s="16">
        <f>About!$B$87/(1+EXP(About!$B$88*(AJ1374-$H1374+About!$B$89)))</f>
        <v>0.99235185972048212</v>
      </c>
      <c r="AK1375" s="16">
        <f>About!$B$87/(1+EXP(About!$B$88*(AK1374-$H1374+About!$B$89)))</f>
        <v>0.99761910618453631</v>
      </c>
    </row>
    <row r="1376" spans="1:37" x14ac:dyDescent="0.25">
      <c r="A1376" t="s">
        <v>23</v>
      </c>
      <c r="B1376" t="s">
        <v>346</v>
      </c>
      <c r="C1376" t="s">
        <v>225</v>
      </c>
      <c r="F1376" s="15">
        <v>2019</v>
      </c>
      <c r="G1376" s="15">
        <v>2020</v>
      </c>
      <c r="H1376" s="15">
        <v>2021</v>
      </c>
      <c r="I1376" s="15">
        <v>2022</v>
      </c>
      <c r="J1376" s="15">
        <v>2023</v>
      </c>
      <c r="K1376" s="15">
        <v>2024</v>
      </c>
      <c r="L1376" s="15">
        <v>2025</v>
      </c>
      <c r="M1376" s="15">
        <v>2026</v>
      </c>
      <c r="N1376" s="15">
        <v>2027</v>
      </c>
      <c r="O1376" s="15">
        <v>2028</v>
      </c>
      <c r="P1376" s="15">
        <v>2029</v>
      </c>
      <c r="Q1376" s="15">
        <v>2030</v>
      </c>
      <c r="R1376" s="15">
        <v>2031</v>
      </c>
      <c r="S1376" s="15">
        <v>2032</v>
      </c>
      <c r="T1376" s="15">
        <v>2033</v>
      </c>
      <c r="U1376" s="15">
        <v>2034</v>
      </c>
      <c r="V1376" s="15">
        <v>2035</v>
      </c>
      <c r="W1376" s="15">
        <v>2036</v>
      </c>
      <c r="X1376" s="15">
        <v>2037</v>
      </c>
      <c r="Y1376" s="15">
        <v>2038</v>
      </c>
      <c r="Z1376" s="15">
        <v>2039</v>
      </c>
      <c r="AA1376" s="15">
        <v>2040</v>
      </c>
      <c r="AB1376" s="15">
        <v>2041</v>
      </c>
      <c r="AC1376" s="15">
        <v>2042</v>
      </c>
      <c r="AD1376" s="15">
        <v>2043</v>
      </c>
      <c r="AE1376" s="15">
        <v>2044</v>
      </c>
      <c r="AF1376" s="15">
        <v>2045</v>
      </c>
      <c r="AG1376" s="15">
        <v>2046</v>
      </c>
      <c r="AH1376" s="15">
        <v>2047</v>
      </c>
      <c r="AI1376" s="15">
        <v>2048</v>
      </c>
      <c r="AJ1376" s="15">
        <v>2049</v>
      </c>
      <c r="AK1376" s="15">
        <v>2050</v>
      </c>
    </row>
    <row r="1377" spans="1:37" x14ac:dyDescent="0.25">
      <c r="B1377" t="s">
        <v>346</v>
      </c>
      <c r="F1377" s="16">
        <v>0</v>
      </c>
      <c r="G1377" s="16">
        <v>0</v>
      </c>
      <c r="H1377" s="16">
        <f>About!$B$87/(1+EXP(About!$B$88*(H1376-$H1376+About!$B$89)))</f>
        <v>2.2648140279517712E-2</v>
      </c>
      <c r="I1377" s="16">
        <f>About!$B$87/(1+EXP(About!$B$88*(I1376-$H1376+About!$B$89)))</f>
        <v>2.9464471373885869E-2</v>
      </c>
      <c r="J1377" s="16">
        <f>About!$B$87/(1+EXP(About!$B$88*(J1376-$H1376+About!$B$89)))</f>
        <v>3.8253208866234997E-2</v>
      </c>
      <c r="K1377" s="16">
        <f>About!$B$87/(1+EXP(About!$B$88*(K1376-$H1376+About!$B$89)))</f>
        <v>4.9531718843781984E-2</v>
      </c>
      <c r="L1377" s="16">
        <f>About!$B$87/(1+EXP(About!$B$88*(L1376-$H1376+About!$B$89)))</f>
        <v>6.3917956397851416E-2</v>
      </c>
      <c r="M1377" s="16">
        <f>About!$B$87/(1+EXP(About!$B$88*(M1376-$H1376+About!$B$89)))</f>
        <v>8.2127169223697311E-2</v>
      </c>
      <c r="N1377" s="16">
        <f>About!$B$87/(1+EXP(About!$B$88*(N1376-$H1376+About!$B$89)))</f>
        <v>0.10495145823012331</v>
      </c>
      <c r="O1377" s="16">
        <f>About!$B$87/(1+EXP(About!$B$88*(O1376-$H1376+About!$B$89)))</f>
        <v>0.13321313648010116</v>
      </c>
      <c r="P1377" s="16">
        <f>About!$B$87/(1+EXP(About!$B$88*(P1376-$H1376+About!$B$89)))</f>
        <v>0.1676829432434738</v>
      </c>
      <c r="Q1377" s="16">
        <f>About!$B$87/(1+EXP(About!$B$88*(Q1376-$H1376+About!$B$89)))</f>
        <v>0.20895842737796153</v>
      </c>
      <c r="R1377" s="16">
        <f>About!$B$87/(1+EXP(About!$B$88*(R1376-$H1376+About!$B$89)))</f>
        <v>0.25730860691227286</v>
      </c>
      <c r="S1377" s="16">
        <f>About!$B$87/(1+EXP(About!$B$88*(S1376-$H1376+About!$B$89)))</f>
        <v>0.31250885313368498</v>
      </c>
      <c r="T1377" s="16">
        <f>About!$B$87/(1+EXP(About!$B$88*(T1376-$H1376+About!$B$89)))</f>
        <v>0.37371039599785677</v>
      </c>
      <c r="U1377" s="16">
        <f>About!$B$87/(1+EXP(About!$B$88*(U1376-$H1376+About!$B$89)))</f>
        <v>0.43940070146006388</v>
      </c>
      <c r="V1377" s="16">
        <f>About!$B$87/(1+EXP(About!$B$88*(V1376-$H1376+About!$B$89)))</f>
        <v>0.50749999999999995</v>
      </c>
      <c r="W1377" s="16">
        <f>About!$B$87/(1+EXP(About!$B$88*(W1376-$H1376+About!$B$89)))</f>
        <v>0.57559929853993608</v>
      </c>
      <c r="X1377" s="16">
        <f>About!$B$87/(1+EXP(About!$B$88*(X1376-$H1376+About!$B$89)))</f>
        <v>0.64128960400214308</v>
      </c>
      <c r="Y1377" s="16">
        <f>About!$B$87/(1+EXP(About!$B$88*(Y1376-$H1376+About!$B$89)))</f>
        <v>0.70249114686631497</v>
      </c>
      <c r="Z1377" s="16">
        <f>About!$B$87/(1+EXP(About!$B$88*(Z1376-$H1376+About!$B$89)))</f>
        <v>0.75769139308772704</v>
      </c>
      <c r="AA1377" s="16">
        <f>About!$B$87/(1+EXP(About!$B$88*(AA1376-$H1376+About!$B$89)))</f>
        <v>0.80604157262203846</v>
      </c>
      <c r="AB1377" s="16">
        <f>About!$B$87/(1+EXP(About!$B$88*(AB1376-$H1376+About!$B$89)))</f>
        <v>0.84731705675652613</v>
      </c>
      <c r="AC1377" s="16">
        <f>About!$B$87/(1+EXP(About!$B$88*(AC1376-$H1376+About!$B$89)))</f>
        <v>0.88178686351989888</v>
      </c>
      <c r="AD1377" s="16">
        <f>About!$B$87/(1+EXP(About!$B$88*(AD1376-$H1376+About!$B$89)))</f>
        <v>0.91004854176987648</v>
      </c>
      <c r="AE1377" s="16">
        <f>About!$B$87/(1+EXP(About!$B$88*(AE1376-$H1376+About!$B$89)))</f>
        <v>0.93287283077630256</v>
      </c>
      <c r="AF1377" s="16">
        <f>About!$B$87/(1+EXP(About!$B$88*(AF1376-$H1376+About!$B$89)))</f>
        <v>0.95108204360214854</v>
      </c>
      <c r="AG1377" s="16">
        <f>About!$B$87/(1+EXP(About!$B$88*(AG1376-$H1376+About!$B$89)))</f>
        <v>0.96546828115621786</v>
      </c>
      <c r="AH1377" s="16">
        <f>About!$B$87/(1+EXP(About!$B$88*(AH1376-$H1376+About!$B$89)))</f>
        <v>0.97674679113376495</v>
      </c>
      <c r="AI1377" s="16">
        <f>About!$B$87/(1+EXP(About!$B$88*(AI1376-$H1376+About!$B$89)))</f>
        <v>0.98553552862611404</v>
      </c>
      <c r="AJ1377" s="16">
        <f>About!$B$87/(1+EXP(About!$B$88*(AJ1376-$H1376+About!$B$89)))</f>
        <v>0.99235185972048212</v>
      </c>
      <c r="AK1377" s="16">
        <f>About!$B$87/(1+EXP(About!$B$88*(AK1376-$H1376+About!$B$89)))</f>
        <v>0.99761910618453631</v>
      </c>
    </row>
    <row r="1378" spans="1:37" x14ac:dyDescent="0.25">
      <c r="A1378" t="s">
        <v>23</v>
      </c>
      <c r="B1378" t="s">
        <v>346</v>
      </c>
      <c r="C1378" t="s">
        <v>226</v>
      </c>
      <c r="F1378" s="15">
        <v>2019</v>
      </c>
      <c r="G1378" s="15">
        <v>2020</v>
      </c>
      <c r="H1378" s="15">
        <v>2021</v>
      </c>
      <c r="I1378" s="15">
        <v>2022</v>
      </c>
      <c r="J1378" s="15">
        <v>2023</v>
      </c>
      <c r="K1378" s="15">
        <v>2024</v>
      </c>
      <c r="L1378" s="15">
        <v>2025</v>
      </c>
      <c r="M1378" s="15">
        <v>2026</v>
      </c>
      <c r="N1378" s="15">
        <v>2027</v>
      </c>
      <c r="O1378" s="15">
        <v>2028</v>
      </c>
      <c r="P1378" s="15">
        <v>2029</v>
      </c>
      <c r="Q1378" s="15">
        <v>2030</v>
      </c>
      <c r="R1378" s="15">
        <v>2031</v>
      </c>
      <c r="S1378" s="15">
        <v>2032</v>
      </c>
      <c r="T1378" s="15">
        <v>2033</v>
      </c>
      <c r="U1378" s="15">
        <v>2034</v>
      </c>
      <c r="V1378" s="15">
        <v>2035</v>
      </c>
      <c r="W1378" s="15">
        <v>2036</v>
      </c>
      <c r="X1378" s="15">
        <v>2037</v>
      </c>
      <c r="Y1378" s="15">
        <v>2038</v>
      </c>
      <c r="Z1378" s="15">
        <v>2039</v>
      </c>
      <c r="AA1378" s="15">
        <v>2040</v>
      </c>
      <c r="AB1378" s="15">
        <v>2041</v>
      </c>
      <c r="AC1378" s="15">
        <v>2042</v>
      </c>
      <c r="AD1378" s="15">
        <v>2043</v>
      </c>
      <c r="AE1378" s="15">
        <v>2044</v>
      </c>
      <c r="AF1378" s="15">
        <v>2045</v>
      </c>
      <c r="AG1378" s="15">
        <v>2046</v>
      </c>
      <c r="AH1378" s="15">
        <v>2047</v>
      </c>
      <c r="AI1378" s="15">
        <v>2048</v>
      </c>
      <c r="AJ1378" s="15">
        <v>2049</v>
      </c>
      <c r="AK1378" s="15">
        <v>2050</v>
      </c>
    </row>
    <row r="1379" spans="1:37" x14ac:dyDescent="0.25">
      <c r="B1379" t="s">
        <v>346</v>
      </c>
      <c r="F1379" s="16">
        <v>0</v>
      </c>
      <c r="G1379" s="16">
        <v>0</v>
      </c>
      <c r="H1379" s="16">
        <f>About!$B$87/(1+EXP(About!$B$88*(H1378-$H1378+About!$B$89)))</f>
        <v>2.2648140279517712E-2</v>
      </c>
      <c r="I1379" s="16">
        <f>About!$B$87/(1+EXP(About!$B$88*(I1378-$H1378+About!$B$89)))</f>
        <v>2.9464471373885869E-2</v>
      </c>
      <c r="J1379" s="16">
        <f>About!$B$87/(1+EXP(About!$B$88*(J1378-$H1378+About!$B$89)))</f>
        <v>3.8253208866234997E-2</v>
      </c>
      <c r="K1379" s="16">
        <f>About!$B$87/(1+EXP(About!$B$88*(K1378-$H1378+About!$B$89)))</f>
        <v>4.9531718843781984E-2</v>
      </c>
      <c r="L1379" s="16">
        <f>About!$B$87/(1+EXP(About!$B$88*(L1378-$H1378+About!$B$89)))</f>
        <v>6.3917956397851416E-2</v>
      </c>
      <c r="M1379" s="16">
        <f>About!$B$87/(1+EXP(About!$B$88*(M1378-$H1378+About!$B$89)))</f>
        <v>8.2127169223697311E-2</v>
      </c>
      <c r="N1379" s="16">
        <f>About!$B$87/(1+EXP(About!$B$88*(N1378-$H1378+About!$B$89)))</f>
        <v>0.10495145823012331</v>
      </c>
      <c r="O1379" s="16">
        <f>About!$B$87/(1+EXP(About!$B$88*(O1378-$H1378+About!$B$89)))</f>
        <v>0.13321313648010116</v>
      </c>
      <c r="P1379" s="16">
        <f>About!$B$87/(1+EXP(About!$B$88*(P1378-$H1378+About!$B$89)))</f>
        <v>0.1676829432434738</v>
      </c>
      <c r="Q1379" s="16">
        <f>About!$B$87/(1+EXP(About!$B$88*(Q1378-$H1378+About!$B$89)))</f>
        <v>0.20895842737796153</v>
      </c>
      <c r="R1379" s="16">
        <f>About!$B$87/(1+EXP(About!$B$88*(R1378-$H1378+About!$B$89)))</f>
        <v>0.25730860691227286</v>
      </c>
      <c r="S1379" s="16">
        <f>About!$B$87/(1+EXP(About!$B$88*(S1378-$H1378+About!$B$89)))</f>
        <v>0.31250885313368498</v>
      </c>
      <c r="T1379" s="16">
        <f>About!$B$87/(1+EXP(About!$B$88*(T1378-$H1378+About!$B$89)))</f>
        <v>0.37371039599785677</v>
      </c>
      <c r="U1379" s="16">
        <f>About!$B$87/(1+EXP(About!$B$88*(U1378-$H1378+About!$B$89)))</f>
        <v>0.43940070146006388</v>
      </c>
      <c r="V1379" s="16">
        <f>About!$B$87/(1+EXP(About!$B$88*(V1378-$H1378+About!$B$89)))</f>
        <v>0.50749999999999995</v>
      </c>
      <c r="W1379" s="16">
        <f>About!$B$87/(1+EXP(About!$B$88*(W1378-$H1378+About!$B$89)))</f>
        <v>0.57559929853993608</v>
      </c>
      <c r="X1379" s="16">
        <f>About!$B$87/(1+EXP(About!$B$88*(X1378-$H1378+About!$B$89)))</f>
        <v>0.64128960400214308</v>
      </c>
      <c r="Y1379" s="16">
        <f>About!$B$87/(1+EXP(About!$B$88*(Y1378-$H1378+About!$B$89)))</f>
        <v>0.70249114686631497</v>
      </c>
      <c r="Z1379" s="16">
        <f>About!$B$87/(1+EXP(About!$B$88*(Z1378-$H1378+About!$B$89)))</f>
        <v>0.75769139308772704</v>
      </c>
      <c r="AA1379" s="16">
        <f>About!$B$87/(1+EXP(About!$B$88*(AA1378-$H1378+About!$B$89)))</f>
        <v>0.80604157262203846</v>
      </c>
      <c r="AB1379" s="16">
        <f>About!$B$87/(1+EXP(About!$B$88*(AB1378-$H1378+About!$B$89)))</f>
        <v>0.84731705675652613</v>
      </c>
      <c r="AC1379" s="16">
        <f>About!$B$87/(1+EXP(About!$B$88*(AC1378-$H1378+About!$B$89)))</f>
        <v>0.88178686351989888</v>
      </c>
      <c r="AD1379" s="16">
        <f>About!$B$87/(1+EXP(About!$B$88*(AD1378-$H1378+About!$B$89)))</f>
        <v>0.91004854176987648</v>
      </c>
      <c r="AE1379" s="16">
        <f>About!$B$87/(1+EXP(About!$B$88*(AE1378-$H1378+About!$B$89)))</f>
        <v>0.93287283077630256</v>
      </c>
      <c r="AF1379" s="16">
        <f>About!$B$87/(1+EXP(About!$B$88*(AF1378-$H1378+About!$B$89)))</f>
        <v>0.95108204360214854</v>
      </c>
      <c r="AG1379" s="16">
        <f>About!$B$87/(1+EXP(About!$B$88*(AG1378-$H1378+About!$B$89)))</f>
        <v>0.96546828115621786</v>
      </c>
      <c r="AH1379" s="16">
        <f>About!$B$87/(1+EXP(About!$B$88*(AH1378-$H1378+About!$B$89)))</f>
        <v>0.97674679113376495</v>
      </c>
      <c r="AI1379" s="16">
        <f>About!$B$87/(1+EXP(About!$B$88*(AI1378-$H1378+About!$B$89)))</f>
        <v>0.98553552862611404</v>
      </c>
      <c r="AJ1379" s="16">
        <f>About!$B$87/(1+EXP(About!$B$88*(AJ1378-$H1378+About!$B$89)))</f>
        <v>0.99235185972048212</v>
      </c>
      <c r="AK1379" s="16">
        <f>About!$B$87/(1+EXP(About!$B$88*(AK1378-$H1378+About!$B$89)))</f>
        <v>0.99761910618453631</v>
      </c>
    </row>
    <row r="1380" spans="1:37" x14ac:dyDescent="0.25">
      <c r="A1380" t="s">
        <v>23</v>
      </c>
      <c r="B1380" t="s">
        <v>346</v>
      </c>
      <c r="C1380" t="s">
        <v>227</v>
      </c>
      <c r="F1380" s="15">
        <v>2019</v>
      </c>
      <c r="G1380" s="15">
        <v>2020</v>
      </c>
      <c r="H1380" s="15">
        <v>2021</v>
      </c>
      <c r="I1380" s="15">
        <v>2022</v>
      </c>
      <c r="J1380" s="15">
        <v>2023</v>
      </c>
      <c r="K1380" s="15">
        <v>2024</v>
      </c>
      <c r="L1380" s="15">
        <v>2025</v>
      </c>
      <c r="M1380" s="15">
        <v>2026</v>
      </c>
      <c r="N1380" s="15">
        <v>2027</v>
      </c>
      <c r="O1380" s="15">
        <v>2028</v>
      </c>
      <c r="P1380" s="15">
        <v>2029</v>
      </c>
      <c r="Q1380" s="15">
        <v>2030</v>
      </c>
      <c r="R1380" s="15">
        <v>2031</v>
      </c>
      <c r="S1380" s="15">
        <v>2032</v>
      </c>
      <c r="T1380" s="15">
        <v>2033</v>
      </c>
      <c r="U1380" s="15">
        <v>2034</v>
      </c>
      <c r="V1380" s="15">
        <v>2035</v>
      </c>
      <c r="W1380" s="15">
        <v>2036</v>
      </c>
      <c r="X1380" s="15">
        <v>2037</v>
      </c>
      <c r="Y1380" s="15">
        <v>2038</v>
      </c>
      <c r="Z1380" s="15">
        <v>2039</v>
      </c>
      <c r="AA1380" s="15">
        <v>2040</v>
      </c>
      <c r="AB1380" s="15">
        <v>2041</v>
      </c>
      <c r="AC1380" s="15">
        <v>2042</v>
      </c>
      <c r="AD1380" s="15">
        <v>2043</v>
      </c>
      <c r="AE1380" s="15">
        <v>2044</v>
      </c>
      <c r="AF1380" s="15">
        <v>2045</v>
      </c>
      <c r="AG1380" s="15">
        <v>2046</v>
      </c>
      <c r="AH1380" s="15">
        <v>2047</v>
      </c>
      <c r="AI1380" s="15">
        <v>2048</v>
      </c>
      <c r="AJ1380" s="15">
        <v>2049</v>
      </c>
      <c r="AK1380" s="15">
        <v>2050</v>
      </c>
    </row>
    <row r="1381" spans="1:37" x14ac:dyDescent="0.25">
      <c r="B1381" t="s">
        <v>346</v>
      </c>
      <c r="F1381" s="16">
        <v>0</v>
      </c>
      <c r="G1381" s="16">
        <v>0</v>
      </c>
      <c r="H1381" s="16">
        <f>About!$B$87/(1+EXP(About!$B$88*(H1380-$H1380+About!$B$89)))</f>
        <v>2.2648140279517712E-2</v>
      </c>
      <c r="I1381" s="16">
        <f>About!$B$87/(1+EXP(About!$B$88*(I1380-$H1380+About!$B$89)))</f>
        <v>2.9464471373885869E-2</v>
      </c>
      <c r="J1381" s="16">
        <f>About!$B$87/(1+EXP(About!$B$88*(J1380-$H1380+About!$B$89)))</f>
        <v>3.8253208866234997E-2</v>
      </c>
      <c r="K1381" s="16">
        <f>About!$B$87/(1+EXP(About!$B$88*(K1380-$H1380+About!$B$89)))</f>
        <v>4.9531718843781984E-2</v>
      </c>
      <c r="L1381" s="16">
        <f>About!$B$87/(1+EXP(About!$B$88*(L1380-$H1380+About!$B$89)))</f>
        <v>6.3917956397851416E-2</v>
      </c>
      <c r="M1381" s="16">
        <f>About!$B$87/(1+EXP(About!$B$88*(M1380-$H1380+About!$B$89)))</f>
        <v>8.2127169223697311E-2</v>
      </c>
      <c r="N1381" s="16">
        <f>About!$B$87/(1+EXP(About!$B$88*(N1380-$H1380+About!$B$89)))</f>
        <v>0.10495145823012331</v>
      </c>
      <c r="O1381" s="16">
        <f>About!$B$87/(1+EXP(About!$B$88*(O1380-$H1380+About!$B$89)))</f>
        <v>0.13321313648010116</v>
      </c>
      <c r="P1381" s="16">
        <f>About!$B$87/(1+EXP(About!$B$88*(P1380-$H1380+About!$B$89)))</f>
        <v>0.1676829432434738</v>
      </c>
      <c r="Q1381" s="16">
        <f>About!$B$87/(1+EXP(About!$B$88*(Q1380-$H1380+About!$B$89)))</f>
        <v>0.20895842737796153</v>
      </c>
      <c r="R1381" s="16">
        <f>About!$B$87/(1+EXP(About!$B$88*(R1380-$H1380+About!$B$89)))</f>
        <v>0.25730860691227286</v>
      </c>
      <c r="S1381" s="16">
        <f>About!$B$87/(1+EXP(About!$B$88*(S1380-$H1380+About!$B$89)))</f>
        <v>0.31250885313368498</v>
      </c>
      <c r="T1381" s="16">
        <f>About!$B$87/(1+EXP(About!$B$88*(T1380-$H1380+About!$B$89)))</f>
        <v>0.37371039599785677</v>
      </c>
      <c r="U1381" s="16">
        <f>About!$B$87/(1+EXP(About!$B$88*(U1380-$H1380+About!$B$89)))</f>
        <v>0.43940070146006388</v>
      </c>
      <c r="V1381" s="16">
        <f>About!$B$87/(1+EXP(About!$B$88*(V1380-$H1380+About!$B$89)))</f>
        <v>0.50749999999999995</v>
      </c>
      <c r="W1381" s="16">
        <f>About!$B$87/(1+EXP(About!$B$88*(W1380-$H1380+About!$B$89)))</f>
        <v>0.57559929853993608</v>
      </c>
      <c r="X1381" s="16">
        <f>About!$B$87/(1+EXP(About!$B$88*(X1380-$H1380+About!$B$89)))</f>
        <v>0.64128960400214308</v>
      </c>
      <c r="Y1381" s="16">
        <f>About!$B$87/(1+EXP(About!$B$88*(Y1380-$H1380+About!$B$89)))</f>
        <v>0.70249114686631497</v>
      </c>
      <c r="Z1381" s="16">
        <f>About!$B$87/(1+EXP(About!$B$88*(Z1380-$H1380+About!$B$89)))</f>
        <v>0.75769139308772704</v>
      </c>
      <c r="AA1381" s="16">
        <f>About!$B$87/(1+EXP(About!$B$88*(AA1380-$H1380+About!$B$89)))</f>
        <v>0.80604157262203846</v>
      </c>
      <c r="AB1381" s="16">
        <f>About!$B$87/(1+EXP(About!$B$88*(AB1380-$H1380+About!$B$89)))</f>
        <v>0.84731705675652613</v>
      </c>
      <c r="AC1381" s="16">
        <f>About!$B$87/(1+EXP(About!$B$88*(AC1380-$H1380+About!$B$89)))</f>
        <v>0.88178686351989888</v>
      </c>
      <c r="AD1381" s="16">
        <f>About!$B$87/(1+EXP(About!$B$88*(AD1380-$H1380+About!$B$89)))</f>
        <v>0.91004854176987648</v>
      </c>
      <c r="AE1381" s="16">
        <f>About!$B$87/(1+EXP(About!$B$88*(AE1380-$H1380+About!$B$89)))</f>
        <v>0.93287283077630256</v>
      </c>
      <c r="AF1381" s="16">
        <f>About!$B$87/(1+EXP(About!$B$88*(AF1380-$H1380+About!$B$89)))</f>
        <v>0.95108204360214854</v>
      </c>
      <c r="AG1381" s="16">
        <f>About!$B$87/(1+EXP(About!$B$88*(AG1380-$H1380+About!$B$89)))</f>
        <v>0.96546828115621786</v>
      </c>
      <c r="AH1381" s="16">
        <f>About!$B$87/(1+EXP(About!$B$88*(AH1380-$H1380+About!$B$89)))</f>
        <v>0.97674679113376495</v>
      </c>
      <c r="AI1381" s="16">
        <f>About!$B$87/(1+EXP(About!$B$88*(AI1380-$H1380+About!$B$89)))</f>
        <v>0.98553552862611404</v>
      </c>
      <c r="AJ1381" s="16">
        <f>About!$B$87/(1+EXP(About!$B$88*(AJ1380-$H1380+About!$B$89)))</f>
        <v>0.99235185972048212</v>
      </c>
      <c r="AK1381" s="16">
        <f>About!$B$87/(1+EXP(About!$B$88*(AK1380-$H1380+About!$B$89)))</f>
        <v>0.99761910618453631</v>
      </c>
    </row>
    <row r="1382" spans="1:37" x14ac:dyDescent="0.25">
      <c r="A1382" t="s">
        <v>23</v>
      </c>
      <c r="B1382" t="s">
        <v>346</v>
      </c>
      <c r="C1382" t="s">
        <v>228</v>
      </c>
      <c r="F1382" s="15">
        <v>2019</v>
      </c>
      <c r="G1382" s="15">
        <v>2020</v>
      </c>
      <c r="H1382" s="15">
        <v>2021</v>
      </c>
      <c r="I1382" s="15">
        <v>2022</v>
      </c>
      <c r="J1382" s="15">
        <v>2023</v>
      </c>
      <c r="K1382" s="15">
        <v>2024</v>
      </c>
      <c r="L1382" s="15">
        <v>2025</v>
      </c>
      <c r="M1382" s="15">
        <v>2026</v>
      </c>
      <c r="N1382" s="15">
        <v>2027</v>
      </c>
      <c r="O1382" s="15">
        <v>2028</v>
      </c>
      <c r="P1382" s="15">
        <v>2029</v>
      </c>
      <c r="Q1382" s="15">
        <v>2030</v>
      </c>
      <c r="R1382" s="15">
        <v>2031</v>
      </c>
      <c r="S1382" s="15">
        <v>2032</v>
      </c>
      <c r="T1382" s="15">
        <v>2033</v>
      </c>
      <c r="U1382" s="15">
        <v>2034</v>
      </c>
      <c r="V1382" s="15">
        <v>2035</v>
      </c>
      <c r="W1382" s="15">
        <v>2036</v>
      </c>
      <c r="X1382" s="15">
        <v>2037</v>
      </c>
      <c r="Y1382" s="15">
        <v>2038</v>
      </c>
      <c r="Z1382" s="15">
        <v>2039</v>
      </c>
      <c r="AA1382" s="15">
        <v>2040</v>
      </c>
      <c r="AB1382" s="15">
        <v>2041</v>
      </c>
      <c r="AC1382" s="15">
        <v>2042</v>
      </c>
      <c r="AD1382" s="15">
        <v>2043</v>
      </c>
      <c r="AE1382" s="15">
        <v>2044</v>
      </c>
      <c r="AF1382" s="15">
        <v>2045</v>
      </c>
      <c r="AG1382" s="15">
        <v>2046</v>
      </c>
      <c r="AH1382" s="15">
        <v>2047</v>
      </c>
      <c r="AI1382" s="15">
        <v>2048</v>
      </c>
      <c r="AJ1382" s="15">
        <v>2049</v>
      </c>
      <c r="AK1382" s="15">
        <v>2050</v>
      </c>
    </row>
    <row r="1383" spans="1:37" x14ac:dyDescent="0.25">
      <c r="B1383" t="s">
        <v>346</v>
      </c>
      <c r="F1383" s="16">
        <v>0</v>
      </c>
      <c r="G1383" s="16">
        <v>0</v>
      </c>
      <c r="H1383" s="16">
        <f>About!$B$87/(1+EXP(About!$B$88*(H1382-$H1382+About!$B$89)))</f>
        <v>2.2648140279517712E-2</v>
      </c>
      <c r="I1383" s="16">
        <f>About!$B$87/(1+EXP(About!$B$88*(I1382-$H1382+About!$B$89)))</f>
        <v>2.9464471373885869E-2</v>
      </c>
      <c r="J1383" s="16">
        <f>About!$B$87/(1+EXP(About!$B$88*(J1382-$H1382+About!$B$89)))</f>
        <v>3.8253208866234997E-2</v>
      </c>
      <c r="K1383" s="16">
        <f>About!$B$87/(1+EXP(About!$B$88*(K1382-$H1382+About!$B$89)))</f>
        <v>4.9531718843781984E-2</v>
      </c>
      <c r="L1383" s="16">
        <f>About!$B$87/(1+EXP(About!$B$88*(L1382-$H1382+About!$B$89)))</f>
        <v>6.3917956397851416E-2</v>
      </c>
      <c r="M1383" s="16">
        <f>About!$B$87/(1+EXP(About!$B$88*(M1382-$H1382+About!$B$89)))</f>
        <v>8.2127169223697311E-2</v>
      </c>
      <c r="N1383" s="16">
        <f>About!$B$87/(1+EXP(About!$B$88*(N1382-$H1382+About!$B$89)))</f>
        <v>0.10495145823012331</v>
      </c>
      <c r="O1383" s="16">
        <f>About!$B$87/(1+EXP(About!$B$88*(O1382-$H1382+About!$B$89)))</f>
        <v>0.13321313648010116</v>
      </c>
      <c r="P1383" s="16">
        <f>About!$B$87/(1+EXP(About!$B$88*(P1382-$H1382+About!$B$89)))</f>
        <v>0.1676829432434738</v>
      </c>
      <c r="Q1383" s="16">
        <f>About!$B$87/(1+EXP(About!$B$88*(Q1382-$H1382+About!$B$89)))</f>
        <v>0.20895842737796153</v>
      </c>
      <c r="R1383" s="16">
        <f>About!$B$87/(1+EXP(About!$B$88*(R1382-$H1382+About!$B$89)))</f>
        <v>0.25730860691227286</v>
      </c>
      <c r="S1383" s="16">
        <f>About!$B$87/(1+EXP(About!$B$88*(S1382-$H1382+About!$B$89)))</f>
        <v>0.31250885313368498</v>
      </c>
      <c r="T1383" s="16">
        <f>About!$B$87/(1+EXP(About!$B$88*(T1382-$H1382+About!$B$89)))</f>
        <v>0.37371039599785677</v>
      </c>
      <c r="U1383" s="16">
        <f>About!$B$87/(1+EXP(About!$B$88*(U1382-$H1382+About!$B$89)))</f>
        <v>0.43940070146006388</v>
      </c>
      <c r="V1383" s="16">
        <f>About!$B$87/(1+EXP(About!$B$88*(V1382-$H1382+About!$B$89)))</f>
        <v>0.50749999999999995</v>
      </c>
      <c r="W1383" s="16">
        <f>About!$B$87/(1+EXP(About!$B$88*(W1382-$H1382+About!$B$89)))</f>
        <v>0.57559929853993608</v>
      </c>
      <c r="X1383" s="16">
        <f>About!$B$87/(1+EXP(About!$B$88*(X1382-$H1382+About!$B$89)))</f>
        <v>0.64128960400214308</v>
      </c>
      <c r="Y1383" s="16">
        <f>About!$B$87/(1+EXP(About!$B$88*(Y1382-$H1382+About!$B$89)))</f>
        <v>0.70249114686631497</v>
      </c>
      <c r="Z1383" s="16">
        <f>About!$B$87/(1+EXP(About!$B$88*(Z1382-$H1382+About!$B$89)))</f>
        <v>0.75769139308772704</v>
      </c>
      <c r="AA1383" s="16">
        <f>About!$B$87/(1+EXP(About!$B$88*(AA1382-$H1382+About!$B$89)))</f>
        <v>0.80604157262203846</v>
      </c>
      <c r="AB1383" s="16">
        <f>About!$B$87/(1+EXP(About!$B$88*(AB1382-$H1382+About!$B$89)))</f>
        <v>0.84731705675652613</v>
      </c>
      <c r="AC1383" s="16">
        <f>About!$B$87/(1+EXP(About!$B$88*(AC1382-$H1382+About!$B$89)))</f>
        <v>0.88178686351989888</v>
      </c>
      <c r="AD1383" s="16">
        <f>About!$B$87/(1+EXP(About!$B$88*(AD1382-$H1382+About!$B$89)))</f>
        <v>0.91004854176987648</v>
      </c>
      <c r="AE1383" s="16">
        <f>About!$B$87/(1+EXP(About!$B$88*(AE1382-$H1382+About!$B$89)))</f>
        <v>0.93287283077630256</v>
      </c>
      <c r="AF1383" s="16">
        <f>About!$B$87/(1+EXP(About!$B$88*(AF1382-$H1382+About!$B$89)))</f>
        <v>0.95108204360214854</v>
      </c>
      <c r="AG1383" s="16">
        <f>About!$B$87/(1+EXP(About!$B$88*(AG1382-$H1382+About!$B$89)))</f>
        <v>0.96546828115621786</v>
      </c>
      <c r="AH1383" s="16">
        <f>About!$B$87/(1+EXP(About!$B$88*(AH1382-$H1382+About!$B$89)))</f>
        <v>0.97674679113376495</v>
      </c>
      <c r="AI1383" s="16">
        <f>About!$B$87/(1+EXP(About!$B$88*(AI1382-$H1382+About!$B$89)))</f>
        <v>0.98553552862611404</v>
      </c>
      <c r="AJ1383" s="16">
        <f>About!$B$87/(1+EXP(About!$B$88*(AJ1382-$H1382+About!$B$89)))</f>
        <v>0.99235185972048212</v>
      </c>
      <c r="AK1383" s="16">
        <f>About!$B$87/(1+EXP(About!$B$88*(AK1382-$H1382+About!$B$89)))</f>
        <v>0.99761910618453631</v>
      </c>
    </row>
    <row r="1384" spans="1:37" x14ac:dyDescent="0.25">
      <c r="A1384" t="s">
        <v>23</v>
      </c>
      <c r="B1384" t="s">
        <v>346</v>
      </c>
      <c r="C1384" t="s">
        <v>229</v>
      </c>
      <c r="F1384" s="15">
        <v>2019</v>
      </c>
      <c r="G1384" s="15">
        <v>2020</v>
      </c>
      <c r="H1384" s="15">
        <v>2021</v>
      </c>
      <c r="I1384" s="15">
        <v>2022</v>
      </c>
      <c r="J1384" s="15">
        <v>2023</v>
      </c>
      <c r="K1384" s="15">
        <v>2024</v>
      </c>
      <c r="L1384" s="15">
        <v>2025</v>
      </c>
      <c r="M1384" s="15">
        <v>2026</v>
      </c>
      <c r="N1384" s="15">
        <v>2027</v>
      </c>
      <c r="O1384" s="15">
        <v>2028</v>
      </c>
      <c r="P1384" s="15">
        <v>2029</v>
      </c>
      <c r="Q1384" s="15">
        <v>2030</v>
      </c>
      <c r="R1384" s="15">
        <v>2031</v>
      </c>
      <c r="S1384" s="15">
        <v>2032</v>
      </c>
      <c r="T1384" s="15">
        <v>2033</v>
      </c>
      <c r="U1384" s="15">
        <v>2034</v>
      </c>
      <c r="V1384" s="15">
        <v>2035</v>
      </c>
      <c r="W1384" s="15">
        <v>2036</v>
      </c>
      <c r="X1384" s="15">
        <v>2037</v>
      </c>
      <c r="Y1384" s="15">
        <v>2038</v>
      </c>
      <c r="Z1384" s="15">
        <v>2039</v>
      </c>
      <c r="AA1384" s="15">
        <v>2040</v>
      </c>
      <c r="AB1384" s="15">
        <v>2041</v>
      </c>
      <c r="AC1384" s="15">
        <v>2042</v>
      </c>
      <c r="AD1384" s="15">
        <v>2043</v>
      </c>
      <c r="AE1384" s="15">
        <v>2044</v>
      </c>
      <c r="AF1384" s="15">
        <v>2045</v>
      </c>
      <c r="AG1384" s="15">
        <v>2046</v>
      </c>
      <c r="AH1384" s="15">
        <v>2047</v>
      </c>
      <c r="AI1384" s="15">
        <v>2048</v>
      </c>
      <c r="AJ1384" s="15">
        <v>2049</v>
      </c>
      <c r="AK1384" s="15">
        <v>2050</v>
      </c>
    </row>
    <row r="1385" spans="1:37" x14ac:dyDescent="0.25">
      <c r="B1385" t="s">
        <v>346</v>
      </c>
      <c r="F1385" s="16">
        <v>0</v>
      </c>
      <c r="G1385" s="16">
        <v>0</v>
      </c>
      <c r="H1385" s="16">
        <f>About!$B$87/(1+EXP(About!$B$88*(H1384-$H1384+About!$B$89)))</f>
        <v>2.2648140279517712E-2</v>
      </c>
      <c r="I1385" s="16">
        <f>About!$B$87/(1+EXP(About!$B$88*(I1384-$H1384+About!$B$89)))</f>
        <v>2.9464471373885869E-2</v>
      </c>
      <c r="J1385" s="16">
        <f>About!$B$87/(1+EXP(About!$B$88*(J1384-$H1384+About!$B$89)))</f>
        <v>3.8253208866234997E-2</v>
      </c>
      <c r="K1385" s="16">
        <f>About!$B$87/(1+EXP(About!$B$88*(K1384-$H1384+About!$B$89)))</f>
        <v>4.9531718843781984E-2</v>
      </c>
      <c r="L1385" s="16">
        <f>About!$B$87/(1+EXP(About!$B$88*(L1384-$H1384+About!$B$89)))</f>
        <v>6.3917956397851416E-2</v>
      </c>
      <c r="M1385" s="16">
        <f>About!$B$87/(1+EXP(About!$B$88*(M1384-$H1384+About!$B$89)))</f>
        <v>8.2127169223697311E-2</v>
      </c>
      <c r="N1385" s="16">
        <f>About!$B$87/(1+EXP(About!$B$88*(N1384-$H1384+About!$B$89)))</f>
        <v>0.10495145823012331</v>
      </c>
      <c r="O1385" s="16">
        <f>About!$B$87/(1+EXP(About!$B$88*(O1384-$H1384+About!$B$89)))</f>
        <v>0.13321313648010116</v>
      </c>
      <c r="P1385" s="16">
        <f>About!$B$87/(1+EXP(About!$B$88*(P1384-$H1384+About!$B$89)))</f>
        <v>0.1676829432434738</v>
      </c>
      <c r="Q1385" s="16">
        <f>About!$B$87/(1+EXP(About!$B$88*(Q1384-$H1384+About!$B$89)))</f>
        <v>0.20895842737796153</v>
      </c>
      <c r="R1385" s="16">
        <f>About!$B$87/(1+EXP(About!$B$88*(R1384-$H1384+About!$B$89)))</f>
        <v>0.25730860691227286</v>
      </c>
      <c r="S1385" s="16">
        <f>About!$B$87/(1+EXP(About!$B$88*(S1384-$H1384+About!$B$89)))</f>
        <v>0.31250885313368498</v>
      </c>
      <c r="T1385" s="16">
        <f>About!$B$87/(1+EXP(About!$B$88*(T1384-$H1384+About!$B$89)))</f>
        <v>0.37371039599785677</v>
      </c>
      <c r="U1385" s="16">
        <f>About!$B$87/(1+EXP(About!$B$88*(U1384-$H1384+About!$B$89)))</f>
        <v>0.43940070146006388</v>
      </c>
      <c r="V1385" s="16">
        <f>About!$B$87/(1+EXP(About!$B$88*(V1384-$H1384+About!$B$89)))</f>
        <v>0.50749999999999995</v>
      </c>
      <c r="W1385" s="16">
        <f>About!$B$87/(1+EXP(About!$B$88*(W1384-$H1384+About!$B$89)))</f>
        <v>0.57559929853993608</v>
      </c>
      <c r="X1385" s="16">
        <f>About!$B$87/(1+EXP(About!$B$88*(X1384-$H1384+About!$B$89)))</f>
        <v>0.64128960400214308</v>
      </c>
      <c r="Y1385" s="16">
        <f>About!$B$87/(1+EXP(About!$B$88*(Y1384-$H1384+About!$B$89)))</f>
        <v>0.70249114686631497</v>
      </c>
      <c r="Z1385" s="16">
        <f>About!$B$87/(1+EXP(About!$B$88*(Z1384-$H1384+About!$B$89)))</f>
        <v>0.75769139308772704</v>
      </c>
      <c r="AA1385" s="16">
        <f>About!$B$87/(1+EXP(About!$B$88*(AA1384-$H1384+About!$B$89)))</f>
        <v>0.80604157262203846</v>
      </c>
      <c r="AB1385" s="16">
        <f>About!$B$87/(1+EXP(About!$B$88*(AB1384-$H1384+About!$B$89)))</f>
        <v>0.84731705675652613</v>
      </c>
      <c r="AC1385" s="16">
        <f>About!$B$87/(1+EXP(About!$B$88*(AC1384-$H1384+About!$B$89)))</f>
        <v>0.88178686351989888</v>
      </c>
      <c r="AD1385" s="16">
        <f>About!$B$87/(1+EXP(About!$B$88*(AD1384-$H1384+About!$B$89)))</f>
        <v>0.91004854176987648</v>
      </c>
      <c r="AE1385" s="16">
        <f>About!$B$87/(1+EXP(About!$B$88*(AE1384-$H1384+About!$B$89)))</f>
        <v>0.93287283077630256</v>
      </c>
      <c r="AF1385" s="16">
        <f>About!$B$87/(1+EXP(About!$B$88*(AF1384-$H1384+About!$B$89)))</f>
        <v>0.95108204360214854</v>
      </c>
      <c r="AG1385" s="16">
        <f>About!$B$87/(1+EXP(About!$B$88*(AG1384-$H1384+About!$B$89)))</f>
        <v>0.96546828115621786</v>
      </c>
      <c r="AH1385" s="16">
        <f>About!$B$87/(1+EXP(About!$B$88*(AH1384-$H1384+About!$B$89)))</f>
        <v>0.97674679113376495</v>
      </c>
      <c r="AI1385" s="16">
        <f>About!$B$87/(1+EXP(About!$B$88*(AI1384-$H1384+About!$B$89)))</f>
        <v>0.98553552862611404</v>
      </c>
      <c r="AJ1385" s="16">
        <f>About!$B$87/(1+EXP(About!$B$88*(AJ1384-$H1384+About!$B$89)))</f>
        <v>0.99235185972048212</v>
      </c>
      <c r="AK1385" s="16">
        <f>About!$B$87/(1+EXP(About!$B$88*(AK1384-$H1384+About!$B$89)))</f>
        <v>0.99761910618453631</v>
      </c>
    </row>
    <row r="1386" spans="1:37" x14ac:dyDescent="0.25">
      <c r="A1386" t="s">
        <v>23</v>
      </c>
      <c r="B1386" t="s">
        <v>346</v>
      </c>
      <c r="C1386" t="s">
        <v>230</v>
      </c>
      <c r="F1386" s="15">
        <v>2019</v>
      </c>
      <c r="G1386" s="15">
        <v>2020</v>
      </c>
      <c r="H1386" s="15">
        <v>2021</v>
      </c>
      <c r="I1386" s="15">
        <v>2022</v>
      </c>
      <c r="J1386" s="15">
        <v>2023</v>
      </c>
      <c r="K1386" s="15">
        <v>2024</v>
      </c>
      <c r="L1386" s="15">
        <v>2025</v>
      </c>
      <c r="M1386" s="15">
        <v>2026</v>
      </c>
      <c r="N1386" s="15">
        <v>2027</v>
      </c>
      <c r="O1386" s="15">
        <v>2028</v>
      </c>
      <c r="P1386" s="15">
        <v>2029</v>
      </c>
      <c r="Q1386" s="15">
        <v>2030</v>
      </c>
      <c r="R1386" s="15">
        <v>2031</v>
      </c>
      <c r="S1386" s="15">
        <v>2032</v>
      </c>
      <c r="T1386" s="15">
        <v>2033</v>
      </c>
      <c r="U1386" s="15">
        <v>2034</v>
      </c>
      <c r="V1386" s="15">
        <v>2035</v>
      </c>
      <c r="W1386" s="15">
        <v>2036</v>
      </c>
      <c r="X1386" s="15">
        <v>2037</v>
      </c>
      <c r="Y1386" s="15">
        <v>2038</v>
      </c>
      <c r="Z1386" s="15">
        <v>2039</v>
      </c>
      <c r="AA1386" s="15">
        <v>2040</v>
      </c>
      <c r="AB1386" s="15">
        <v>2041</v>
      </c>
      <c r="AC1386" s="15">
        <v>2042</v>
      </c>
      <c r="AD1386" s="15">
        <v>2043</v>
      </c>
      <c r="AE1386" s="15">
        <v>2044</v>
      </c>
      <c r="AF1386" s="15">
        <v>2045</v>
      </c>
      <c r="AG1386" s="15">
        <v>2046</v>
      </c>
      <c r="AH1386" s="15">
        <v>2047</v>
      </c>
      <c r="AI1386" s="15">
        <v>2048</v>
      </c>
      <c r="AJ1386" s="15">
        <v>2049</v>
      </c>
      <c r="AK1386" s="15">
        <v>2050</v>
      </c>
    </row>
    <row r="1387" spans="1:37" x14ac:dyDescent="0.25">
      <c r="B1387" t="s">
        <v>346</v>
      </c>
      <c r="F1387" s="16">
        <v>0</v>
      </c>
      <c r="G1387" s="16">
        <v>0</v>
      </c>
      <c r="H1387" s="16">
        <f>About!$B$87/(1+EXP(About!$B$88*(H1386-$H1386+About!$B$89)))</f>
        <v>2.2648140279517712E-2</v>
      </c>
      <c r="I1387" s="16">
        <f>About!$B$87/(1+EXP(About!$B$88*(I1386-$H1386+About!$B$89)))</f>
        <v>2.9464471373885869E-2</v>
      </c>
      <c r="J1387" s="16">
        <f>About!$B$87/(1+EXP(About!$B$88*(J1386-$H1386+About!$B$89)))</f>
        <v>3.8253208866234997E-2</v>
      </c>
      <c r="K1387" s="16">
        <f>About!$B$87/(1+EXP(About!$B$88*(K1386-$H1386+About!$B$89)))</f>
        <v>4.9531718843781984E-2</v>
      </c>
      <c r="L1387" s="16">
        <f>About!$B$87/(1+EXP(About!$B$88*(L1386-$H1386+About!$B$89)))</f>
        <v>6.3917956397851416E-2</v>
      </c>
      <c r="M1387" s="16">
        <f>About!$B$87/(1+EXP(About!$B$88*(M1386-$H1386+About!$B$89)))</f>
        <v>8.2127169223697311E-2</v>
      </c>
      <c r="N1387" s="16">
        <f>About!$B$87/(1+EXP(About!$B$88*(N1386-$H1386+About!$B$89)))</f>
        <v>0.10495145823012331</v>
      </c>
      <c r="O1387" s="16">
        <f>About!$B$87/(1+EXP(About!$B$88*(O1386-$H1386+About!$B$89)))</f>
        <v>0.13321313648010116</v>
      </c>
      <c r="P1387" s="16">
        <f>About!$B$87/(1+EXP(About!$B$88*(P1386-$H1386+About!$B$89)))</f>
        <v>0.1676829432434738</v>
      </c>
      <c r="Q1387" s="16">
        <f>About!$B$87/(1+EXP(About!$B$88*(Q1386-$H1386+About!$B$89)))</f>
        <v>0.20895842737796153</v>
      </c>
      <c r="R1387" s="16">
        <f>About!$B$87/(1+EXP(About!$B$88*(R1386-$H1386+About!$B$89)))</f>
        <v>0.25730860691227286</v>
      </c>
      <c r="S1387" s="16">
        <f>About!$B$87/(1+EXP(About!$B$88*(S1386-$H1386+About!$B$89)))</f>
        <v>0.31250885313368498</v>
      </c>
      <c r="T1387" s="16">
        <f>About!$B$87/(1+EXP(About!$B$88*(T1386-$H1386+About!$B$89)))</f>
        <v>0.37371039599785677</v>
      </c>
      <c r="U1387" s="16">
        <f>About!$B$87/(1+EXP(About!$B$88*(U1386-$H1386+About!$B$89)))</f>
        <v>0.43940070146006388</v>
      </c>
      <c r="V1387" s="16">
        <f>About!$B$87/(1+EXP(About!$B$88*(V1386-$H1386+About!$B$89)))</f>
        <v>0.50749999999999995</v>
      </c>
      <c r="W1387" s="16">
        <f>About!$B$87/(1+EXP(About!$B$88*(W1386-$H1386+About!$B$89)))</f>
        <v>0.57559929853993608</v>
      </c>
      <c r="X1387" s="16">
        <f>About!$B$87/(1+EXP(About!$B$88*(X1386-$H1386+About!$B$89)))</f>
        <v>0.64128960400214308</v>
      </c>
      <c r="Y1387" s="16">
        <f>About!$B$87/(1+EXP(About!$B$88*(Y1386-$H1386+About!$B$89)))</f>
        <v>0.70249114686631497</v>
      </c>
      <c r="Z1387" s="16">
        <f>About!$B$87/(1+EXP(About!$B$88*(Z1386-$H1386+About!$B$89)))</f>
        <v>0.75769139308772704</v>
      </c>
      <c r="AA1387" s="16">
        <f>About!$B$87/(1+EXP(About!$B$88*(AA1386-$H1386+About!$B$89)))</f>
        <v>0.80604157262203846</v>
      </c>
      <c r="AB1387" s="16">
        <f>About!$B$87/(1+EXP(About!$B$88*(AB1386-$H1386+About!$B$89)))</f>
        <v>0.84731705675652613</v>
      </c>
      <c r="AC1387" s="16">
        <f>About!$B$87/(1+EXP(About!$B$88*(AC1386-$H1386+About!$B$89)))</f>
        <v>0.88178686351989888</v>
      </c>
      <c r="AD1387" s="16">
        <f>About!$B$87/(1+EXP(About!$B$88*(AD1386-$H1386+About!$B$89)))</f>
        <v>0.91004854176987648</v>
      </c>
      <c r="AE1387" s="16">
        <f>About!$B$87/(1+EXP(About!$B$88*(AE1386-$H1386+About!$B$89)))</f>
        <v>0.93287283077630256</v>
      </c>
      <c r="AF1387" s="16">
        <f>About!$B$87/(1+EXP(About!$B$88*(AF1386-$H1386+About!$B$89)))</f>
        <v>0.95108204360214854</v>
      </c>
      <c r="AG1387" s="16">
        <f>About!$B$87/(1+EXP(About!$B$88*(AG1386-$H1386+About!$B$89)))</f>
        <v>0.96546828115621786</v>
      </c>
      <c r="AH1387" s="16">
        <f>About!$B$87/(1+EXP(About!$B$88*(AH1386-$H1386+About!$B$89)))</f>
        <v>0.97674679113376495</v>
      </c>
      <c r="AI1387" s="16">
        <f>About!$B$87/(1+EXP(About!$B$88*(AI1386-$H1386+About!$B$89)))</f>
        <v>0.98553552862611404</v>
      </c>
      <c r="AJ1387" s="16">
        <f>About!$B$87/(1+EXP(About!$B$88*(AJ1386-$H1386+About!$B$89)))</f>
        <v>0.99235185972048212</v>
      </c>
      <c r="AK1387" s="16">
        <f>About!$B$87/(1+EXP(About!$B$88*(AK1386-$H1386+About!$B$89)))</f>
        <v>0.99761910618453631</v>
      </c>
    </row>
    <row r="1388" spans="1:37" x14ac:dyDescent="0.25">
      <c r="A1388" t="s">
        <v>23</v>
      </c>
      <c r="B1388" t="s">
        <v>346</v>
      </c>
      <c r="C1388" t="s">
        <v>231</v>
      </c>
      <c r="F1388" s="15">
        <v>2019</v>
      </c>
      <c r="G1388" s="15">
        <v>2020</v>
      </c>
      <c r="H1388" s="15">
        <v>2021</v>
      </c>
      <c r="I1388" s="15">
        <v>2022</v>
      </c>
      <c r="J1388" s="15">
        <v>2023</v>
      </c>
      <c r="K1388" s="15">
        <v>2024</v>
      </c>
      <c r="L1388" s="15">
        <v>2025</v>
      </c>
      <c r="M1388" s="15">
        <v>2026</v>
      </c>
      <c r="N1388" s="15">
        <v>2027</v>
      </c>
      <c r="O1388" s="15">
        <v>2028</v>
      </c>
      <c r="P1388" s="15">
        <v>2029</v>
      </c>
      <c r="Q1388" s="15">
        <v>2030</v>
      </c>
      <c r="R1388" s="15">
        <v>2031</v>
      </c>
      <c r="S1388" s="15">
        <v>2032</v>
      </c>
      <c r="T1388" s="15">
        <v>2033</v>
      </c>
      <c r="U1388" s="15">
        <v>2034</v>
      </c>
      <c r="V1388" s="15">
        <v>2035</v>
      </c>
      <c r="W1388" s="15">
        <v>2036</v>
      </c>
      <c r="X1388" s="15">
        <v>2037</v>
      </c>
      <c r="Y1388" s="15">
        <v>2038</v>
      </c>
      <c r="Z1388" s="15">
        <v>2039</v>
      </c>
      <c r="AA1388" s="15">
        <v>2040</v>
      </c>
      <c r="AB1388" s="15">
        <v>2041</v>
      </c>
      <c r="AC1388" s="15">
        <v>2042</v>
      </c>
      <c r="AD1388" s="15">
        <v>2043</v>
      </c>
      <c r="AE1388" s="15">
        <v>2044</v>
      </c>
      <c r="AF1388" s="15">
        <v>2045</v>
      </c>
      <c r="AG1388" s="15">
        <v>2046</v>
      </c>
      <c r="AH1388" s="15">
        <v>2047</v>
      </c>
      <c r="AI1388" s="15">
        <v>2048</v>
      </c>
      <c r="AJ1388" s="15">
        <v>2049</v>
      </c>
      <c r="AK1388" s="15">
        <v>2050</v>
      </c>
    </row>
    <row r="1389" spans="1:37" x14ac:dyDescent="0.25">
      <c r="B1389" t="s">
        <v>346</v>
      </c>
      <c r="F1389" s="16">
        <v>0</v>
      </c>
      <c r="G1389" s="16">
        <v>0</v>
      </c>
      <c r="H1389" s="16">
        <f>About!$B$87/(1+EXP(About!$B$88*(H1388-$H1388+About!$B$89)))</f>
        <v>2.2648140279517712E-2</v>
      </c>
      <c r="I1389" s="16">
        <f>About!$B$87/(1+EXP(About!$B$88*(I1388-$H1388+About!$B$89)))</f>
        <v>2.9464471373885869E-2</v>
      </c>
      <c r="J1389" s="16">
        <f>About!$B$87/(1+EXP(About!$B$88*(J1388-$H1388+About!$B$89)))</f>
        <v>3.8253208866234997E-2</v>
      </c>
      <c r="K1389" s="16">
        <f>About!$B$87/(1+EXP(About!$B$88*(K1388-$H1388+About!$B$89)))</f>
        <v>4.9531718843781984E-2</v>
      </c>
      <c r="L1389" s="16">
        <f>About!$B$87/(1+EXP(About!$B$88*(L1388-$H1388+About!$B$89)))</f>
        <v>6.3917956397851416E-2</v>
      </c>
      <c r="M1389" s="16">
        <f>About!$B$87/(1+EXP(About!$B$88*(M1388-$H1388+About!$B$89)))</f>
        <v>8.2127169223697311E-2</v>
      </c>
      <c r="N1389" s="16">
        <f>About!$B$87/(1+EXP(About!$B$88*(N1388-$H1388+About!$B$89)))</f>
        <v>0.10495145823012331</v>
      </c>
      <c r="O1389" s="16">
        <f>About!$B$87/(1+EXP(About!$B$88*(O1388-$H1388+About!$B$89)))</f>
        <v>0.13321313648010116</v>
      </c>
      <c r="P1389" s="16">
        <f>About!$B$87/(1+EXP(About!$B$88*(P1388-$H1388+About!$B$89)))</f>
        <v>0.1676829432434738</v>
      </c>
      <c r="Q1389" s="16">
        <f>About!$B$87/(1+EXP(About!$B$88*(Q1388-$H1388+About!$B$89)))</f>
        <v>0.20895842737796153</v>
      </c>
      <c r="R1389" s="16">
        <f>About!$B$87/(1+EXP(About!$B$88*(R1388-$H1388+About!$B$89)))</f>
        <v>0.25730860691227286</v>
      </c>
      <c r="S1389" s="16">
        <f>About!$B$87/(1+EXP(About!$B$88*(S1388-$H1388+About!$B$89)))</f>
        <v>0.31250885313368498</v>
      </c>
      <c r="T1389" s="16">
        <f>About!$B$87/(1+EXP(About!$B$88*(T1388-$H1388+About!$B$89)))</f>
        <v>0.37371039599785677</v>
      </c>
      <c r="U1389" s="16">
        <f>About!$B$87/(1+EXP(About!$B$88*(U1388-$H1388+About!$B$89)))</f>
        <v>0.43940070146006388</v>
      </c>
      <c r="V1389" s="16">
        <f>About!$B$87/(1+EXP(About!$B$88*(V1388-$H1388+About!$B$89)))</f>
        <v>0.50749999999999995</v>
      </c>
      <c r="W1389" s="16">
        <f>About!$B$87/(1+EXP(About!$B$88*(W1388-$H1388+About!$B$89)))</f>
        <v>0.57559929853993608</v>
      </c>
      <c r="X1389" s="16">
        <f>About!$B$87/(1+EXP(About!$B$88*(X1388-$H1388+About!$B$89)))</f>
        <v>0.64128960400214308</v>
      </c>
      <c r="Y1389" s="16">
        <f>About!$B$87/(1+EXP(About!$B$88*(Y1388-$H1388+About!$B$89)))</f>
        <v>0.70249114686631497</v>
      </c>
      <c r="Z1389" s="16">
        <f>About!$B$87/(1+EXP(About!$B$88*(Z1388-$H1388+About!$B$89)))</f>
        <v>0.75769139308772704</v>
      </c>
      <c r="AA1389" s="16">
        <f>About!$B$87/(1+EXP(About!$B$88*(AA1388-$H1388+About!$B$89)))</f>
        <v>0.80604157262203846</v>
      </c>
      <c r="AB1389" s="16">
        <f>About!$B$87/(1+EXP(About!$B$88*(AB1388-$H1388+About!$B$89)))</f>
        <v>0.84731705675652613</v>
      </c>
      <c r="AC1389" s="16">
        <f>About!$B$87/(1+EXP(About!$B$88*(AC1388-$H1388+About!$B$89)))</f>
        <v>0.88178686351989888</v>
      </c>
      <c r="AD1389" s="16">
        <f>About!$B$87/(1+EXP(About!$B$88*(AD1388-$H1388+About!$B$89)))</f>
        <v>0.91004854176987648</v>
      </c>
      <c r="AE1389" s="16">
        <f>About!$B$87/(1+EXP(About!$B$88*(AE1388-$H1388+About!$B$89)))</f>
        <v>0.93287283077630256</v>
      </c>
      <c r="AF1389" s="16">
        <f>About!$B$87/(1+EXP(About!$B$88*(AF1388-$H1388+About!$B$89)))</f>
        <v>0.95108204360214854</v>
      </c>
      <c r="AG1389" s="16">
        <f>About!$B$87/(1+EXP(About!$B$88*(AG1388-$H1388+About!$B$89)))</f>
        <v>0.96546828115621786</v>
      </c>
      <c r="AH1389" s="16">
        <f>About!$B$87/(1+EXP(About!$B$88*(AH1388-$H1388+About!$B$89)))</f>
        <v>0.97674679113376495</v>
      </c>
      <c r="AI1389" s="16">
        <f>About!$B$87/(1+EXP(About!$B$88*(AI1388-$H1388+About!$B$89)))</f>
        <v>0.98553552862611404</v>
      </c>
      <c r="AJ1389" s="16">
        <f>About!$B$87/(1+EXP(About!$B$88*(AJ1388-$H1388+About!$B$89)))</f>
        <v>0.99235185972048212</v>
      </c>
      <c r="AK1389" s="16">
        <f>About!$B$87/(1+EXP(About!$B$88*(AK1388-$H1388+About!$B$89)))</f>
        <v>0.99761910618453631</v>
      </c>
    </row>
    <row r="1390" spans="1:37" x14ac:dyDescent="0.25">
      <c r="A1390" t="s">
        <v>24</v>
      </c>
      <c r="B1390" t="s">
        <v>346</v>
      </c>
      <c r="C1390" t="s">
        <v>236</v>
      </c>
      <c r="F1390" s="15">
        <v>2019</v>
      </c>
      <c r="G1390" s="15">
        <v>2020</v>
      </c>
      <c r="H1390" s="15">
        <v>2021</v>
      </c>
      <c r="I1390" s="15">
        <v>2022</v>
      </c>
      <c r="J1390" s="15">
        <v>2023</v>
      </c>
      <c r="K1390" s="15">
        <v>2024</v>
      </c>
      <c r="L1390" s="15">
        <v>2025</v>
      </c>
      <c r="M1390" s="15">
        <v>2026</v>
      </c>
      <c r="N1390" s="15">
        <v>2027</v>
      </c>
      <c r="O1390" s="15">
        <v>2028</v>
      </c>
      <c r="P1390" s="15">
        <v>2029</v>
      </c>
      <c r="Q1390" s="15">
        <v>2030</v>
      </c>
      <c r="R1390" s="15">
        <v>2031</v>
      </c>
      <c r="S1390" s="15">
        <v>2032</v>
      </c>
      <c r="T1390" s="15">
        <v>2033</v>
      </c>
      <c r="U1390" s="15">
        <v>2034</v>
      </c>
      <c r="V1390" s="15">
        <v>2035</v>
      </c>
      <c r="W1390" s="15">
        <v>2036</v>
      </c>
      <c r="X1390" s="15">
        <v>2037</v>
      </c>
      <c r="Y1390" s="15">
        <v>2038</v>
      </c>
      <c r="Z1390" s="15">
        <v>2039</v>
      </c>
      <c r="AA1390" s="15">
        <v>2040</v>
      </c>
      <c r="AB1390" s="15">
        <v>2041</v>
      </c>
      <c r="AC1390" s="15">
        <v>2042</v>
      </c>
      <c r="AD1390" s="15">
        <v>2043</v>
      </c>
      <c r="AE1390" s="15">
        <v>2044</v>
      </c>
      <c r="AF1390" s="15">
        <v>2045</v>
      </c>
      <c r="AG1390" s="15">
        <v>2046</v>
      </c>
      <c r="AH1390" s="15">
        <v>2047</v>
      </c>
      <c r="AI1390" s="15">
        <v>2048</v>
      </c>
      <c r="AJ1390" s="15">
        <v>2049</v>
      </c>
      <c r="AK1390" s="15">
        <v>2050</v>
      </c>
    </row>
    <row r="1391" spans="1:37" x14ac:dyDescent="0.25">
      <c r="B1391" t="s">
        <v>346</v>
      </c>
      <c r="F1391" s="16">
        <v>0</v>
      </c>
      <c r="G1391" s="16">
        <v>0</v>
      </c>
      <c r="H1391" s="16">
        <f>About!$B$87/(1+EXP(About!$B$88*(H1390-$H1390+About!$B$89)))</f>
        <v>2.2648140279517712E-2</v>
      </c>
      <c r="I1391" s="16">
        <f>About!$B$87/(1+EXP(About!$B$88*(I1390-$H1390+About!$B$89)))</f>
        <v>2.9464471373885869E-2</v>
      </c>
      <c r="J1391" s="16">
        <f>About!$B$87/(1+EXP(About!$B$88*(J1390-$H1390+About!$B$89)))</f>
        <v>3.8253208866234997E-2</v>
      </c>
      <c r="K1391" s="16">
        <f>About!$B$87/(1+EXP(About!$B$88*(K1390-$H1390+About!$B$89)))</f>
        <v>4.9531718843781984E-2</v>
      </c>
      <c r="L1391" s="16">
        <f>About!$B$87/(1+EXP(About!$B$88*(L1390-$H1390+About!$B$89)))</f>
        <v>6.3917956397851416E-2</v>
      </c>
      <c r="M1391" s="16">
        <f>About!$B$87/(1+EXP(About!$B$88*(M1390-$H1390+About!$B$89)))</f>
        <v>8.2127169223697311E-2</v>
      </c>
      <c r="N1391" s="16">
        <f>About!$B$87/(1+EXP(About!$B$88*(N1390-$H1390+About!$B$89)))</f>
        <v>0.10495145823012331</v>
      </c>
      <c r="O1391" s="16">
        <f>About!$B$87/(1+EXP(About!$B$88*(O1390-$H1390+About!$B$89)))</f>
        <v>0.13321313648010116</v>
      </c>
      <c r="P1391" s="16">
        <f>About!$B$87/(1+EXP(About!$B$88*(P1390-$H1390+About!$B$89)))</f>
        <v>0.1676829432434738</v>
      </c>
      <c r="Q1391" s="16">
        <f>About!$B$87/(1+EXP(About!$B$88*(Q1390-$H1390+About!$B$89)))</f>
        <v>0.20895842737796153</v>
      </c>
      <c r="R1391" s="16">
        <f>About!$B$87/(1+EXP(About!$B$88*(R1390-$H1390+About!$B$89)))</f>
        <v>0.25730860691227286</v>
      </c>
      <c r="S1391" s="16">
        <f>About!$B$87/(1+EXP(About!$B$88*(S1390-$H1390+About!$B$89)))</f>
        <v>0.31250885313368498</v>
      </c>
      <c r="T1391" s="16">
        <f>About!$B$87/(1+EXP(About!$B$88*(T1390-$H1390+About!$B$89)))</f>
        <v>0.37371039599785677</v>
      </c>
      <c r="U1391" s="16">
        <f>About!$B$87/(1+EXP(About!$B$88*(U1390-$H1390+About!$B$89)))</f>
        <v>0.43940070146006388</v>
      </c>
      <c r="V1391" s="16">
        <f>About!$B$87/(1+EXP(About!$B$88*(V1390-$H1390+About!$B$89)))</f>
        <v>0.50749999999999995</v>
      </c>
      <c r="W1391" s="16">
        <f>About!$B$87/(1+EXP(About!$B$88*(W1390-$H1390+About!$B$89)))</f>
        <v>0.57559929853993608</v>
      </c>
      <c r="X1391" s="16">
        <f>About!$B$87/(1+EXP(About!$B$88*(X1390-$H1390+About!$B$89)))</f>
        <v>0.64128960400214308</v>
      </c>
      <c r="Y1391" s="16">
        <f>About!$B$87/(1+EXP(About!$B$88*(Y1390-$H1390+About!$B$89)))</f>
        <v>0.70249114686631497</v>
      </c>
      <c r="Z1391" s="16">
        <f>About!$B$87/(1+EXP(About!$B$88*(Z1390-$H1390+About!$B$89)))</f>
        <v>0.75769139308772704</v>
      </c>
      <c r="AA1391" s="16">
        <f>About!$B$87/(1+EXP(About!$B$88*(AA1390-$H1390+About!$B$89)))</f>
        <v>0.80604157262203846</v>
      </c>
      <c r="AB1391" s="16">
        <f>About!$B$87/(1+EXP(About!$B$88*(AB1390-$H1390+About!$B$89)))</f>
        <v>0.84731705675652613</v>
      </c>
      <c r="AC1391" s="16">
        <f>About!$B$87/(1+EXP(About!$B$88*(AC1390-$H1390+About!$B$89)))</f>
        <v>0.88178686351989888</v>
      </c>
      <c r="AD1391" s="16">
        <f>About!$B$87/(1+EXP(About!$B$88*(AD1390-$H1390+About!$B$89)))</f>
        <v>0.91004854176987648</v>
      </c>
      <c r="AE1391" s="16">
        <f>About!$B$87/(1+EXP(About!$B$88*(AE1390-$H1390+About!$B$89)))</f>
        <v>0.93287283077630256</v>
      </c>
      <c r="AF1391" s="16">
        <f>About!$B$87/(1+EXP(About!$B$88*(AF1390-$H1390+About!$B$89)))</f>
        <v>0.95108204360214854</v>
      </c>
      <c r="AG1391" s="16">
        <f>About!$B$87/(1+EXP(About!$B$88*(AG1390-$H1390+About!$B$89)))</f>
        <v>0.96546828115621786</v>
      </c>
      <c r="AH1391" s="16">
        <f>About!$B$87/(1+EXP(About!$B$88*(AH1390-$H1390+About!$B$89)))</f>
        <v>0.97674679113376495</v>
      </c>
      <c r="AI1391" s="16">
        <f>About!$B$87/(1+EXP(About!$B$88*(AI1390-$H1390+About!$B$89)))</f>
        <v>0.98553552862611404</v>
      </c>
      <c r="AJ1391" s="16">
        <f>About!$B$87/(1+EXP(About!$B$88*(AJ1390-$H1390+About!$B$89)))</f>
        <v>0.99235185972048212</v>
      </c>
      <c r="AK1391" s="16">
        <f>About!$B$87/(1+EXP(About!$B$88*(AK1390-$H1390+About!$B$89)))</f>
        <v>0.99761910618453631</v>
      </c>
    </row>
    <row r="1392" spans="1:37" x14ac:dyDescent="0.25">
      <c r="A1392" t="s">
        <v>24</v>
      </c>
      <c r="B1392" t="s">
        <v>346</v>
      </c>
      <c r="C1392" t="s">
        <v>237</v>
      </c>
      <c r="F1392" s="15">
        <v>2019</v>
      </c>
      <c r="G1392" s="15">
        <v>2020</v>
      </c>
      <c r="H1392" s="15">
        <v>2021</v>
      </c>
      <c r="I1392" s="15">
        <v>2022</v>
      </c>
      <c r="J1392" s="15">
        <v>2023</v>
      </c>
      <c r="K1392" s="15">
        <v>2024</v>
      </c>
      <c r="L1392" s="15">
        <v>2025</v>
      </c>
      <c r="M1392" s="15">
        <v>2026</v>
      </c>
      <c r="N1392" s="15">
        <v>2027</v>
      </c>
      <c r="O1392" s="15">
        <v>2028</v>
      </c>
      <c r="P1392" s="15">
        <v>2029</v>
      </c>
      <c r="Q1392" s="15">
        <v>2030</v>
      </c>
      <c r="R1392" s="15">
        <v>2031</v>
      </c>
      <c r="S1392" s="15">
        <v>2032</v>
      </c>
      <c r="T1392" s="15">
        <v>2033</v>
      </c>
      <c r="U1392" s="15">
        <v>2034</v>
      </c>
      <c r="V1392" s="15">
        <v>2035</v>
      </c>
      <c r="W1392" s="15">
        <v>2036</v>
      </c>
      <c r="X1392" s="15">
        <v>2037</v>
      </c>
      <c r="Y1392" s="15">
        <v>2038</v>
      </c>
      <c r="Z1392" s="15">
        <v>2039</v>
      </c>
      <c r="AA1392" s="15">
        <v>2040</v>
      </c>
      <c r="AB1392" s="15">
        <v>2041</v>
      </c>
      <c r="AC1392" s="15">
        <v>2042</v>
      </c>
      <c r="AD1392" s="15">
        <v>2043</v>
      </c>
      <c r="AE1392" s="15">
        <v>2044</v>
      </c>
      <c r="AF1392" s="15">
        <v>2045</v>
      </c>
      <c r="AG1392" s="15">
        <v>2046</v>
      </c>
      <c r="AH1392" s="15">
        <v>2047</v>
      </c>
      <c r="AI1392" s="15">
        <v>2048</v>
      </c>
      <c r="AJ1392" s="15">
        <v>2049</v>
      </c>
      <c r="AK1392" s="15">
        <v>2050</v>
      </c>
    </row>
    <row r="1393" spans="1:37" x14ac:dyDescent="0.25">
      <c r="B1393" t="s">
        <v>346</v>
      </c>
      <c r="F1393" s="16">
        <v>0</v>
      </c>
      <c r="G1393" s="16">
        <v>0</v>
      </c>
      <c r="H1393" s="16">
        <f>About!$B$87/(1+EXP(About!$B$88*(H1392-$H1392+About!$B$89)))</f>
        <v>2.2648140279517712E-2</v>
      </c>
      <c r="I1393" s="16">
        <f>About!$B$87/(1+EXP(About!$B$88*(I1392-$H1392+About!$B$89)))</f>
        <v>2.9464471373885869E-2</v>
      </c>
      <c r="J1393" s="16">
        <f>About!$B$87/(1+EXP(About!$B$88*(J1392-$H1392+About!$B$89)))</f>
        <v>3.8253208866234997E-2</v>
      </c>
      <c r="K1393" s="16">
        <f>About!$B$87/(1+EXP(About!$B$88*(K1392-$H1392+About!$B$89)))</f>
        <v>4.9531718843781984E-2</v>
      </c>
      <c r="L1393" s="16">
        <f>About!$B$87/(1+EXP(About!$B$88*(L1392-$H1392+About!$B$89)))</f>
        <v>6.3917956397851416E-2</v>
      </c>
      <c r="M1393" s="16">
        <f>About!$B$87/(1+EXP(About!$B$88*(M1392-$H1392+About!$B$89)))</f>
        <v>8.2127169223697311E-2</v>
      </c>
      <c r="N1393" s="16">
        <f>About!$B$87/(1+EXP(About!$B$88*(N1392-$H1392+About!$B$89)))</f>
        <v>0.10495145823012331</v>
      </c>
      <c r="O1393" s="16">
        <f>About!$B$87/(1+EXP(About!$B$88*(O1392-$H1392+About!$B$89)))</f>
        <v>0.13321313648010116</v>
      </c>
      <c r="P1393" s="16">
        <f>About!$B$87/(1+EXP(About!$B$88*(P1392-$H1392+About!$B$89)))</f>
        <v>0.1676829432434738</v>
      </c>
      <c r="Q1393" s="16">
        <f>About!$B$87/(1+EXP(About!$B$88*(Q1392-$H1392+About!$B$89)))</f>
        <v>0.20895842737796153</v>
      </c>
      <c r="R1393" s="16">
        <f>About!$B$87/(1+EXP(About!$B$88*(R1392-$H1392+About!$B$89)))</f>
        <v>0.25730860691227286</v>
      </c>
      <c r="S1393" s="16">
        <f>About!$B$87/(1+EXP(About!$B$88*(S1392-$H1392+About!$B$89)))</f>
        <v>0.31250885313368498</v>
      </c>
      <c r="T1393" s="16">
        <f>About!$B$87/(1+EXP(About!$B$88*(T1392-$H1392+About!$B$89)))</f>
        <v>0.37371039599785677</v>
      </c>
      <c r="U1393" s="16">
        <f>About!$B$87/(1+EXP(About!$B$88*(U1392-$H1392+About!$B$89)))</f>
        <v>0.43940070146006388</v>
      </c>
      <c r="V1393" s="16">
        <f>About!$B$87/(1+EXP(About!$B$88*(V1392-$H1392+About!$B$89)))</f>
        <v>0.50749999999999995</v>
      </c>
      <c r="W1393" s="16">
        <f>About!$B$87/(1+EXP(About!$B$88*(W1392-$H1392+About!$B$89)))</f>
        <v>0.57559929853993608</v>
      </c>
      <c r="X1393" s="16">
        <f>About!$B$87/(1+EXP(About!$B$88*(X1392-$H1392+About!$B$89)))</f>
        <v>0.64128960400214308</v>
      </c>
      <c r="Y1393" s="16">
        <f>About!$B$87/(1+EXP(About!$B$88*(Y1392-$H1392+About!$B$89)))</f>
        <v>0.70249114686631497</v>
      </c>
      <c r="Z1393" s="16">
        <f>About!$B$87/(1+EXP(About!$B$88*(Z1392-$H1392+About!$B$89)))</f>
        <v>0.75769139308772704</v>
      </c>
      <c r="AA1393" s="16">
        <f>About!$B$87/(1+EXP(About!$B$88*(AA1392-$H1392+About!$B$89)))</f>
        <v>0.80604157262203846</v>
      </c>
      <c r="AB1393" s="16">
        <f>About!$B$87/(1+EXP(About!$B$88*(AB1392-$H1392+About!$B$89)))</f>
        <v>0.84731705675652613</v>
      </c>
      <c r="AC1393" s="16">
        <f>About!$B$87/(1+EXP(About!$B$88*(AC1392-$H1392+About!$B$89)))</f>
        <v>0.88178686351989888</v>
      </c>
      <c r="AD1393" s="16">
        <f>About!$B$87/(1+EXP(About!$B$88*(AD1392-$H1392+About!$B$89)))</f>
        <v>0.91004854176987648</v>
      </c>
      <c r="AE1393" s="16">
        <f>About!$B$87/(1+EXP(About!$B$88*(AE1392-$H1392+About!$B$89)))</f>
        <v>0.93287283077630256</v>
      </c>
      <c r="AF1393" s="16">
        <f>About!$B$87/(1+EXP(About!$B$88*(AF1392-$H1392+About!$B$89)))</f>
        <v>0.95108204360214854</v>
      </c>
      <c r="AG1393" s="16">
        <f>About!$B$87/(1+EXP(About!$B$88*(AG1392-$H1392+About!$B$89)))</f>
        <v>0.96546828115621786</v>
      </c>
      <c r="AH1393" s="16">
        <f>About!$B$87/(1+EXP(About!$B$88*(AH1392-$H1392+About!$B$89)))</f>
        <v>0.97674679113376495</v>
      </c>
      <c r="AI1393" s="16">
        <f>About!$B$87/(1+EXP(About!$B$88*(AI1392-$H1392+About!$B$89)))</f>
        <v>0.98553552862611404</v>
      </c>
      <c r="AJ1393" s="16">
        <f>About!$B$87/(1+EXP(About!$B$88*(AJ1392-$H1392+About!$B$89)))</f>
        <v>0.99235185972048212</v>
      </c>
      <c r="AK1393" s="16">
        <f>About!$B$87/(1+EXP(About!$B$88*(AK1392-$H1392+About!$B$89)))</f>
        <v>0.99761910618453631</v>
      </c>
    </row>
    <row r="1394" spans="1:37" x14ac:dyDescent="0.25">
      <c r="A1394" t="s">
        <v>24</v>
      </c>
      <c r="B1394" t="s">
        <v>346</v>
      </c>
      <c r="C1394" t="s">
        <v>238</v>
      </c>
      <c r="F1394" s="15">
        <v>2019</v>
      </c>
      <c r="G1394" s="15">
        <v>2020</v>
      </c>
      <c r="H1394" s="15">
        <v>2021</v>
      </c>
      <c r="I1394" s="15">
        <v>2022</v>
      </c>
      <c r="J1394" s="15">
        <v>2023</v>
      </c>
      <c r="K1394" s="15">
        <v>2024</v>
      </c>
      <c r="L1394" s="15">
        <v>2025</v>
      </c>
      <c r="M1394" s="15">
        <v>2026</v>
      </c>
      <c r="N1394" s="15">
        <v>2027</v>
      </c>
      <c r="O1394" s="15">
        <v>2028</v>
      </c>
      <c r="P1394" s="15">
        <v>2029</v>
      </c>
      <c r="Q1394" s="15">
        <v>2030</v>
      </c>
      <c r="R1394" s="15">
        <v>2031</v>
      </c>
      <c r="S1394" s="15">
        <v>2032</v>
      </c>
      <c r="T1394" s="15">
        <v>2033</v>
      </c>
      <c r="U1394" s="15">
        <v>2034</v>
      </c>
      <c r="V1394" s="15">
        <v>2035</v>
      </c>
      <c r="W1394" s="15">
        <v>2036</v>
      </c>
      <c r="X1394" s="15">
        <v>2037</v>
      </c>
      <c r="Y1394" s="15">
        <v>2038</v>
      </c>
      <c r="Z1394" s="15">
        <v>2039</v>
      </c>
      <c r="AA1394" s="15">
        <v>2040</v>
      </c>
      <c r="AB1394" s="15">
        <v>2041</v>
      </c>
      <c r="AC1394" s="15">
        <v>2042</v>
      </c>
      <c r="AD1394" s="15">
        <v>2043</v>
      </c>
      <c r="AE1394" s="15">
        <v>2044</v>
      </c>
      <c r="AF1394" s="15">
        <v>2045</v>
      </c>
      <c r="AG1394" s="15">
        <v>2046</v>
      </c>
      <c r="AH1394" s="15">
        <v>2047</v>
      </c>
      <c r="AI1394" s="15">
        <v>2048</v>
      </c>
      <c r="AJ1394" s="15">
        <v>2049</v>
      </c>
      <c r="AK1394" s="15">
        <v>2050</v>
      </c>
    </row>
    <row r="1395" spans="1:37" x14ac:dyDescent="0.25">
      <c r="B1395" t="s">
        <v>346</v>
      </c>
      <c r="F1395" s="16">
        <v>0</v>
      </c>
      <c r="G1395" s="16">
        <v>0</v>
      </c>
      <c r="H1395" s="16">
        <f>About!$B$87/(1+EXP(About!$B$88*(H1394-$H1394+About!$B$89)))</f>
        <v>2.2648140279517712E-2</v>
      </c>
      <c r="I1395" s="16">
        <f>About!$B$87/(1+EXP(About!$B$88*(I1394-$H1394+About!$B$89)))</f>
        <v>2.9464471373885869E-2</v>
      </c>
      <c r="J1395" s="16">
        <f>About!$B$87/(1+EXP(About!$B$88*(J1394-$H1394+About!$B$89)))</f>
        <v>3.8253208866234997E-2</v>
      </c>
      <c r="K1395" s="16">
        <f>About!$B$87/(1+EXP(About!$B$88*(K1394-$H1394+About!$B$89)))</f>
        <v>4.9531718843781984E-2</v>
      </c>
      <c r="L1395" s="16">
        <f>About!$B$87/(1+EXP(About!$B$88*(L1394-$H1394+About!$B$89)))</f>
        <v>6.3917956397851416E-2</v>
      </c>
      <c r="M1395" s="16">
        <f>About!$B$87/(1+EXP(About!$B$88*(M1394-$H1394+About!$B$89)))</f>
        <v>8.2127169223697311E-2</v>
      </c>
      <c r="N1395" s="16">
        <f>About!$B$87/(1+EXP(About!$B$88*(N1394-$H1394+About!$B$89)))</f>
        <v>0.10495145823012331</v>
      </c>
      <c r="O1395" s="16">
        <f>About!$B$87/(1+EXP(About!$B$88*(O1394-$H1394+About!$B$89)))</f>
        <v>0.13321313648010116</v>
      </c>
      <c r="P1395" s="16">
        <f>About!$B$87/(1+EXP(About!$B$88*(P1394-$H1394+About!$B$89)))</f>
        <v>0.1676829432434738</v>
      </c>
      <c r="Q1395" s="16">
        <f>About!$B$87/(1+EXP(About!$B$88*(Q1394-$H1394+About!$B$89)))</f>
        <v>0.20895842737796153</v>
      </c>
      <c r="R1395" s="16">
        <f>About!$B$87/(1+EXP(About!$B$88*(R1394-$H1394+About!$B$89)))</f>
        <v>0.25730860691227286</v>
      </c>
      <c r="S1395" s="16">
        <f>About!$B$87/(1+EXP(About!$B$88*(S1394-$H1394+About!$B$89)))</f>
        <v>0.31250885313368498</v>
      </c>
      <c r="T1395" s="16">
        <f>About!$B$87/(1+EXP(About!$B$88*(T1394-$H1394+About!$B$89)))</f>
        <v>0.37371039599785677</v>
      </c>
      <c r="U1395" s="16">
        <f>About!$B$87/(1+EXP(About!$B$88*(U1394-$H1394+About!$B$89)))</f>
        <v>0.43940070146006388</v>
      </c>
      <c r="V1395" s="16">
        <f>About!$B$87/(1+EXP(About!$B$88*(V1394-$H1394+About!$B$89)))</f>
        <v>0.50749999999999995</v>
      </c>
      <c r="W1395" s="16">
        <f>About!$B$87/(1+EXP(About!$B$88*(W1394-$H1394+About!$B$89)))</f>
        <v>0.57559929853993608</v>
      </c>
      <c r="X1395" s="16">
        <f>About!$B$87/(1+EXP(About!$B$88*(X1394-$H1394+About!$B$89)))</f>
        <v>0.64128960400214308</v>
      </c>
      <c r="Y1395" s="16">
        <f>About!$B$87/(1+EXP(About!$B$88*(Y1394-$H1394+About!$B$89)))</f>
        <v>0.70249114686631497</v>
      </c>
      <c r="Z1395" s="16">
        <f>About!$B$87/(1+EXP(About!$B$88*(Z1394-$H1394+About!$B$89)))</f>
        <v>0.75769139308772704</v>
      </c>
      <c r="AA1395" s="16">
        <f>About!$B$87/(1+EXP(About!$B$88*(AA1394-$H1394+About!$B$89)))</f>
        <v>0.80604157262203846</v>
      </c>
      <c r="AB1395" s="16">
        <f>About!$B$87/(1+EXP(About!$B$88*(AB1394-$H1394+About!$B$89)))</f>
        <v>0.84731705675652613</v>
      </c>
      <c r="AC1395" s="16">
        <f>About!$B$87/(1+EXP(About!$B$88*(AC1394-$H1394+About!$B$89)))</f>
        <v>0.88178686351989888</v>
      </c>
      <c r="AD1395" s="16">
        <f>About!$B$87/(1+EXP(About!$B$88*(AD1394-$H1394+About!$B$89)))</f>
        <v>0.91004854176987648</v>
      </c>
      <c r="AE1395" s="16">
        <f>About!$B$87/(1+EXP(About!$B$88*(AE1394-$H1394+About!$B$89)))</f>
        <v>0.93287283077630256</v>
      </c>
      <c r="AF1395" s="16">
        <f>About!$B$87/(1+EXP(About!$B$88*(AF1394-$H1394+About!$B$89)))</f>
        <v>0.95108204360214854</v>
      </c>
      <c r="AG1395" s="16">
        <f>About!$B$87/(1+EXP(About!$B$88*(AG1394-$H1394+About!$B$89)))</f>
        <v>0.96546828115621786</v>
      </c>
      <c r="AH1395" s="16">
        <f>About!$B$87/(1+EXP(About!$B$88*(AH1394-$H1394+About!$B$89)))</f>
        <v>0.97674679113376495</v>
      </c>
      <c r="AI1395" s="16">
        <f>About!$B$87/(1+EXP(About!$B$88*(AI1394-$H1394+About!$B$89)))</f>
        <v>0.98553552862611404</v>
      </c>
      <c r="AJ1395" s="16">
        <f>About!$B$87/(1+EXP(About!$B$88*(AJ1394-$H1394+About!$B$89)))</f>
        <v>0.99235185972048212</v>
      </c>
      <c r="AK1395" s="16">
        <f>About!$B$87/(1+EXP(About!$B$88*(AK1394-$H1394+About!$B$89)))</f>
        <v>0.99761910618453631</v>
      </c>
    </row>
    <row r="1396" spans="1:37" x14ac:dyDescent="0.25">
      <c r="A1396" t="s">
        <v>24</v>
      </c>
      <c r="B1396" t="s">
        <v>346</v>
      </c>
      <c r="C1396" t="s">
        <v>239</v>
      </c>
      <c r="F1396" s="15">
        <v>2019</v>
      </c>
      <c r="G1396" s="15">
        <v>2020</v>
      </c>
      <c r="H1396" s="15">
        <v>2021</v>
      </c>
      <c r="I1396" s="15">
        <v>2022</v>
      </c>
      <c r="J1396" s="15">
        <v>2023</v>
      </c>
      <c r="K1396" s="15">
        <v>2024</v>
      </c>
      <c r="L1396" s="15">
        <v>2025</v>
      </c>
      <c r="M1396" s="15">
        <v>2026</v>
      </c>
      <c r="N1396" s="15">
        <v>2027</v>
      </c>
      <c r="O1396" s="15">
        <v>2028</v>
      </c>
      <c r="P1396" s="15">
        <v>2029</v>
      </c>
      <c r="Q1396" s="15">
        <v>2030</v>
      </c>
      <c r="R1396" s="15">
        <v>2031</v>
      </c>
      <c r="S1396" s="15">
        <v>2032</v>
      </c>
      <c r="T1396" s="15">
        <v>2033</v>
      </c>
      <c r="U1396" s="15">
        <v>2034</v>
      </c>
      <c r="V1396" s="15">
        <v>2035</v>
      </c>
      <c r="W1396" s="15">
        <v>2036</v>
      </c>
      <c r="X1396" s="15">
        <v>2037</v>
      </c>
      <c r="Y1396" s="15">
        <v>2038</v>
      </c>
      <c r="Z1396" s="15">
        <v>2039</v>
      </c>
      <c r="AA1396" s="15">
        <v>2040</v>
      </c>
      <c r="AB1396" s="15">
        <v>2041</v>
      </c>
      <c r="AC1396" s="15">
        <v>2042</v>
      </c>
      <c r="AD1396" s="15">
        <v>2043</v>
      </c>
      <c r="AE1396" s="15">
        <v>2044</v>
      </c>
      <c r="AF1396" s="15">
        <v>2045</v>
      </c>
      <c r="AG1396" s="15">
        <v>2046</v>
      </c>
      <c r="AH1396" s="15">
        <v>2047</v>
      </c>
      <c r="AI1396" s="15">
        <v>2048</v>
      </c>
      <c r="AJ1396" s="15">
        <v>2049</v>
      </c>
      <c r="AK1396" s="15">
        <v>2050</v>
      </c>
    </row>
    <row r="1397" spans="1:37" x14ac:dyDescent="0.25">
      <c r="B1397" t="s">
        <v>346</v>
      </c>
      <c r="F1397" s="16">
        <v>0</v>
      </c>
      <c r="G1397" s="16">
        <v>0</v>
      </c>
      <c r="H1397" s="16">
        <f>About!$B$87/(1+EXP(About!$B$88*(H1396-$H1396+About!$B$89)))</f>
        <v>2.2648140279517712E-2</v>
      </c>
      <c r="I1397" s="16">
        <f>About!$B$87/(1+EXP(About!$B$88*(I1396-$H1396+About!$B$89)))</f>
        <v>2.9464471373885869E-2</v>
      </c>
      <c r="J1397" s="16">
        <f>About!$B$87/(1+EXP(About!$B$88*(J1396-$H1396+About!$B$89)))</f>
        <v>3.8253208866234997E-2</v>
      </c>
      <c r="K1397" s="16">
        <f>About!$B$87/(1+EXP(About!$B$88*(K1396-$H1396+About!$B$89)))</f>
        <v>4.9531718843781984E-2</v>
      </c>
      <c r="L1397" s="16">
        <f>About!$B$87/(1+EXP(About!$B$88*(L1396-$H1396+About!$B$89)))</f>
        <v>6.3917956397851416E-2</v>
      </c>
      <c r="M1397" s="16">
        <f>About!$B$87/(1+EXP(About!$B$88*(M1396-$H1396+About!$B$89)))</f>
        <v>8.2127169223697311E-2</v>
      </c>
      <c r="N1397" s="16">
        <f>About!$B$87/(1+EXP(About!$B$88*(N1396-$H1396+About!$B$89)))</f>
        <v>0.10495145823012331</v>
      </c>
      <c r="O1397" s="16">
        <f>About!$B$87/(1+EXP(About!$B$88*(O1396-$H1396+About!$B$89)))</f>
        <v>0.13321313648010116</v>
      </c>
      <c r="P1397" s="16">
        <f>About!$B$87/(1+EXP(About!$B$88*(P1396-$H1396+About!$B$89)))</f>
        <v>0.1676829432434738</v>
      </c>
      <c r="Q1397" s="16">
        <f>About!$B$87/(1+EXP(About!$B$88*(Q1396-$H1396+About!$B$89)))</f>
        <v>0.20895842737796153</v>
      </c>
      <c r="R1397" s="16">
        <f>About!$B$87/(1+EXP(About!$B$88*(R1396-$H1396+About!$B$89)))</f>
        <v>0.25730860691227286</v>
      </c>
      <c r="S1397" s="16">
        <f>About!$B$87/(1+EXP(About!$B$88*(S1396-$H1396+About!$B$89)))</f>
        <v>0.31250885313368498</v>
      </c>
      <c r="T1397" s="16">
        <f>About!$B$87/(1+EXP(About!$B$88*(T1396-$H1396+About!$B$89)))</f>
        <v>0.37371039599785677</v>
      </c>
      <c r="U1397" s="16">
        <f>About!$B$87/(1+EXP(About!$B$88*(U1396-$H1396+About!$B$89)))</f>
        <v>0.43940070146006388</v>
      </c>
      <c r="V1397" s="16">
        <f>About!$B$87/(1+EXP(About!$B$88*(V1396-$H1396+About!$B$89)))</f>
        <v>0.50749999999999995</v>
      </c>
      <c r="W1397" s="16">
        <f>About!$B$87/(1+EXP(About!$B$88*(W1396-$H1396+About!$B$89)))</f>
        <v>0.57559929853993608</v>
      </c>
      <c r="X1397" s="16">
        <f>About!$B$87/(1+EXP(About!$B$88*(X1396-$H1396+About!$B$89)))</f>
        <v>0.64128960400214308</v>
      </c>
      <c r="Y1397" s="16">
        <f>About!$B$87/(1+EXP(About!$B$88*(Y1396-$H1396+About!$B$89)))</f>
        <v>0.70249114686631497</v>
      </c>
      <c r="Z1397" s="16">
        <f>About!$B$87/(1+EXP(About!$B$88*(Z1396-$H1396+About!$B$89)))</f>
        <v>0.75769139308772704</v>
      </c>
      <c r="AA1397" s="16">
        <f>About!$B$87/(1+EXP(About!$B$88*(AA1396-$H1396+About!$B$89)))</f>
        <v>0.80604157262203846</v>
      </c>
      <c r="AB1397" s="16">
        <f>About!$B$87/(1+EXP(About!$B$88*(AB1396-$H1396+About!$B$89)))</f>
        <v>0.84731705675652613</v>
      </c>
      <c r="AC1397" s="16">
        <f>About!$B$87/(1+EXP(About!$B$88*(AC1396-$H1396+About!$B$89)))</f>
        <v>0.88178686351989888</v>
      </c>
      <c r="AD1397" s="16">
        <f>About!$B$87/(1+EXP(About!$B$88*(AD1396-$H1396+About!$B$89)))</f>
        <v>0.91004854176987648</v>
      </c>
      <c r="AE1397" s="16">
        <f>About!$B$87/(1+EXP(About!$B$88*(AE1396-$H1396+About!$B$89)))</f>
        <v>0.93287283077630256</v>
      </c>
      <c r="AF1397" s="16">
        <f>About!$B$87/(1+EXP(About!$B$88*(AF1396-$H1396+About!$B$89)))</f>
        <v>0.95108204360214854</v>
      </c>
      <c r="AG1397" s="16">
        <f>About!$B$87/(1+EXP(About!$B$88*(AG1396-$H1396+About!$B$89)))</f>
        <v>0.96546828115621786</v>
      </c>
      <c r="AH1397" s="16">
        <f>About!$B$87/(1+EXP(About!$B$88*(AH1396-$H1396+About!$B$89)))</f>
        <v>0.97674679113376495</v>
      </c>
      <c r="AI1397" s="16">
        <f>About!$B$87/(1+EXP(About!$B$88*(AI1396-$H1396+About!$B$89)))</f>
        <v>0.98553552862611404</v>
      </c>
      <c r="AJ1397" s="16">
        <f>About!$B$87/(1+EXP(About!$B$88*(AJ1396-$H1396+About!$B$89)))</f>
        <v>0.99235185972048212</v>
      </c>
      <c r="AK1397" s="16">
        <f>About!$B$87/(1+EXP(About!$B$88*(AK1396-$H1396+About!$B$89)))</f>
        <v>0.99761910618453631</v>
      </c>
    </row>
    <row r="1398" spans="1:37" x14ac:dyDescent="0.25">
      <c r="A1398" t="s">
        <v>24</v>
      </c>
      <c r="B1398" t="s">
        <v>346</v>
      </c>
      <c r="C1398" t="s">
        <v>240</v>
      </c>
      <c r="F1398" s="15">
        <v>2019</v>
      </c>
      <c r="G1398" s="15">
        <v>2020</v>
      </c>
      <c r="H1398" s="15">
        <v>2021</v>
      </c>
      <c r="I1398" s="15">
        <v>2022</v>
      </c>
      <c r="J1398" s="15">
        <v>2023</v>
      </c>
      <c r="K1398" s="15">
        <v>2024</v>
      </c>
      <c r="L1398" s="15">
        <v>2025</v>
      </c>
      <c r="M1398" s="15">
        <v>2026</v>
      </c>
      <c r="N1398" s="15">
        <v>2027</v>
      </c>
      <c r="O1398" s="15">
        <v>2028</v>
      </c>
      <c r="P1398" s="15">
        <v>2029</v>
      </c>
      <c r="Q1398" s="15">
        <v>2030</v>
      </c>
      <c r="R1398" s="15">
        <v>2031</v>
      </c>
      <c r="S1398" s="15">
        <v>2032</v>
      </c>
      <c r="T1398" s="15">
        <v>2033</v>
      </c>
      <c r="U1398" s="15">
        <v>2034</v>
      </c>
      <c r="V1398" s="15">
        <v>2035</v>
      </c>
      <c r="W1398" s="15">
        <v>2036</v>
      </c>
      <c r="X1398" s="15">
        <v>2037</v>
      </c>
      <c r="Y1398" s="15">
        <v>2038</v>
      </c>
      <c r="Z1398" s="15">
        <v>2039</v>
      </c>
      <c r="AA1398" s="15">
        <v>2040</v>
      </c>
      <c r="AB1398" s="15">
        <v>2041</v>
      </c>
      <c r="AC1398" s="15">
        <v>2042</v>
      </c>
      <c r="AD1398" s="15">
        <v>2043</v>
      </c>
      <c r="AE1398" s="15">
        <v>2044</v>
      </c>
      <c r="AF1398" s="15">
        <v>2045</v>
      </c>
      <c r="AG1398" s="15">
        <v>2046</v>
      </c>
      <c r="AH1398" s="15">
        <v>2047</v>
      </c>
      <c r="AI1398" s="15">
        <v>2048</v>
      </c>
      <c r="AJ1398" s="15">
        <v>2049</v>
      </c>
      <c r="AK1398" s="15">
        <v>2050</v>
      </c>
    </row>
    <row r="1399" spans="1:37" x14ac:dyDescent="0.25">
      <c r="B1399" t="s">
        <v>346</v>
      </c>
      <c r="F1399" s="16">
        <v>0</v>
      </c>
      <c r="G1399" s="16">
        <v>0</v>
      </c>
      <c r="H1399" s="16">
        <f>About!$B$87/(1+EXP(About!$B$88*(H1398-$H1398+About!$B$89)))</f>
        <v>2.2648140279517712E-2</v>
      </c>
      <c r="I1399" s="16">
        <f>About!$B$87/(1+EXP(About!$B$88*(I1398-$H1398+About!$B$89)))</f>
        <v>2.9464471373885869E-2</v>
      </c>
      <c r="J1399" s="16">
        <f>About!$B$87/(1+EXP(About!$B$88*(J1398-$H1398+About!$B$89)))</f>
        <v>3.8253208866234997E-2</v>
      </c>
      <c r="K1399" s="16">
        <f>About!$B$87/(1+EXP(About!$B$88*(K1398-$H1398+About!$B$89)))</f>
        <v>4.9531718843781984E-2</v>
      </c>
      <c r="L1399" s="16">
        <f>About!$B$87/(1+EXP(About!$B$88*(L1398-$H1398+About!$B$89)))</f>
        <v>6.3917956397851416E-2</v>
      </c>
      <c r="M1399" s="16">
        <f>About!$B$87/(1+EXP(About!$B$88*(M1398-$H1398+About!$B$89)))</f>
        <v>8.2127169223697311E-2</v>
      </c>
      <c r="N1399" s="16">
        <f>About!$B$87/(1+EXP(About!$B$88*(N1398-$H1398+About!$B$89)))</f>
        <v>0.10495145823012331</v>
      </c>
      <c r="O1399" s="16">
        <f>About!$B$87/(1+EXP(About!$B$88*(O1398-$H1398+About!$B$89)))</f>
        <v>0.13321313648010116</v>
      </c>
      <c r="P1399" s="16">
        <f>About!$B$87/(1+EXP(About!$B$88*(P1398-$H1398+About!$B$89)))</f>
        <v>0.1676829432434738</v>
      </c>
      <c r="Q1399" s="16">
        <f>About!$B$87/(1+EXP(About!$B$88*(Q1398-$H1398+About!$B$89)))</f>
        <v>0.20895842737796153</v>
      </c>
      <c r="R1399" s="16">
        <f>About!$B$87/(1+EXP(About!$B$88*(R1398-$H1398+About!$B$89)))</f>
        <v>0.25730860691227286</v>
      </c>
      <c r="S1399" s="16">
        <f>About!$B$87/(1+EXP(About!$B$88*(S1398-$H1398+About!$B$89)))</f>
        <v>0.31250885313368498</v>
      </c>
      <c r="T1399" s="16">
        <f>About!$B$87/(1+EXP(About!$B$88*(T1398-$H1398+About!$B$89)))</f>
        <v>0.37371039599785677</v>
      </c>
      <c r="U1399" s="16">
        <f>About!$B$87/(1+EXP(About!$B$88*(U1398-$H1398+About!$B$89)))</f>
        <v>0.43940070146006388</v>
      </c>
      <c r="V1399" s="16">
        <f>About!$B$87/(1+EXP(About!$B$88*(V1398-$H1398+About!$B$89)))</f>
        <v>0.50749999999999995</v>
      </c>
      <c r="W1399" s="16">
        <f>About!$B$87/(1+EXP(About!$B$88*(W1398-$H1398+About!$B$89)))</f>
        <v>0.57559929853993608</v>
      </c>
      <c r="X1399" s="16">
        <f>About!$B$87/(1+EXP(About!$B$88*(X1398-$H1398+About!$B$89)))</f>
        <v>0.64128960400214308</v>
      </c>
      <c r="Y1399" s="16">
        <f>About!$B$87/(1+EXP(About!$B$88*(Y1398-$H1398+About!$B$89)))</f>
        <v>0.70249114686631497</v>
      </c>
      <c r="Z1399" s="16">
        <f>About!$B$87/(1+EXP(About!$B$88*(Z1398-$H1398+About!$B$89)))</f>
        <v>0.75769139308772704</v>
      </c>
      <c r="AA1399" s="16">
        <f>About!$B$87/(1+EXP(About!$B$88*(AA1398-$H1398+About!$B$89)))</f>
        <v>0.80604157262203846</v>
      </c>
      <c r="AB1399" s="16">
        <f>About!$B$87/(1+EXP(About!$B$88*(AB1398-$H1398+About!$B$89)))</f>
        <v>0.84731705675652613</v>
      </c>
      <c r="AC1399" s="16">
        <f>About!$B$87/(1+EXP(About!$B$88*(AC1398-$H1398+About!$B$89)))</f>
        <v>0.88178686351989888</v>
      </c>
      <c r="AD1399" s="16">
        <f>About!$B$87/(1+EXP(About!$B$88*(AD1398-$H1398+About!$B$89)))</f>
        <v>0.91004854176987648</v>
      </c>
      <c r="AE1399" s="16">
        <f>About!$B$87/(1+EXP(About!$B$88*(AE1398-$H1398+About!$B$89)))</f>
        <v>0.93287283077630256</v>
      </c>
      <c r="AF1399" s="16">
        <f>About!$B$87/(1+EXP(About!$B$88*(AF1398-$H1398+About!$B$89)))</f>
        <v>0.95108204360214854</v>
      </c>
      <c r="AG1399" s="16">
        <f>About!$B$87/(1+EXP(About!$B$88*(AG1398-$H1398+About!$B$89)))</f>
        <v>0.96546828115621786</v>
      </c>
      <c r="AH1399" s="16">
        <f>About!$B$87/(1+EXP(About!$B$88*(AH1398-$H1398+About!$B$89)))</f>
        <v>0.97674679113376495</v>
      </c>
      <c r="AI1399" s="16">
        <f>About!$B$87/(1+EXP(About!$B$88*(AI1398-$H1398+About!$B$89)))</f>
        <v>0.98553552862611404</v>
      </c>
      <c r="AJ1399" s="16">
        <f>About!$B$87/(1+EXP(About!$B$88*(AJ1398-$H1398+About!$B$89)))</f>
        <v>0.99235185972048212</v>
      </c>
      <c r="AK1399" s="16">
        <f>About!$B$87/(1+EXP(About!$B$88*(AK1398-$H1398+About!$B$89)))</f>
        <v>0.99761910618453631</v>
      </c>
    </row>
    <row r="1400" spans="1:37" x14ac:dyDescent="0.25">
      <c r="A1400" t="s">
        <v>24</v>
      </c>
      <c r="B1400" t="s">
        <v>346</v>
      </c>
      <c r="C1400" t="s">
        <v>235</v>
      </c>
      <c r="F1400" s="15">
        <v>2019</v>
      </c>
      <c r="G1400" s="15">
        <v>2020</v>
      </c>
      <c r="H1400" s="15">
        <v>2021</v>
      </c>
      <c r="I1400" s="15">
        <v>2022</v>
      </c>
      <c r="J1400" s="15">
        <v>2023</v>
      </c>
      <c r="K1400" s="15">
        <v>2024</v>
      </c>
      <c r="L1400" s="15">
        <v>2025</v>
      </c>
      <c r="M1400" s="15">
        <v>2026</v>
      </c>
      <c r="N1400" s="15">
        <v>2027</v>
      </c>
      <c r="O1400" s="15">
        <v>2028</v>
      </c>
      <c r="P1400" s="15">
        <v>2029</v>
      </c>
      <c r="Q1400" s="15">
        <v>2030</v>
      </c>
      <c r="R1400" s="15">
        <v>2031</v>
      </c>
      <c r="S1400" s="15">
        <v>2032</v>
      </c>
      <c r="T1400" s="15">
        <v>2033</v>
      </c>
      <c r="U1400" s="15">
        <v>2034</v>
      </c>
      <c r="V1400" s="15">
        <v>2035</v>
      </c>
      <c r="W1400" s="15">
        <v>2036</v>
      </c>
      <c r="X1400" s="15">
        <v>2037</v>
      </c>
      <c r="Y1400" s="15">
        <v>2038</v>
      </c>
      <c r="Z1400" s="15">
        <v>2039</v>
      </c>
      <c r="AA1400" s="15">
        <v>2040</v>
      </c>
      <c r="AB1400" s="15">
        <v>2041</v>
      </c>
      <c r="AC1400" s="15">
        <v>2042</v>
      </c>
      <c r="AD1400" s="15">
        <v>2043</v>
      </c>
      <c r="AE1400" s="15">
        <v>2044</v>
      </c>
      <c r="AF1400" s="15">
        <v>2045</v>
      </c>
      <c r="AG1400" s="15">
        <v>2046</v>
      </c>
      <c r="AH1400" s="15">
        <v>2047</v>
      </c>
      <c r="AI1400" s="15">
        <v>2048</v>
      </c>
      <c r="AJ1400" s="15">
        <v>2049</v>
      </c>
      <c r="AK1400" s="15">
        <v>2050</v>
      </c>
    </row>
    <row r="1401" spans="1:37" x14ac:dyDescent="0.25">
      <c r="B1401" t="s">
        <v>346</v>
      </c>
      <c r="F1401" s="16">
        <v>0</v>
      </c>
      <c r="G1401" s="16">
        <v>0</v>
      </c>
      <c r="H1401" s="16">
        <f>About!$B$87/(1+EXP(About!$B$88*(H1400-$H1400+About!$B$89)))</f>
        <v>2.2648140279517712E-2</v>
      </c>
      <c r="I1401" s="16">
        <f>About!$B$87/(1+EXP(About!$B$88*(I1400-$H1400+About!$B$89)))</f>
        <v>2.9464471373885869E-2</v>
      </c>
      <c r="J1401" s="16">
        <f>About!$B$87/(1+EXP(About!$B$88*(J1400-$H1400+About!$B$89)))</f>
        <v>3.8253208866234997E-2</v>
      </c>
      <c r="K1401" s="16">
        <f>About!$B$87/(1+EXP(About!$B$88*(K1400-$H1400+About!$B$89)))</f>
        <v>4.9531718843781984E-2</v>
      </c>
      <c r="L1401" s="16">
        <f>About!$B$87/(1+EXP(About!$B$88*(L1400-$H1400+About!$B$89)))</f>
        <v>6.3917956397851416E-2</v>
      </c>
      <c r="M1401" s="16">
        <f>About!$B$87/(1+EXP(About!$B$88*(M1400-$H1400+About!$B$89)))</f>
        <v>8.2127169223697311E-2</v>
      </c>
      <c r="N1401" s="16">
        <f>About!$B$87/(1+EXP(About!$B$88*(N1400-$H1400+About!$B$89)))</f>
        <v>0.10495145823012331</v>
      </c>
      <c r="O1401" s="16">
        <f>About!$B$87/(1+EXP(About!$B$88*(O1400-$H1400+About!$B$89)))</f>
        <v>0.13321313648010116</v>
      </c>
      <c r="P1401" s="16">
        <f>About!$B$87/(1+EXP(About!$B$88*(P1400-$H1400+About!$B$89)))</f>
        <v>0.1676829432434738</v>
      </c>
      <c r="Q1401" s="16">
        <f>About!$B$87/(1+EXP(About!$B$88*(Q1400-$H1400+About!$B$89)))</f>
        <v>0.20895842737796153</v>
      </c>
      <c r="R1401" s="16">
        <f>About!$B$87/(1+EXP(About!$B$88*(R1400-$H1400+About!$B$89)))</f>
        <v>0.25730860691227286</v>
      </c>
      <c r="S1401" s="16">
        <f>About!$B$87/(1+EXP(About!$B$88*(S1400-$H1400+About!$B$89)))</f>
        <v>0.31250885313368498</v>
      </c>
      <c r="T1401" s="16">
        <f>About!$B$87/(1+EXP(About!$B$88*(T1400-$H1400+About!$B$89)))</f>
        <v>0.37371039599785677</v>
      </c>
      <c r="U1401" s="16">
        <f>About!$B$87/(1+EXP(About!$B$88*(U1400-$H1400+About!$B$89)))</f>
        <v>0.43940070146006388</v>
      </c>
      <c r="V1401" s="16">
        <f>About!$B$87/(1+EXP(About!$B$88*(V1400-$H1400+About!$B$89)))</f>
        <v>0.50749999999999995</v>
      </c>
      <c r="W1401" s="16">
        <f>About!$B$87/(1+EXP(About!$B$88*(W1400-$H1400+About!$B$89)))</f>
        <v>0.57559929853993608</v>
      </c>
      <c r="X1401" s="16">
        <f>About!$B$87/(1+EXP(About!$B$88*(X1400-$H1400+About!$B$89)))</f>
        <v>0.64128960400214308</v>
      </c>
      <c r="Y1401" s="16">
        <f>About!$B$87/(1+EXP(About!$B$88*(Y1400-$H1400+About!$B$89)))</f>
        <v>0.70249114686631497</v>
      </c>
      <c r="Z1401" s="16">
        <f>About!$B$87/(1+EXP(About!$B$88*(Z1400-$H1400+About!$B$89)))</f>
        <v>0.75769139308772704</v>
      </c>
      <c r="AA1401" s="16">
        <f>About!$B$87/(1+EXP(About!$B$88*(AA1400-$H1400+About!$B$89)))</f>
        <v>0.80604157262203846</v>
      </c>
      <c r="AB1401" s="16">
        <f>About!$B$87/(1+EXP(About!$B$88*(AB1400-$H1400+About!$B$89)))</f>
        <v>0.84731705675652613</v>
      </c>
      <c r="AC1401" s="16">
        <f>About!$B$87/(1+EXP(About!$B$88*(AC1400-$H1400+About!$B$89)))</f>
        <v>0.88178686351989888</v>
      </c>
      <c r="AD1401" s="16">
        <f>About!$B$87/(1+EXP(About!$B$88*(AD1400-$H1400+About!$B$89)))</f>
        <v>0.91004854176987648</v>
      </c>
      <c r="AE1401" s="16">
        <f>About!$B$87/(1+EXP(About!$B$88*(AE1400-$H1400+About!$B$89)))</f>
        <v>0.93287283077630256</v>
      </c>
      <c r="AF1401" s="16">
        <f>About!$B$87/(1+EXP(About!$B$88*(AF1400-$H1400+About!$B$89)))</f>
        <v>0.95108204360214854</v>
      </c>
      <c r="AG1401" s="16">
        <f>About!$B$87/(1+EXP(About!$B$88*(AG1400-$H1400+About!$B$89)))</f>
        <v>0.96546828115621786</v>
      </c>
      <c r="AH1401" s="16">
        <f>About!$B$87/(1+EXP(About!$B$88*(AH1400-$H1400+About!$B$89)))</f>
        <v>0.97674679113376495</v>
      </c>
      <c r="AI1401" s="16">
        <f>About!$B$87/(1+EXP(About!$B$88*(AI1400-$H1400+About!$B$89)))</f>
        <v>0.98553552862611404</v>
      </c>
      <c r="AJ1401" s="16">
        <f>About!$B$87/(1+EXP(About!$B$88*(AJ1400-$H1400+About!$B$89)))</f>
        <v>0.99235185972048212</v>
      </c>
      <c r="AK1401" s="16">
        <f>About!$B$87/(1+EXP(About!$B$88*(AK1400-$H1400+About!$B$89)))</f>
        <v>0.99761910618453631</v>
      </c>
    </row>
    <row r="1402" spans="1:37" x14ac:dyDescent="0.25">
      <c r="A1402" t="s">
        <v>25</v>
      </c>
      <c r="B1402" t="s">
        <v>346</v>
      </c>
      <c r="C1402" t="s">
        <v>260</v>
      </c>
      <c r="F1402" s="15">
        <v>2019</v>
      </c>
      <c r="G1402" s="15">
        <v>2020</v>
      </c>
      <c r="H1402" s="15">
        <v>2021</v>
      </c>
      <c r="I1402" s="15">
        <v>2022</v>
      </c>
      <c r="J1402" s="15">
        <v>2023</v>
      </c>
      <c r="K1402" s="15">
        <v>2024</v>
      </c>
      <c r="L1402" s="15">
        <v>2025</v>
      </c>
      <c r="M1402" s="15">
        <v>2026</v>
      </c>
      <c r="N1402" s="15">
        <v>2027</v>
      </c>
      <c r="O1402" s="15">
        <v>2028</v>
      </c>
      <c r="P1402" s="15">
        <v>2029</v>
      </c>
      <c r="Q1402" s="15">
        <v>2030</v>
      </c>
      <c r="R1402" s="15">
        <v>2031</v>
      </c>
      <c r="S1402" s="15">
        <v>2032</v>
      </c>
      <c r="T1402" s="15">
        <v>2033</v>
      </c>
      <c r="U1402" s="15">
        <v>2034</v>
      </c>
      <c r="V1402" s="15">
        <v>2035</v>
      </c>
      <c r="W1402" s="15">
        <v>2036</v>
      </c>
      <c r="X1402" s="15">
        <v>2037</v>
      </c>
      <c r="Y1402" s="15">
        <v>2038</v>
      </c>
      <c r="Z1402" s="15">
        <v>2039</v>
      </c>
      <c r="AA1402" s="15">
        <v>2040</v>
      </c>
      <c r="AB1402" s="15">
        <v>2041</v>
      </c>
      <c r="AC1402" s="15">
        <v>2042</v>
      </c>
      <c r="AD1402" s="15">
        <v>2043</v>
      </c>
      <c r="AE1402" s="15">
        <v>2044</v>
      </c>
      <c r="AF1402" s="15">
        <v>2045</v>
      </c>
      <c r="AG1402" s="15">
        <v>2046</v>
      </c>
      <c r="AH1402" s="15">
        <v>2047</v>
      </c>
      <c r="AI1402" s="15">
        <v>2048</v>
      </c>
      <c r="AJ1402" s="15">
        <v>2049</v>
      </c>
      <c r="AK1402" s="15">
        <v>2050</v>
      </c>
    </row>
    <row r="1403" spans="1:37" x14ac:dyDescent="0.25">
      <c r="B1403" t="s">
        <v>346</v>
      </c>
      <c r="F1403" s="16">
        <v>0</v>
      </c>
      <c r="G1403" s="16">
        <v>0</v>
      </c>
      <c r="H1403" s="16">
        <f>About!$B$87/(1+EXP(About!$B$88*(H1402-$H1402+About!$B$89)))</f>
        <v>2.2648140279517712E-2</v>
      </c>
      <c r="I1403" s="16">
        <f>About!$B$87/(1+EXP(About!$B$88*(I1402-$H1402+About!$B$89)))</f>
        <v>2.9464471373885869E-2</v>
      </c>
      <c r="J1403" s="16">
        <f>About!$B$87/(1+EXP(About!$B$88*(J1402-$H1402+About!$B$89)))</f>
        <v>3.8253208866234997E-2</v>
      </c>
      <c r="K1403" s="16">
        <f>About!$B$87/(1+EXP(About!$B$88*(K1402-$H1402+About!$B$89)))</f>
        <v>4.9531718843781984E-2</v>
      </c>
      <c r="L1403" s="16">
        <f>About!$B$87/(1+EXP(About!$B$88*(L1402-$H1402+About!$B$89)))</f>
        <v>6.3917956397851416E-2</v>
      </c>
      <c r="M1403" s="16">
        <f>About!$B$87/(1+EXP(About!$B$88*(M1402-$H1402+About!$B$89)))</f>
        <v>8.2127169223697311E-2</v>
      </c>
      <c r="N1403" s="16">
        <f>About!$B$87/(1+EXP(About!$B$88*(N1402-$H1402+About!$B$89)))</f>
        <v>0.10495145823012331</v>
      </c>
      <c r="O1403" s="16">
        <f>About!$B$87/(1+EXP(About!$B$88*(O1402-$H1402+About!$B$89)))</f>
        <v>0.13321313648010116</v>
      </c>
      <c r="P1403" s="16">
        <f>About!$B$87/(1+EXP(About!$B$88*(P1402-$H1402+About!$B$89)))</f>
        <v>0.1676829432434738</v>
      </c>
      <c r="Q1403" s="16">
        <f>About!$B$87/(1+EXP(About!$B$88*(Q1402-$H1402+About!$B$89)))</f>
        <v>0.20895842737796153</v>
      </c>
      <c r="R1403" s="16">
        <f>About!$B$87/(1+EXP(About!$B$88*(R1402-$H1402+About!$B$89)))</f>
        <v>0.25730860691227286</v>
      </c>
      <c r="S1403" s="16">
        <f>About!$B$87/(1+EXP(About!$B$88*(S1402-$H1402+About!$B$89)))</f>
        <v>0.31250885313368498</v>
      </c>
      <c r="T1403" s="16">
        <f>About!$B$87/(1+EXP(About!$B$88*(T1402-$H1402+About!$B$89)))</f>
        <v>0.37371039599785677</v>
      </c>
      <c r="U1403" s="16">
        <f>About!$B$87/(1+EXP(About!$B$88*(U1402-$H1402+About!$B$89)))</f>
        <v>0.43940070146006388</v>
      </c>
      <c r="V1403" s="16">
        <f>About!$B$87/(1+EXP(About!$B$88*(V1402-$H1402+About!$B$89)))</f>
        <v>0.50749999999999995</v>
      </c>
      <c r="W1403" s="16">
        <f>About!$B$87/(1+EXP(About!$B$88*(W1402-$H1402+About!$B$89)))</f>
        <v>0.57559929853993608</v>
      </c>
      <c r="X1403" s="16">
        <f>About!$B$87/(1+EXP(About!$B$88*(X1402-$H1402+About!$B$89)))</f>
        <v>0.64128960400214308</v>
      </c>
      <c r="Y1403" s="16">
        <f>About!$B$87/(1+EXP(About!$B$88*(Y1402-$H1402+About!$B$89)))</f>
        <v>0.70249114686631497</v>
      </c>
      <c r="Z1403" s="16">
        <f>About!$B$87/(1+EXP(About!$B$88*(Z1402-$H1402+About!$B$89)))</f>
        <v>0.75769139308772704</v>
      </c>
      <c r="AA1403" s="16">
        <f>About!$B$87/(1+EXP(About!$B$88*(AA1402-$H1402+About!$B$89)))</f>
        <v>0.80604157262203846</v>
      </c>
      <c r="AB1403" s="16">
        <f>About!$B$87/(1+EXP(About!$B$88*(AB1402-$H1402+About!$B$89)))</f>
        <v>0.84731705675652613</v>
      </c>
      <c r="AC1403" s="16">
        <f>About!$B$87/(1+EXP(About!$B$88*(AC1402-$H1402+About!$B$89)))</f>
        <v>0.88178686351989888</v>
      </c>
      <c r="AD1403" s="16">
        <f>About!$B$87/(1+EXP(About!$B$88*(AD1402-$H1402+About!$B$89)))</f>
        <v>0.91004854176987648</v>
      </c>
      <c r="AE1403" s="16">
        <f>About!$B$87/(1+EXP(About!$B$88*(AE1402-$H1402+About!$B$89)))</f>
        <v>0.93287283077630256</v>
      </c>
      <c r="AF1403" s="16">
        <f>About!$B$87/(1+EXP(About!$B$88*(AF1402-$H1402+About!$B$89)))</f>
        <v>0.95108204360214854</v>
      </c>
      <c r="AG1403" s="16">
        <f>About!$B$87/(1+EXP(About!$B$88*(AG1402-$H1402+About!$B$89)))</f>
        <v>0.96546828115621786</v>
      </c>
      <c r="AH1403" s="16">
        <f>About!$B$87/(1+EXP(About!$B$88*(AH1402-$H1402+About!$B$89)))</f>
        <v>0.97674679113376495</v>
      </c>
      <c r="AI1403" s="16">
        <f>About!$B$87/(1+EXP(About!$B$88*(AI1402-$H1402+About!$B$89)))</f>
        <v>0.98553552862611404</v>
      </c>
      <c r="AJ1403" s="16">
        <f>About!$B$87/(1+EXP(About!$B$88*(AJ1402-$H1402+About!$B$89)))</f>
        <v>0.99235185972048212</v>
      </c>
      <c r="AK1403" s="16">
        <f>About!$B$87/(1+EXP(About!$B$88*(AK1402-$H1402+About!$B$89)))</f>
        <v>0.99761910618453631</v>
      </c>
    </row>
    <row r="1404" spans="1:37" x14ac:dyDescent="0.25">
      <c r="A1404" t="s">
        <v>25</v>
      </c>
      <c r="B1404" t="s">
        <v>346</v>
      </c>
      <c r="C1404" t="s">
        <v>261</v>
      </c>
      <c r="F1404" s="15">
        <v>2019</v>
      </c>
      <c r="G1404" s="15">
        <v>2020</v>
      </c>
      <c r="H1404" s="15">
        <v>2021</v>
      </c>
      <c r="I1404" s="15">
        <v>2022</v>
      </c>
      <c r="J1404" s="15">
        <v>2023</v>
      </c>
      <c r="K1404" s="15">
        <v>2024</v>
      </c>
      <c r="L1404" s="15">
        <v>2025</v>
      </c>
      <c r="M1404" s="15">
        <v>2026</v>
      </c>
      <c r="N1404" s="15">
        <v>2027</v>
      </c>
      <c r="O1404" s="15">
        <v>2028</v>
      </c>
      <c r="P1404" s="15">
        <v>2029</v>
      </c>
      <c r="Q1404" s="15">
        <v>2030</v>
      </c>
      <c r="R1404" s="15">
        <v>2031</v>
      </c>
      <c r="S1404" s="15">
        <v>2032</v>
      </c>
      <c r="T1404" s="15">
        <v>2033</v>
      </c>
      <c r="U1404" s="15">
        <v>2034</v>
      </c>
      <c r="V1404" s="15">
        <v>2035</v>
      </c>
      <c r="W1404" s="15">
        <v>2036</v>
      </c>
      <c r="X1404" s="15">
        <v>2037</v>
      </c>
      <c r="Y1404" s="15">
        <v>2038</v>
      </c>
      <c r="Z1404" s="15">
        <v>2039</v>
      </c>
      <c r="AA1404" s="15">
        <v>2040</v>
      </c>
      <c r="AB1404" s="15">
        <v>2041</v>
      </c>
      <c r="AC1404" s="15">
        <v>2042</v>
      </c>
      <c r="AD1404" s="15">
        <v>2043</v>
      </c>
      <c r="AE1404" s="15">
        <v>2044</v>
      </c>
      <c r="AF1404" s="15">
        <v>2045</v>
      </c>
      <c r="AG1404" s="15">
        <v>2046</v>
      </c>
      <c r="AH1404" s="15">
        <v>2047</v>
      </c>
      <c r="AI1404" s="15">
        <v>2048</v>
      </c>
      <c r="AJ1404" s="15">
        <v>2049</v>
      </c>
      <c r="AK1404" s="15">
        <v>2050</v>
      </c>
    </row>
    <row r="1405" spans="1:37" x14ac:dyDescent="0.25">
      <c r="B1405" t="s">
        <v>346</v>
      </c>
      <c r="F1405" s="16">
        <v>0</v>
      </c>
      <c r="G1405" s="16">
        <v>0</v>
      </c>
      <c r="H1405" s="16">
        <f>About!$B$87/(1+EXP(About!$B$88*(H1404-$H1404+About!$B$89)))</f>
        <v>2.2648140279517712E-2</v>
      </c>
      <c r="I1405" s="16">
        <f>About!$B$87/(1+EXP(About!$B$88*(I1404-$H1404+About!$B$89)))</f>
        <v>2.9464471373885869E-2</v>
      </c>
      <c r="J1405" s="16">
        <f>About!$B$87/(1+EXP(About!$B$88*(J1404-$H1404+About!$B$89)))</f>
        <v>3.8253208866234997E-2</v>
      </c>
      <c r="K1405" s="16">
        <f>About!$B$87/(1+EXP(About!$B$88*(K1404-$H1404+About!$B$89)))</f>
        <v>4.9531718843781984E-2</v>
      </c>
      <c r="L1405" s="16">
        <f>About!$B$87/(1+EXP(About!$B$88*(L1404-$H1404+About!$B$89)))</f>
        <v>6.3917956397851416E-2</v>
      </c>
      <c r="M1405" s="16">
        <f>About!$B$87/(1+EXP(About!$B$88*(M1404-$H1404+About!$B$89)))</f>
        <v>8.2127169223697311E-2</v>
      </c>
      <c r="N1405" s="16">
        <f>About!$B$87/(1+EXP(About!$B$88*(N1404-$H1404+About!$B$89)))</f>
        <v>0.10495145823012331</v>
      </c>
      <c r="O1405" s="16">
        <f>About!$B$87/(1+EXP(About!$B$88*(O1404-$H1404+About!$B$89)))</f>
        <v>0.13321313648010116</v>
      </c>
      <c r="P1405" s="16">
        <f>About!$B$87/(1+EXP(About!$B$88*(P1404-$H1404+About!$B$89)))</f>
        <v>0.1676829432434738</v>
      </c>
      <c r="Q1405" s="16">
        <f>About!$B$87/(1+EXP(About!$B$88*(Q1404-$H1404+About!$B$89)))</f>
        <v>0.20895842737796153</v>
      </c>
      <c r="R1405" s="16">
        <f>About!$B$87/(1+EXP(About!$B$88*(R1404-$H1404+About!$B$89)))</f>
        <v>0.25730860691227286</v>
      </c>
      <c r="S1405" s="16">
        <f>About!$B$87/(1+EXP(About!$B$88*(S1404-$H1404+About!$B$89)))</f>
        <v>0.31250885313368498</v>
      </c>
      <c r="T1405" s="16">
        <f>About!$B$87/(1+EXP(About!$B$88*(T1404-$H1404+About!$B$89)))</f>
        <v>0.37371039599785677</v>
      </c>
      <c r="U1405" s="16">
        <f>About!$B$87/(1+EXP(About!$B$88*(U1404-$H1404+About!$B$89)))</f>
        <v>0.43940070146006388</v>
      </c>
      <c r="V1405" s="16">
        <f>About!$B$87/(1+EXP(About!$B$88*(V1404-$H1404+About!$B$89)))</f>
        <v>0.50749999999999995</v>
      </c>
      <c r="W1405" s="16">
        <f>About!$B$87/(1+EXP(About!$B$88*(W1404-$H1404+About!$B$89)))</f>
        <v>0.57559929853993608</v>
      </c>
      <c r="X1405" s="16">
        <f>About!$B$87/(1+EXP(About!$B$88*(X1404-$H1404+About!$B$89)))</f>
        <v>0.64128960400214308</v>
      </c>
      <c r="Y1405" s="16">
        <f>About!$B$87/(1+EXP(About!$B$88*(Y1404-$H1404+About!$B$89)))</f>
        <v>0.70249114686631497</v>
      </c>
      <c r="Z1405" s="16">
        <f>About!$B$87/(1+EXP(About!$B$88*(Z1404-$H1404+About!$B$89)))</f>
        <v>0.75769139308772704</v>
      </c>
      <c r="AA1405" s="16">
        <f>About!$B$87/(1+EXP(About!$B$88*(AA1404-$H1404+About!$B$89)))</f>
        <v>0.80604157262203846</v>
      </c>
      <c r="AB1405" s="16">
        <f>About!$B$87/(1+EXP(About!$B$88*(AB1404-$H1404+About!$B$89)))</f>
        <v>0.84731705675652613</v>
      </c>
      <c r="AC1405" s="16">
        <f>About!$B$87/(1+EXP(About!$B$88*(AC1404-$H1404+About!$B$89)))</f>
        <v>0.88178686351989888</v>
      </c>
      <c r="AD1405" s="16">
        <f>About!$B$87/(1+EXP(About!$B$88*(AD1404-$H1404+About!$B$89)))</f>
        <v>0.91004854176987648</v>
      </c>
      <c r="AE1405" s="16">
        <f>About!$B$87/(1+EXP(About!$B$88*(AE1404-$H1404+About!$B$89)))</f>
        <v>0.93287283077630256</v>
      </c>
      <c r="AF1405" s="16">
        <f>About!$B$87/(1+EXP(About!$B$88*(AF1404-$H1404+About!$B$89)))</f>
        <v>0.95108204360214854</v>
      </c>
      <c r="AG1405" s="16">
        <f>About!$B$87/(1+EXP(About!$B$88*(AG1404-$H1404+About!$B$89)))</f>
        <v>0.96546828115621786</v>
      </c>
      <c r="AH1405" s="16">
        <f>About!$B$87/(1+EXP(About!$B$88*(AH1404-$H1404+About!$B$89)))</f>
        <v>0.97674679113376495</v>
      </c>
      <c r="AI1405" s="16">
        <f>About!$B$87/(1+EXP(About!$B$88*(AI1404-$H1404+About!$B$89)))</f>
        <v>0.98553552862611404</v>
      </c>
      <c r="AJ1405" s="16">
        <f>About!$B$87/(1+EXP(About!$B$88*(AJ1404-$H1404+About!$B$89)))</f>
        <v>0.99235185972048212</v>
      </c>
      <c r="AK1405" s="16">
        <f>About!$B$87/(1+EXP(About!$B$88*(AK1404-$H1404+About!$B$89)))</f>
        <v>0.99761910618453631</v>
      </c>
    </row>
    <row r="1406" spans="1:37" x14ac:dyDescent="0.25">
      <c r="A1406" t="s">
        <v>25</v>
      </c>
      <c r="B1406" t="s">
        <v>346</v>
      </c>
      <c r="C1406" t="s">
        <v>262</v>
      </c>
      <c r="F1406" s="15">
        <v>2019</v>
      </c>
      <c r="G1406" s="15">
        <v>2020</v>
      </c>
      <c r="H1406" s="15">
        <v>2021</v>
      </c>
      <c r="I1406" s="15">
        <v>2022</v>
      </c>
      <c r="J1406" s="15">
        <v>2023</v>
      </c>
      <c r="K1406" s="15">
        <v>2024</v>
      </c>
      <c r="L1406" s="15">
        <v>2025</v>
      </c>
      <c r="M1406" s="15">
        <v>2026</v>
      </c>
      <c r="N1406" s="15">
        <v>2027</v>
      </c>
      <c r="O1406" s="15">
        <v>2028</v>
      </c>
      <c r="P1406" s="15">
        <v>2029</v>
      </c>
      <c r="Q1406" s="15">
        <v>2030</v>
      </c>
      <c r="R1406" s="15">
        <v>2031</v>
      </c>
      <c r="S1406" s="15">
        <v>2032</v>
      </c>
      <c r="T1406" s="15">
        <v>2033</v>
      </c>
      <c r="U1406" s="15">
        <v>2034</v>
      </c>
      <c r="V1406" s="15">
        <v>2035</v>
      </c>
      <c r="W1406" s="15">
        <v>2036</v>
      </c>
      <c r="X1406" s="15">
        <v>2037</v>
      </c>
      <c r="Y1406" s="15">
        <v>2038</v>
      </c>
      <c r="Z1406" s="15">
        <v>2039</v>
      </c>
      <c r="AA1406" s="15">
        <v>2040</v>
      </c>
      <c r="AB1406" s="15">
        <v>2041</v>
      </c>
      <c r="AC1406" s="15">
        <v>2042</v>
      </c>
      <c r="AD1406" s="15">
        <v>2043</v>
      </c>
      <c r="AE1406" s="15">
        <v>2044</v>
      </c>
      <c r="AF1406" s="15">
        <v>2045</v>
      </c>
      <c r="AG1406" s="15">
        <v>2046</v>
      </c>
      <c r="AH1406" s="15">
        <v>2047</v>
      </c>
      <c r="AI1406" s="15">
        <v>2048</v>
      </c>
      <c r="AJ1406" s="15">
        <v>2049</v>
      </c>
      <c r="AK1406" s="15">
        <v>2050</v>
      </c>
    </row>
    <row r="1407" spans="1:37" x14ac:dyDescent="0.25">
      <c r="B1407" t="s">
        <v>346</v>
      </c>
      <c r="F1407" s="16">
        <v>0</v>
      </c>
      <c r="G1407" s="16">
        <v>0</v>
      </c>
      <c r="H1407" s="16">
        <f>About!$B$87/(1+EXP(About!$B$88*(H1406-$H1406+About!$B$89)))</f>
        <v>2.2648140279517712E-2</v>
      </c>
      <c r="I1407" s="16">
        <f>About!$B$87/(1+EXP(About!$B$88*(I1406-$H1406+About!$B$89)))</f>
        <v>2.9464471373885869E-2</v>
      </c>
      <c r="J1407" s="16">
        <f>About!$B$87/(1+EXP(About!$B$88*(J1406-$H1406+About!$B$89)))</f>
        <v>3.8253208866234997E-2</v>
      </c>
      <c r="K1407" s="16">
        <f>About!$B$87/(1+EXP(About!$B$88*(K1406-$H1406+About!$B$89)))</f>
        <v>4.9531718843781984E-2</v>
      </c>
      <c r="L1407" s="16">
        <f>About!$B$87/(1+EXP(About!$B$88*(L1406-$H1406+About!$B$89)))</f>
        <v>6.3917956397851416E-2</v>
      </c>
      <c r="M1407" s="16">
        <f>About!$B$87/(1+EXP(About!$B$88*(M1406-$H1406+About!$B$89)))</f>
        <v>8.2127169223697311E-2</v>
      </c>
      <c r="N1407" s="16">
        <f>About!$B$87/(1+EXP(About!$B$88*(N1406-$H1406+About!$B$89)))</f>
        <v>0.10495145823012331</v>
      </c>
      <c r="O1407" s="16">
        <f>About!$B$87/(1+EXP(About!$B$88*(O1406-$H1406+About!$B$89)))</f>
        <v>0.13321313648010116</v>
      </c>
      <c r="P1407" s="16">
        <f>About!$B$87/(1+EXP(About!$B$88*(P1406-$H1406+About!$B$89)))</f>
        <v>0.1676829432434738</v>
      </c>
      <c r="Q1407" s="16">
        <f>About!$B$87/(1+EXP(About!$B$88*(Q1406-$H1406+About!$B$89)))</f>
        <v>0.20895842737796153</v>
      </c>
      <c r="R1407" s="16">
        <f>About!$B$87/(1+EXP(About!$B$88*(R1406-$H1406+About!$B$89)))</f>
        <v>0.25730860691227286</v>
      </c>
      <c r="S1407" s="16">
        <f>About!$B$87/(1+EXP(About!$B$88*(S1406-$H1406+About!$B$89)))</f>
        <v>0.31250885313368498</v>
      </c>
      <c r="T1407" s="16">
        <f>About!$B$87/(1+EXP(About!$B$88*(T1406-$H1406+About!$B$89)))</f>
        <v>0.37371039599785677</v>
      </c>
      <c r="U1407" s="16">
        <f>About!$B$87/(1+EXP(About!$B$88*(U1406-$H1406+About!$B$89)))</f>
        <v>0.43940070146006388</v>
      </c>
      <c r="V1407" s="16">
        <f>About!$B$87/(1+EXP(About!$B$88*(V1406-$H1406+About!$B$89)))</f>
        <v>0.50749999999999995</v>
      </c>
      <c r="W1407" s="16">
        <f>About!$B$87/(1+EXP(About!$B$88*(W1406-$H1406+About!$B$89)))</f>
        <v>0.57559929853993608</v>
      </c>
      <c r="X1407" s="16">
        <f>About!$B$87/(1+EXP(About!$B$88*(X1406-$H1406+About!$B$89)))</f>
        <v>0.64128960400214308</v>
      </c>
      <c r="Y1407" s="16">
        <f>About!$B$87/(1+EXP(About!$B$88*(Y1406-$H1406+About!$B$89)))</f>
        <v>0.70249114686631497</v>
      </c>
      <c r="Z1407" s="16">
        <f>About!$B$87/(1+EXP(About!$B$88*(Z1406-$H1406+About!$B$89)))</f>
        <v>0.75769139308772704</v>
      </c>
      <c r="AA1407" s="16">
        <f>About!$B$87/(1+EXP(About!$B$88*(AA1406-$H1406+About!$B$89)))</f>
        <v>0.80604157262203846</v>
      </c>
      <c r="AB1407" s="16">
        <f>About!$B$87/(1+EXP(About!$B$88*(AB1406-$H1406+About!$B$89)))</f>
        <v>0.84731705675652613</v>
      </c>
      <c r="AC1407" s="16">
        <f>About!$B$87/(1+EXP(About!$B$88*(AC1406-$H1406+About!$B$89)))</f>
        <v>0.88178686351989888</v>
      </c>
      <c r="AD1407" s="16">
        <f>About!$B$87/(1+EXP(About!$B$88*(AD1406-$H1406+About!$B$89)))</f>
        <v>0.91004854176987648</v>
      </c>
      <c r="AE1407" s="16">
        <f>About!$B$87/(1+EXP(About!$B$88*(AE1406-$H1406+About!$B$89)))</f>
        <v>0.93287283077630256</v>
      </c>
      <c r="AF1407" s="16">
        <f>About!$B$87/(1+EXP(About!$B$88*(AF1406-$H1406+About!$B$89)))</f>
        <v>0.95108204360214854</v>
      </c>
      <c r="AG1407" s="16">
        <f>About!$B$87/(1+EXP(About!$B$88*(AG1406-$H1406+About!$B$89)))</f>
        <v>0.96546828115621786</v>
      </c>
      <c r="AH1407" s="16">
        <f>About!$B$87/(1+EXP(About!$B$88*(AH1406-$H1406+About!$B$89)))</f>
        <v>0.97674679113376495</v>
      </c>
      <c r="AI1407" s="16">
        <f>About!$B$87/(1+EXP(About!$B$88*(AI1406-$H1406+About!$B$89)))</f>
        <v>0.98553552862611404</v>
      </c>
      <c r="AJ1407" s="16">
        <f>About!$B$87/(1+EXP(About!$B$88*(AJ1406-$H1406+About!$B$89)))</f>
        <v>0.99235185972048212</v>
      </c>
      <c r="AK1407" s="16">
        <f>About!$B$87/(1+EXP(About!$B$88*(AK1406-$H1406+About!$B$89)))</f>
        <v>0.99761910618453631</v>
      </c>
    </row>
    <row r="1408" spans="1:37" x14ac:dyDescent="0.25">
      <c r="A1408" t="s">
        <v>25</v>
      </c>
      <c r="B1408" t="s">
        <v>346</v>
      </c>
      <c r="C1408" t="s">
        <v>263</v>
      </c>
      <c r="F1408" s="15">
        <v>2019</v>
      </c>
      <c r="G1408" s="15">
        <v>2020</v>
      </c>
      <c r="H1408" s="15">
        <v>2021</v>
      </c>
      <c r="I1408" s="15">
        <v>2022</v>
      </c>
      <c r="J1408" s="15">
        <v>2023</v>
      </c>
      <c r="K1408" s="15">
        <v>2024</v>
      </c>
      <c r="L1408" s="15">
        <v>2025</v>
      </c>
      <c r="M1408" s="15">
        <v>2026</v>
      </c>
      <c r="N1408" s="15">
        <v>2027</v>
      </c>
      <c r="O1408" s="15">
        <v>2028</v>
      </c>
      <c r="P1408" s="15">
        <v>2029</v>
      </c>
      <c r="Q1408" s="15">
        <v>2030</v>
      </c>
      <c r="R1408" s="15">
        <v>2031</v>
      </c>
      <c r="S1408" s="15">
        <v>2032</v>
      </c>
      <c r="T1408" s="15">
        <v>2033</v>
      </c>
      <c r="U1408" s="15">
        <v>2034</v>
      </c>
      <c r="V1408" s="15">
        <v>2035</v>
      </c>
      <c r="W1408" s="15">
        <v>2036</v>
      </c>
      <c r="X1408" s="15">
        <v>2037</v>
      </c>
      <c r="Y1408" s="15">
        <v>2038</v>
      </c>
      <c r="Z1408" s="15">
        <v>2039</v>
      </c>
      <c r="AA1408" s="15">
        <v>2040</v>
      </c>
      <c r="AB1408" s="15">
        <v>2041</v>
      </c>
      <c r="AC1408" s="15">
        <v>2042</v>
      </c>
      <c r="AD1408" s="15">
        <v>2043</v>
      </c>
      <c r="AE1408" s="15">
        <v>2044</v>
      </c>
      <c r="AF1408" s="15">
        <v>2045</v>
      </c>
      <c r="AG1408" s="15">
        <v>2046</v>
      </c>
      <c r="AH1408" s="15">
        <v>2047</v>
      </c>
      <c r="AI1408" s="15">
        <v>2048</v>
      </c>
      <c r="AJ1408" s="15">
        <v>2049</v>
      </c>
      <c r="AK1408" s="15">
        <v>2050</v>
      </c>
    </row>
    <row r="1409" spans="1:37" x14ac:dyDescent="0.25">
      <c r="B1409" t="s">
        <v>346</v>
      </c>
      <c r="F1409" s="16">
        <v>0</v>
      </c>
      <c r="G1409" s="16">
        <v>0</v>
      </c>
      <c r="H1409" s="16">
        <f>About!$B$87/(1+EXP(About!$B$88*(H1408-$H1408+About!$B$89)))</f>
        <v>2.2648140279517712E-2</v>
      </c>
      <c r="I1409" s="16">
        <f>About!$B$87/(1+EXP(About!$B$88*(I1408-$H1408+About!$B$89)))</f>
        <v>2.9464471373885869E-2</v>
      </c>
      <c r="J1409" s="16">
        <f>About!$B$87/(1+EXP(About!$B$88*(J1408-$H1408+About!$B$89)))</f>
        <v>3.8253208866234997E-2</v>
      </c>
      <c r="K1409" s="16">
        <f>About!$B$87/(1+EXP(About!$B$88*(K1408-$H1408+About!$B$89)))</f>
        <v>4.9531718843781984E-2</v>
      </c>
      <c r="L1409" s="16">
        <f>About!$B$87/(1+EXP(About!$B$88*(L1408-$H1408+About!$B$89)))</f>
        <v>6.3917956397851416E-2</v>
      </c>
      <c r="M1409" s="16">
        <f>About!$B$87/(1+EXP(About!$B$88*(M1408-$H1408+About!$B$89)))</f>
        <v>8.2127169223697311E-2</v>
      </c>
      <c r="N1409" s="16">
        <f>About!$B$87/(1+EXP(About!$B$88*(N1408-$H1408+About!$B$89)))</f>
        <v>0.10495145823012331</v>
      </c>
      <c r="O1409" s="16">
        <f>About!$B$87/(1+EXP(About!$B$88*(O1408-$H1408+About!$B$89)))</f>
        <v>0.13321313648010116</v>
      </c>
      <c r="P1409" s="16">
        <f>About!$B$87/(1+EXP(About!$B$88*(P1408-$H1408+About!$B$89)))</f>
        <v>0.1676829432434738</v>
      </c>
      <c r="Q1409" s="16">
        <f>About!$B$87/(1+EXP(About!$B$88*(Q1408-$H1408+About!$B$89)))</f>
        <v>0.20895842737796153</v>
      </c>
      <c r="R1409" s="16">
        <f>About!$B$87/(1+EXP(About!$B$88*(R1408-$H1408+About!$B$89)))</f>
        <v>0.25730860691227286</v>
      </c>
      <c r="S1409" s="16">
        <f>About!$B$87/(1+EXP(About!$B$88*(S1408-$H1408+About!$B$89)))</f>
        <v>0.31250885313368498</v>
      </c>
      <c r="T1409" s="16">
        <f>About!$B$87/(1+EXP(About!$B$88*(T1408-$H1408+About!$B$89)))</f>
        <v>0.37371039599785677</v>
      </c>
      <c r="U1409" s="16">
        <f>About!$B$87/(1+EXP(About!$B$88*(U1408-$H1408+About!$B$89)))</f>
        <v>0.43940070146006388</v>
      </c>
      <c r="V1409" s="16">
        <f>About!$B$87/(1+EXP(About!$B$88*(V1408-$H1408+About!$B$89)))</f>
        <v>0.50749999999999995</v>
      </c>
      <c r="W1409" s="16">
        <f>About!$B$87/(1+EXP(About!$B$88*(W1408-$H1408+About!$B$89)))</f>
        <v>0.57559929853993608</v>
      </c>
      <c r="X1409" s="16">
        <f>About!$B$87/(1+EXP(About!$B$88*(X1408-$H1408+About!$B$89)))</f>
        <v>0.64128960400214308</v>
      </c>
      <c r="Y1409" s="16">
        <f>About!$B$87/(1+EXP(About!$B$88*(Y1408-$H1408+About!$B$89)))</f>
        <v>0.70249114686631497</v>
      </c>
      <c r="Z1409" s="16">
        <f>About!$B$87/(1+EXP(About!$B$88*(Z1408-$H1408+About!$B$89)))</f>
        <v>0.75769139308772704</v>
      </c>
      <c r="AA1409" s="16">
        <f>About!$B$87/(1+EXP(About!$B$88*(AA1408-$H1408+About!$B$89)))</f>
        <v>0.80604157262203846</v>
      </c>
      <c r="AB1409" s="16">
        <f>About!$B$87/(1+EXP(About!$B$88*(AB1408-$H1408+About!$B$89)))</f>
        <v>0.84731705675652613</v>
      </c>
      <c r="AC1409" s="16">
        <f>About!$B$87/(1+EXP(About!$B$88*(AC1408-$H1408+About!$B$89)))</f>
        <v>0.88178686351989888</v>
      </c>
      <c r="AD1409" s="16">
        <f>About!$B$87/(1+EXP(About!$B$88*(AD1408-$H1408+About!$B$89)))</f>
        <v>0.91004854176987648</v>
      </c>
      <c r="AE1409" s="16">
        <f>About!$B$87/(1+EXP(About!$B$88*(AE1408-$H1408+About!$B$89)))</f>
        <v>0.93287283077630256</v>
      </c>
      <c r="AF1409" s="16">
        <f>About!$B$87/(1+EXP(About!$B$88*(AF1408-$H1408+About!$B$89)))</f>
        <v>0.95108204360214854</v>
      </c>
      <c r="AG1409" s="16">
        <f>About!$B$87/(1+EXP(About!$B$88*(AG1408-$H1408+About!$B$89)))</f>
        <v>0.96546828115621786</v>
      </c>
      <c r="AH1409" s="16">
        <f>About!$B$87/(1+EXP(About!$B$88*(AH1408-$H1408+About!$B$89)))</f>
        <v>0.97674679113376495</v>
      </c>
      <c r="AI1409" s="16">
        <f>About!$B$87/(1+EXP(About!$B$88*(AI1408-$H1408+About!$B$89)))</f>
        <v>0.98553552862611404</v>
      </c>
      <c r="AJ1409" s="16">
        <f>About!$B$87/(1+EXP(About!$B$88*(AJ1408-$H1408+About!$B$89)))</f>
        <v>0.99235185972048212</v>
      </c>
      <c r="AK1409" s="16">
        <f>About!$B$87/(1+EXP(About!$B$88*(AK1408-$H1408+About!$B$89)))</f>
        <v>0.99761910618453631</v>
      </c>
    </row>
    <row r="1410" spans="1:37" x14ac:dyDescent="0.25">
      <c r="A1410" t="s">
        <v>25</v>
      </c>
      <c r="B1410" t="s">
        <v>346</v>
      </c>
      <c r="C1410" t="s">
        <v>264</v>
      </c>
      <c r="F1410" s="15">
        <v>2019</v>
      </c>
      <c r="G1410" s="15">
        <v>2020</v>
      </c>
      <c r="H1410" s="15">
        <v>2021</v>
      </c>
      <c r="I1410" s="15">
        <v>2022</v>
      </c>
      <c r="J1410" s="15">
        <v>2023</v>
      </c>
      <c r="K1410" s="15">
        <v>2024</v>
      </c>
      <c r="L1410" s="15">
        <v>2025</v>
      </c>
      <c r="M1410" s="15">
        <v>2026</v>
      </c>
      <c r="N1410" s="15">
        <v>2027</v>
      </c>
      <c r="O1410" s="15">
        <v>2028</v>
      </c>
      <c r="P1410" s="15">
        <v>2029</v>
      </c>
      <c r="Q1410" s="15">
        <v>2030</v>
      </c>
      <c r="R1410" s="15">
        <v>2031</v>
      </c>
      <c r="S1410" s="15">
        <v>2032</v>
      </c>
      <c r="T1410" s="15">
        <v>2033</v>
      </c>
      <c r="U1410" s="15">
        <v>2034</v>
      </c>
      <c r="V1410" s="15">
        <v>2035</v>
      </c>
      <c r="W1410" s="15">
        <v>2036</v>
      </c>
      <c r="X1410" s="15">
        <v>2037</v>
      </c>
      <c r="Y1410" s="15">
        <v>2038</v>
      </c>
      <c r="Z1410" s="15">
        <v>2039</v>
      </c>
      <c r="AA1410" s="15">
        <v>2040</v>
      </c>
      <c r="AB1410" s="15">
        <v>2041</v>
      </c>
      <c r="AC1410" s="15">
        <v>2042</v>
      </c>
      <c r="AD1410" s="15">
        <v>2043</v>
      </c>
      <c r="AE1410" s="15">
        <v>2044</v>
      </c>
      <c r="AF1410" s="15">
        <v>2045</v>
      </c>
      <c r="AG1410" s="15">
        <v>2046</v>
      </c>
      <c r="AH1410" s="15">
        <v>2047</v>
      </c>
      <c r="AI1410" s="15">
        <v>2048</v>
      </c>
      <c r="AJ1410" s="15">
        <v>2049</v>
      </c>
      <c r="AK1410" s="15">
        <v>2050</v>
      </c>
    </row>
    <row r="1411" spans="1:37" x14ac:dyDescent="0.25">
      <c r="B1411" t="s">
        <v>346</v>
      </c>
      <c r="F1411" s="16">
        <v>0</v>
      </c>
      <c r="G1411" s="16">
        <v>0</v>
      </c>
      <c r="H1411" s="16">
        <f>About!$B$87/(1+EXP(About!$B$88*(H1410-$H1410+About!$B$89)))</f>
        <v>2.2648140279517712E-2</v>
      </c>
      <c r="I1411" s="16">
        <f>About!$B$87/(1+EXP(About!$B$88*(I1410-$H1410+About!$B$89)))</f>
        <v>2.9464471373885869E-2</v>
      </c>
      <c r="J1411" s="16">
        <f>About!$B$87/(1+EXP(About!$B$88*(J1410-$H1410+About!$B$89)))</f>
        <v>3.8253208866234997E-2</v>
      </c>
      <c r="K1411" s="16">
        <f>About!$B$87/(1+EXP(About!$B$88*(K1410-$H1410+About!$B$89)))</f>
        <v>4.9531718843781984E-2</v>
      </c>
      <c r="L1411" s="16">
        <f>About!$B$87/(1+EXP(About!$B$88*(L1410-$H1410+About!$B$89)))</f>
        <v>6.3917956397851416E-2</v>
      </c>
      <c r="M1411" s="16">
        <f>About!$B$87/(1+EXP(About!$B$88*(M1410-$H1410+About!$B$89)))</f>
        <v>8.2127169223697311E-2</v>
      </c>
      <c r="N1411" s="16">
        <f>About!$B$87/(1+EXP(About!$B$88*(N1410-$H1410+About!$B$89)))</f>
        <v>0.10495145823012331</v>
      </c>
      <c r="O1411" s="16">
        <f>About!$B$87/(1+EXP(About!$B$88*(O1410-$H1410+About!$B$89)))</f>
        <v>0.13321313648010116</v>
      </c>
      <c r="P1411" s="16">
        <f>About!$B$87/(1+EXP(About!$B$88*(P1410-$H1410+About!$B$89)))</f>
        <v>0.1676829432434738</v>
      </c>
      <c r="Q1411" s="16">
        <f>About!$B$87/(1+EXP(About!$B$88*(Q1410-$H1410+About!$B$89)))</f>
        <v>0.20895842737796153</v>
      </c>
      <c r="R1411" s="16">
        <f>About!$B$87/(1+EXP(About!$B$88*(R1410-$H1410+About!$B$89)))</f>
        <v>0.25730860691227286</v>
      </c>
      <c r="S1411" s="16">
        <f>About!$B$87/(1+EXP(About!$B$88*(S1410-$H1410+About!$B$89)))</f>
        <v>0.31250885313368498</v>
      </c>
      <c r="T1411" s="16">
        <f>About!$B$87/(1+EXP(About!$B$88*(T1410-$H1410+About!$B$89)))</f>
        <v>0.37371039599785677</v>
      </c>
      <c r="U1411" s="16">
        <f>About!$B$87/(1+EXP(About!$B$88*(U1410-$H1410+About!$B$89)))</f>
        <v>0.43940070146006388</v>
      </c>
      <c r="V1411" s="16">
        <f>About!$B$87/(1+EXP(About!$B$88*(V1410-$H1410+About!$B$89)))</f>
        <v>0.50749999999999995</v>
      </c>
      <c r="W1411" s="16">
        <f>About!$B$87/(1+EXP(About!$B$88*(W1410-$H1410+About!$B$89)))</f>
        <v>0.57559929853993608</v>
      </c>
      <c r="X1411" s="16">
        <f>About!$B$87/(1+EXP(About!$B$88*(X1410-$H1410+About!$B$89)))</f>
        <v>0.64128960400214308</v>
      </c>
      <c r="Y1411" s="16">
        <f>About!$B$87/(1+EXP(About!$B$88*(Y1410-$H1410+About!$B$89)))</f>
        <v>0.70249114686631497</v>
      </c>
      <c r="Z1411" s="16">
        <f>About!$B$87/(1+EXP(About!$B$88*(Z1410-$H1410+About!$B$89)))</f>
        <v>0.75769139308772704</v>
      </c>
      <c r="AA1411" s="16">
        <f>About!$B$87/(1+EXP(About!$B$88*(AA1410-$H1410+About!$B$89)))</f>
        <v>0.80604157262203846</v>
      </c>
      <c r="AB1411" s="16">
        <f>About!$B$87/(1+EXP(About!$B$88*(AB1410-$H1410+About!$B$89)))</f>
        <v>0.84731705675652613</v>
      </c>
      <c r="AC1411" s="16">
        <f>About!$B$87/(1+EXP(About!$B$88*(AC1410-$H1410+About!$B$89)))</f>
        <v>0.88178686351989888</v>
      </c>
      <c r="AD1411" s="16">
        <f>About!$B$87/(1+EXP(About!$B$88*(AD1410-$H1410+About!$B$89)))</f>
        <v>0.91004854176987648</v>
      </c>
      <c r="AE1411" s="16">
        <f>About!$B$87/(1+EXP(About!$B$88*(AE1410-$H1410+About!$B$89)))</f>
        <v>0.93287283077630256</v>
      </c>
      <c r="AF1411" s="16">
        <f>About!$B$87/(1+EXP(About!$B$88*(AF1410-$H1410+About!$B$89)))</f>
        <v>0.95108204360214854</v>
      </c>
      <c r="AG1411" s="16">
        <f>About!$B$87/(1+EXP(About!$B$88*(AG1410-$H1410+About!$B$89)))</f>
        <v>0.96546828115621786</v>
      </c>
      <c r="AH1411" s="16">
        <f>About!$B$87/(1+EXP(About!$B$88*(AH1410-$H1410+About!$B$89)))</f>
        <v>0.97674679113376495</v>
      </c>
      <c r="AI1411" s="16">
        <f>About!$B$87/(1+EXP(About!$B$88*(AI1410-$H1410+About!$B$89)))</f>
        <v>0.98553552862611404</v>
      </c>
      <c r="AJ1411" s="16">
        <f>About!$B$87/(1+EXP(About!$B$88*(AJ1410-$H1410+About!$B$89)))</f>
        <v>0.99235185972048212</v>
      </c>
      <c r="AK1411" s="16">
        <f>About!$B$87/(1+EXP(About!$B$88*(AK1410-$H1410+About!$B$89)))</f>
        <v>0.99761910618453631</v>
      </c>
    </row>
    <row r="1412" spans="1:37" x14ac:dyDescent="0.25">
      <c r="A1412" t="s">
        <v>25</v>
      </c>
      <c r="B1412" t="s">
        <v>346</v>
      </c>
      <c r="C1412" t="s">
        <v>265</v>
      </c>
      <c r="F1412" s="15">
        <v>2019</v>
      </c>
      <c r="G1412" s="15">
        <v>2020</v>
      </c>
      <c r="H1412" s="15">
        <v>2021</v>
      </c>
      <c r="I1412" s="15">
        <v>2022</v>
      </c>
      <c r="J1412" s="15">
        <v>2023</v>
      </c>
      <c r="K1412" s="15">
        <v>2024</v>
      </c>
      <c r="L1412" s="15">
        <v>2025</v>
      </c>
      <c r="M1412" s="15">
        <v>2026</v>
      </c>
      <c r="N1412" s="15">
        <v>2027</v>
      </c>
      <c r="O1412" s="15">
        <v>2028</v>
      </c>
      <c r="P1412" s="15">
        <v>2029</v>
      </c>
      <c r="Q1412" s="15">
        <v>2030</v>
      </c>
      <c r="R1412" s="15">
        <v>2031</v>
      </c>
      <c r="S1412" s="15">
        <v>2032</v>
      </c>
      <c r="T1412" s="15">
        <v>2033</v>
      </c>
      <c r="U1412" s="15">
        <v>2034</v>
      </c>
      <c r="V1412" s="15">
        <v>2035</v>
      </c>
      <c r="W1412" s="15">
        <v>2036</v>
      </c>
      <c r="X1412" s="15">
        <v>2037</v>
      </c>
      <c r="Y1412" s="15">
        <v>2038</v>
      </c>
      <c r="Z1412" s="15">
        <v>2039</v>
      </c>
      <c r="AA1412" s="15">
        <v>2040</v>
      </c>
      <c r="AB1412" s="15">
        <v>2041</v>
      </c>
      <c r="AC1412" s="15">
        <v>2042</v>
      </c>
      <c r="AD1412" s="15">
        <v>2043</v>
      </c>
      <c r="AE1412" s="15">
        <v>2044</v>
      </c>
      <c r="AF1412" s="15">
        <v>2045</v>
      </c>
      <c r="AG1412" s="15">
        <v>2046</v>
      </c>
      <c r="AH1412" s="15">
        <v>2047</v>
      </c>
      <c r="AI1412" s="15">
        <v>2048</v>
      </c>
      <c r="AJ1412" s="15">
        <v>2049</v>
      </c>
      <c r="AK1412" s="15">
        <v>2050</v>
      </c>
    </row>
    <row r="1413" spans="1:37" x14ac:dyDescent="0.25">
      <c r="B1413" t="s">
        <v>346</v>
      </c>
      <c r="F1413" s="16">
        <v>0</v>
      </c>
      <c r="G1413" s="16">
        <v>0</v>
      </c>
      <c r="H1413" s="16">
        <f>About!$B$87/(1+EXP(About!$B$88*(H1412-$H1412+About!$B$89)))</f>
        <v>2.2648140279517712E-2</v>
      </c>
      <c r="I1413" s="16">
        <f>About!$B$87/(1+EXP(About!$B$88*(I1412-$H1412+About!$B$89)))</f>
        <v>2.9464471373885869E-2</v>
      </c>
      <c r="J1413" s="16">
        <f>About!$B$87/(1+EXP(About!$B$88*(J1412-$H1412+About!$B$89)))</f>
        <v>3.8253208866234997E-2</v>
      </c>
      <c r="K1413" s="16">
        <f>About!$B$87/(1+EXP(About!$B$88*(K1412-$H1412+About!$B$89)))</f>
        <v>4.9531718843781984E-2</v>
      </c>
      <c r="L1413" s="16">
        <f>About!$B$87/(1+EXP(About!$B$88*(L1412-$H1412+About!$B$89)))</f>
        <v>6.3917956397851416E-2</v>
      </c>
      <c r="M1413" s="16">
        <f>About!$B$87/(1+EXP(About!$B$88*(M1412-$H1412+About!$B$89)))</f>
        <v>8.2127169223697311E-2</v>
      </c>
      <c r="N1413" s="16">
        <f>About!$B$87/(1+EXP(About!$B$88*(N1412-$H1412+About!$B$89)))</f>
        <v>0.10495145823012331</v>
      </c>
      <c r="O1413" s="16">
        <f>About!$B$87/(1+EXP(About!$B$88*(O1412-$H1412+About!$B$89)))</f>
        <v>0.13321313648010116</v>
      </c>
      <c r="P1413" s="16">
        <f>About!$B$87/(1+EXP(About!$B$88*(P1412-$H1412+About!$B$89)))</f>
        <v>0.1676829432434738</v>
      </c>
      <c r="Q1413" s="16">
        <f>About!$B$87/(1+EXP(About!$B$88*(Q1412-$H1412+About!$B$89)))</f>
        <v>0.20895842737796153</v>
      </c>
      <c r="R1413" s="16">
        <f>About!$B$87/(1+EXP(About!$B$88*(R1412-$H1412+About!$B$89)))</f>
        <v>0.25730860691227286</v>
      </c>
      <c r="S1413" s="16">
        <f>About!$B$87/(1+EXP(About!$B$88*(S1412-$H1412+About!$B$89)))</f>
        <v>0.31250885313368498</v>
      </c>
      <c r="T1413" s="16">
        <f>About!$B$87/(1+EXP(About!$B$88*(T1412-$H1412+About!$B$89)))</f>
        <v>0.37371039599785677</v>
      </c>
      <c r="U1413" s="16">
        <f>About!$B$87/(1+EXP(About!$B$88*(U1412-$H1412+About!$B$89)))</f>
        <v>0.43940070146006388</v>
      </c>
      <c r="V1413" s="16">
        <f>About!$B$87/(1+EXP(About!$B$88*(V1412-$H1412+About!$B$89)))</f>
        <v>0.50749999999999995</v>
      </c>
      <c r="W1413" s="16">
        <f>About!$B$87/(1+EXP(About!$B$88*(W1412-$H1412+About!$B$89)))</f>
        <v>0.57559929853993608</v>
      </c>
      <c r="X1413" s="16">
        <f>About!$B$87/(1+EXP(About!$B$88*(X1412-$H1412+About!$B$89)))</f>
        <v>0.64128960400214308</v>
      </c>
      <c r="Y1413" s="16">
        <f>About!$B$87/(1+EXP(About!$B$88*(Y1412-$H1412+About!$B$89)))</f>
        <v>0.70249114686631497</v>
      </c>
      <c r="Z1413" s="16">
        <f>About!$B$87/(1+EXP(About!$B$88*(Z1412-$H1412+About!$B$89)))</f>
        <v>0.75769139308772704</v>
      </c>
      <c r="AA1413" s="16">
        <f>About!$B$87/(1+EXP(About!$B$88*(AA1412-$H1412+About!$B$89)))</f>
        <v>0.80604157262203846</v>
      </c>
      <c r="AB1413" s="16">
        <f>About!$B$87/(1+EXP(About!$B$88*(AB1412-$H1412+About!$B$89)))</f>
        <v>0.84731705675652613</v>
      </c>
      <c r="AC1413" s="16">
        <f>About!$B$87/(1+EXP(About!$B$88*(AC1412-$H1412+About!$B$89)))</f>
        <v>0.88178686351989888</v>
      </c>
      <c r="AD1413" s="16">
        <f>About!$B$87/(1+EXP(About!$B$88*(AD1412-$H1412+About!$B$89)))</f>
        <v>0.91004854176987648</v>
      </c>
      <c r="AE1413" s="16">
        <f>About!$B$87/(1+EXP(About!$B$88*(AE1412-$H1412+About!$B$89)))</f>
        <v>0.93287283077630256</v>
      </c>
      <c r="AF1413" s="16">
        <f>About!$B$87/(1+EXP(About!$B$88*(AF1412-$H1412+About!$B$89)))</f>
        <v>0.95108204360214854</v>
      </c>
      <c r="AG1413" s="16">
        <f>About!$B$87/(1+EXP(About!$B$88*(AG1412-$H1412+About!$B$89)))</f>
        <v>0.96546828115621786</v>
      </c>
      <c r="AH1413" s="16">
        <f>About!$B$87/(1+EXP(About!$B$88*(AH1412-$H1412+About!$B$89)))</f>
        <v>0.97674679113376495</v>
      </c>
      <c r="AI1413" s="16">
        <f>About!$B$87/(1+EXP(About!$B$88*(AI1412-$H1412+About!$B$89)))</f>
        <v>0.98553552862611404</v>
      </c>
      <c r="AJ1413" s="16">
        <f>About!$B$87/(1+EXP(About!$B$88*(AJ1412-$H1412+About!$B$89)))</f>
        <v>0.99235185972048212</v>
      </c>
      <c r="AK1413" s="16">
        <f>About!$B$87/(1+EXP(About!$B$88*(AK1412-$H1412+About!$B$89)))</f>
        <v>0.99761910618453631</v>
      </c>
    </row>
    <row r="1414" spans="1:37" x14ac:dyDescent="0.25">
      <c r="A1414" t="s">
        <v>25</v>
      </c>
      <c r="B1414" t="s">
        <v>346</v>
      </c>
      <c r="C1414" t="s">
        <v>266</v>
      </c>
      <c r="F1414" s="15">
        <v>2019</v>
      </c>
      <c r="G1414" s="15">
        <v>2020</v>
      </c>
      <c r="H1414" s="15">
        <v>2021</v>
      </c>
      <c r="I1414" s="15">
        <v>2022</v>
      </c>
      <c r="J1414" s="15">
        <v>2023</v>
      </c>
      <c r="K1414" s="15">
        <v>2024</v>
      </c>
      <c r="L1414" s="15">
        <v>2025</v>
      </c>
      <c r="M1414" s="15">
        <v>2026</v>
      </c>
      <c r="N1414" s="15">
        <v>2027</v>
      </c>
      <c r="O1414" s="15">
        <v>2028</v>
      </c>
      <c r="P1414" s="15">
        <v>2029</v>
      </c>
      <c r="Q1414" s="15">
        <v>2030</v>
      </c>
      <c r="R1414" s="15">
        <v>2031</v>
      </c>
      <c r="S1414" s="15">
        <v>2032</v>
      </c>
      <c r="T1414" s="15">
        <v>2033</v>
      </c>
      <c r="U1414" s="15">
        <v>2034</v>
      </c>
      <c r="V1414" s="15">
        <v>2035</v>
      </c>
      <c r="W1414" s="15">
        <v>2036</v>
      </c>
      <c r="X1414" s="15">
        <v>2037</v>
      </c>
      <c r="Y1414" s="15">
        <v>2038</v>
      </c>
      <c r="Z1414" s="15">
        <v>2039</v>
      </c>
      <c r="AA1414" s="15">
        <v>2040</v>
      </c>
      <c r="AB1414" s="15">
        <v>2041</v>
      </c>
      <c r="AC1414" s="15">
        <v>2042</v>
      </c>
      <c r="AD1414" s="15">
        <v>2043</v>
      </c>
      <c r="AE1414" s="15">
        <v>2044</v>
      </c>
      <c r="AF1414" s="15">
        <v>2045</v>
      </c>
      <c r="AG1414" s="15">
        <v>2046</v>
      </c>
      <c r="AH1414" s="15">
        <v>2047</v>
      </c>
      <c r="AI1414" s="15">
        <v>2048</v>
      </c>
      <c r="AJ1414" s="15">
        <v>2049</v>
      </c>
      <c r="AK1414" s="15">
        <v>2050</v>
      </c>
    </row>
    <row r="1415" spans="1:37" x14ac:dyDescent="0.25">
      <c r="B1415" t="s">
        <v>346</v>
      </c>
      <c r="F1415" s="16">
        <v>0</v>
      </c>
      <c r="G1415" s="16">
        <v>0</v>
      </c>
      <c r="H1415" s="16">
        <f>About!$B$87/(1+EXP(About!$B$88*(H1414-$H1414+About!$B$89)))</f>
        <v>2.2648140279517712E-2</v>
      </c>
      <c r="I1415" s="16">
        <f>About!$B$87/(1+EXP(About!$B$88*(I1414-$H1414+About!$B$89)))</f>
        <v>2.9464471373885869E-2</v>
      </c>
      <c r="J1415" s="16">
        <f>About!$B$87/(1+EXP(About!$B$88*(J1414-$H1414+About!$B$89)))</f>
        <v>3.8253208866234997E-2</v>
      </c>
      <c r="K1415" s="16">
        <f>About!$B$87/(1+EXP(About!$B$88*(K1414-$H1414+About!$B$89)))</f>
        <v>4.9531718843781984E-2</v>
      </c>
      <c r="L1415" s="16">
        <f>About!$B$87/(1+EXP(About!$B$88*(L1414-$H1414+About!$B$89)))</f>
        <v>6.3917956397851416E-2</v>
      </c>
      <c r="M1415" s="16">
        <f>About!$B$87/(1+EXP(About!$B$88*(M1414-$H1414+About!$B$89)))</f>
        <v>8.2127169223697311E-2</v>
      </c>
      <c r="N1415" s="16">
        <f>About!$B$87/(1+EXP(About!$B$88*(N1414-$H1414+About!$B$89)))</f>
        <v>0.10495145823012331</v>
      </c>
      <c r="O1415" s="16">
        <f>About!$B$87/(1+EXP(About!$B$88*(O1414-$H1414+About!$B$89)))</f>
        <v>0.13321313648010116</v>
      </c>
      <c r="P1415" s="16">
        <f>About!$B$87/(1+EXP(About!$B$88*(P1414-$H1414+About!$B$89)))</f>
        <v>0.1676829432434738</v>
      </c>
      <c r="Q1415" s="16">
        <f>About!$B$87/(1+EXP(About!$B$88*(Q1414-$H1414+About!$B$89)))</f>
        <v>0.20895842737796153</v>
      </c>
      <c r="R1415" s="16">
        <f>About!$B$87/(1+EXP(About!$B$88*(R1414-$H1414+About!$B$89)))</f>
        <v>0.25730860691227286</v>
      </c>
      <c r="S1415" s="16">
        <f>About!$B$87/(1+EXP(About!$B$88*(S1414-$H1414+About!$B$89)))</f>
        <v>0.31250885313368498</v>
      </c>
      <c r="T1415" s="16">
        <f>About!$B$87/(1+EXP(About!$B$88*(T1414-$H1414+About!$B$89)))</f>
        <v>0.37371039599785677</v>
      </c>
      <c r="U1415" s="16">
        <f>About!$B$87/(1+EXP(About!$B$88*(U1414-$H1414+About!$B$89)))</f>
        <v>0.43940070146006388</v>
      </c>
      <c r="V1415" s="16">
        <f>About!$B$87/(1+EXP(About!$B$88*(V1414-$H1414+About!$B$89)))</f>
        <v>0.50749999999999995</v>
      </c>
      <c r="W1415" s="16">
        <f>About!$B$87/(1+EXP(About!$B$88*(W1414-$H1414+About!$B$89)))</f>
        <v>0.57559929853993608</v>
      </c>
      <c r="X1415" s="16">
        <f>About!$B$87/(1+EXP(About!$B$88*(X1414-$H1414+About!$B$89)))</f>
        <v>0.64128960400214308</v>
      </c>
      <c r="Y1415" s="16">
        <f>About!$B$87/(1+EXP(About!$B$88*(Y1414-$H1414+About!$B$89)))</f>
        <v>0.70249114686631497</v>
      </c>
      <c r="Z1415" s="16">
        <f>About!$B$87/(1+EXP(About!$B$88*(Z1414-$H1414+About!$B$89)))</f>
        <v>0.75769139308772704</v>
      </c>
      <c r="AA1415" s="16">
        <f>About!$B$87/(1+EXP(About!$B$88*(AA1414-$H1414+About!$B$89)))</f>
        <v>0.80604157262203846</v>
      </c>
      <c r="AB1415" s="16">
        <f>About!$B$87/(1+EXP(About!$B$88*(AB1414-$H1414+About!$B$89)))</f>
        <v>0.84731705675652613</v>
      </c>
      <c r="AC1415" s="16">
        <f>About!$B$87/(1+EXP(About!$B$88*(AC1414-$H1414+About!$B$89)))</f>
        <v>0.88178686351989888</v>
      </c>
      <c r="AD1415" s="16">
        <f>About!$B$87/(1+EXP(About!$B$88*(AD1414-$H1414+About!$B$89)))</f>
        <v>0.91004854176987648</v>
      </c>
      <c r="AE1415" s="16">
        <f>About!$B$87/(1+EXP(About!$B$88*(AE1414-$H1414+About!$B$89)))</f>
        <v>0.93287283077630256</v>
      </c>
      <c r="AF1415" s="16">
        <f>About!$B$87/(1+EXP(About!$B$88*(AF1414-$H1414+About!$B$89)))</f>
        <v>0.95108204360214854</v>
      </c>
      <c r="AG1415" s="16">
        <f>About!$B$87/(1+EXP(About!$B$88*(AG1414-$H1414+About!$B$89)))</f>
        <v>0.96546828115621786</v>
      </c>
      <c r="AH1415" s="16">
        <f>About!$B$87/(1+EXP(About!$B$88*(AH1414-$H1414+About!$B$89)))</f>
        <v>0.97674679113376495</v>
      </c>
      <c r="AI1415" s="16">
        <f>About!$B$87/(1+EXP(About!$B$88*(AI1414-$H1414+About!$B$89)))</f>
        <v>0.98553552862611404</v>
      </c>
      <c r="AJ1415" s="16">
        <f>About!$B$87/(1+EXP(About!$B$88*(AJ1414-$H1414+About!$B$89)))</f>
        <v>0.99235185972048212</v>
      </c>
      <c r="AK1415" s="16">
        <f>About!$B$87/(1+EXP(About!$B$88*(AK1414-$H1414+About!$B$89)))</f>
        <v>0.99761910618453631</v>
      </c>
    </row>
    <row r="1416" spans="1:37" x14ac:dyDescent="0.25">
      <c r="A1416" t="s">
        <v>25</v>
      </c>
      <c r="B1416" t="s">
        <v>346</v>
      </c>
      <c r="C1416" t="s">
        <v>267</v>
      </c>
      <c r="F1416" s="15">
        <v>2019</v>
      </c>
      <c r="G1416" s="15">
        <v>2020</v>
      </c>
      <c r="H1416" s="15">
        <v>2021</v>
      </c>
      <c r="I1416" s="15">
        <v>2022</v>
      </c>
      <c r="J1416" s="15">
        <v>2023</v>
      </c>
      <c r="K1416" s="15">
        <v>2024</v>
      </c>
      <c r="L1416" s="15">
        <v>2025</v>
      </c>
      <c r="M1416" s="15">
        <v>2026</v>
      </c>
      <c r="N1416" s="15">
        <v>2027</v>
      </c>
      <c r="O1416" s="15">
        <v>2028</v>
      </c>
      <c r="P1416" s="15">
        <v>2029</v>
      </c>
      <c r="Q1416" s="15">
        <v>2030</v>
      </c>
      <c r="R1416" s="15">
        <v>2031</v>
      </c>
      <c r="S1416" s="15">
        <v>2032</v>
      </c>
      <c r="T1416" s="15">
        <v>2033</v>
      </c>
      <c r="U1416" s="15">
        <v>2034</v>
      </c>
      <c r="V1416" s="15">
        <v>2035</v>
      </c>
      <c r="W1416" s="15">
        <v>2036</v>
      </c>
      <c r="X1416" s="15">
        <v>2037</v>
      </c>
      <c r="Y1416" s="15">
        <v>2038</v>
      </c>
      <c r="Z1416" s="15">
        <v>2039</v>
      </c>
      <c r="AA1416" s="15">
        <v>2040</v>
      </c>
      <c r="AB1416" s="15">
        <v>2041</v>
      </c>
      <c r="AC1416" s="15">
        <v>2042</v>
      </c>
      <c r="AD1416" s="15">
        <v>2043</v>
      </c>
      <c r="AE1416" s="15">
        <v>2044</v>
      </c>
      <c r="AF1416" s="15">
        <v>2045</v>
      </c>
      <c r="AG1416" s="15">
        <v>2046</v>
      </c>
      <c r="AH1416" s="15">
        <v>2047</v>
      </c>
      <c r="AI1416" s="15">
        <v>2048</v>
      </c>
      <c r="AJ1416" s="15">
        <v>2049</v>
      </c>
      <c r="AK1416" s="15">
        <v>2050</v>
      </c>
    </row>
    <row r="1417" spans="1:37" x14ac:dyDescent="0.25">
      <c r="B1417" t="s">
        <v>346</v>
      </c>
      <c r="F1417" s="16">
        <v>0</v>
      </c>
      <c r="G1417" s="16">
        <v>0</v>
      </c>
      <c r="H1417" s="16">
        <f>About!$B$87/(1+EXP(About!$B$88*(H1416-$H1416+About!$B$89)))</f>
        <v>2.2648140279517712E-2</v>
      </c>
      <c r="I1417" s="16">
        <f>About!$B$87/(1+EXP(About!$B$88*(I1416-$H1416+About!$B$89)))</f>
        <v>2.9464471373885869E-2</v>
      </c>
      <c r="J1417" s="16">
        <f>About!$B$87/(1+EXP(About!$B$88*(J1416-$H1416+About!$B$89)))</f>
        <v>3.8253208866234997E-2</v>
      </c>
      <c r="K1417" s="16">
        <f>About!$B$87/(1+EXP(About!$B$88*(K1416-$H1416+About!$B$89)))</f>
        <v>4.9531718843781984E-2</v>
      </c>
      <c r="L1417" s="16">
        <f>About!$B$87/(1+EXP(About!$B$88*(L1416-$H1416+About!$B$89)))</f>
        <v>6.3917956397851416E-2</v>
      </c>
      <c r="M1417" s="16">
        <f>About!$B$87/(1+EXP(About!$B$88*(M1416-$H1416+About!$B$89)))</f>
        <v>8.2127169223697311E-2</v>
      </c>
      <c r="N1417" s="16">
        <f>About!$B$87/(1+EXP(About!$B$88*(N1416-$H1416+About!$B$89)))</f>
        <v>0.10495145823012331</v>
      </c>
      <c r="O1417" s="16">
        <f>About!$B$87/(1+EXP(About!$B$88*(O1416-$H1416+About!$B$89)))</f>
        <v>0.13321313648010116</v>
      </c>
      <c r="P1417" s="16">
        <f>About!$B$87/(1+EXP(About!$B$88*(P1416-$H1416+About!$B$89)))</f>
        <v>0.1676829432434738</v>
      </c>
      <c r="Q1417" s="16">
        <f>About!$B$87/(1+EXP(About!$B$88*(Q1416-$H1416+About!$B$89)))</f>
        <v>0.20895842737796153</v>
      </c>
      <c r="R1417" s="16">
        <f>About!$B$87/(1+EXP(About!$B$88*(R1416-$H1416+About!$B$89)))</f>
        <v>0.25730860691227286</v>
      </c>
      <c r="S1417" s="16">
        <f>About!$B$87/(1+EXP(About!$B$88*(S1416-$H1416+About!$B$89)))</f>
        <v>0.31250885313368498</v>
      </c>
      <c r="T1417" s="16">
        <f>About!$B$87/(1+EXP(About!$B$88*(T1416-$H1416+About!$B$89)))</f>
        <v>0.37371039599785677</v>
      </c>
      <c r="U1417" s="16">
        <f>About!$B$87/(1+EXP(About!$B$88*(U1416-$H1416+About!$B$89)))</f>
        <v>0.43940070146006388</v>
      </c>
      <c r="V1417" s="16">
        <f>About!$B$87/(1+EXP(About!$B$88*(V1416-$H1416+About!$B$89)))</f>
        <v>0.50749999999999995</v>
      </c>
      <c r="W1417" s="16">
        <f>About!$B$87/(1+EXP(About!$B$88*(W1416-$H1416+About!$B$89)))</f>
        <v>0.57559929853993608</v>
      </c>
      <c r="X1417" s="16">
        <f>About!$B$87/(1+EXP(About!$B$88*(X1416-$H1416+About!$B$89)))</f>
        <v>0.64128960400214308</v>
      </c>
      <c r="Y1417" s="16">
        <f>About!$B$87/(1+EXP(About!$B$88*(Y1416-$H1416+About!$B$89)))</f>
        <v>0.70249114686631497</v>
      </c>
      <c r="Z1417" s="16">
        <f>About!$B$87/(1+EXP(About!$B$88*(Z1416-$H1416+About!$B$89)))</f>
        <v>0.75769139308772704</v>
      </c>
      <c r="AA1417" s="16">
        <f>About!$B$87/(1+EXP(About!$B$88*(AA1416-$H1416+About!$B$89)))</f>
        <v>0.80604157262203846</v>
      </c>
      <c r="AB1417" s="16">
        <f>About!$B$87/(1+EXP(About!$B$88*(AB1416-$H1416+About!$B$89)))</f>
        <v>0.84731705675652613</v>
      </c>
      <c r="AC1417" s="16">
        <f>About!$B$87/(1+EXP(About!$B$88*(AC1416-$H1416+About!$B$89)))</f>
        <v>0.88178686351989888</v>
      </c>
      <c r="AD1417" s="16">
        <f>About!$B$87/(1+EXP(About!$B$88*(AD1416-$H1416+About!$B$89)))</f>
        <v>0.91004854176987648</v>
      </c>
      <c r="AE1417" s="16">
        <f>About!$B$87/(1+EXP(About!$B$88*(AE1416-$H1416+About!$B$89)))</f>
        <v>0.93287283077630256</v>
      </c>
      <c r="AF1417" s="16">
        <f>About!$B$87/(1+EXP(About!$B$88*(AF1416-$H1416+About!$B$89)))</f>
        <v>0.95108204360214854</v>
      </c>
      <c r="AG1417" s="16">
        <f>About!$B$87/(1+EXP(About!$B$88*(AG1416-$H1416+About!$B$89)))</f>
        <v>0.96546828115621786</v>
      </c>
      <c r="AH1417" s="16">
        <f>About!$B$87/(1+EXP(About!$B$88*(AH1416-$H1416+About!$B$89)))</f>
        <v>0.97674679113376495</v>
      </c>
      <c r="AI1417" s="16">
        <f>About!$B$87/(1+EXP(About!$B$88*(AI1416-$H1416+About!$B$89)))</f>
        <v>0.98553552862611404</v>
      </c>
      <c r="AJ1417" s="16">
        <f>About!$B$87/(1+EXP(About!$B$88*(AJ1416-$H1416+About!$B$89)))</f>
        <v>0.99235185972048212</v>
      </c>
      <c r="AK1417" s="16">
        <f>About!$B$87/(1+EXP(About!$B$88*(AK1416-$H1416+About!$B$89)))</f>
        <v>0.99761910618453631</v>
      </c>
    </row>
    <row r="1418" spans="1:37" x14ac:dyDescent="0.25">
      <c r="A1418" t="s">
        <v>26</v>
      </c>
      <c r="B1418" t="s">
        <v>346</v>
      </c>
      <c r="F1418" s="15">
        <v>2019</v>
      </c>
      <c r="G1418" s="15">
        <v>2020</v>
      </c>
      <c r="H1418" s="15">
        <v>2021</v>
      </c>
      <c r="I1418" s="15">
        <v>2022</v>
      </c>
      <c r="J1418" s="15">
        <v>2023</v>
      </c>
      <c r="K1418" s="15">
        <v>2024</v>
      </c>
      <c r="L1418" s="15">
        <v>2025</v>
      </c>
      <c r="M1418" s="15">
        <v>2026</v>
      </c>
      <c r="N1418" s="15">
        <v>2027</v>
      </c>
      <c r="O1418" s="15">
        <v>2028</v>
      </c>
      <c r="P1418" s="15">
        <v>2029</v>
      </c>
      <c r="Q1418" s="15">
        <v>2030</v>
      </c>
      <c r="R1418" s="15">
        <v>2031</v>
      </c>
      <c r="S1418" s="15">
        <v>2032</v>
      </c>
      <c r="T1418" s="15">
        <v>2033</v>
      </c>
      <c r="U1418" s="15">
        <v>2034</v>
      </c>
      <c r="V1418" s="15">
        <v>2035</v>
      </c>
      <c r="W1418" s="15">
        <v>2036</v>
      </c>
      <c r="X1418" s="15">
        <v>2037</v>
      </c>
      <c r="Y1418" s="15">
        <v>2038</v>
      </c>
      <c r="Z1418" s="15">
        <v>2039</v>
      </c>
      <c r="AA1418" s="15">
        <v>2040</v>
      </c>
      <c r="AB1418" s="15">
        <v>2041</v>
      </c>
      <c r="AC1418" s="15">
        <v>2042</v>
      </c>
      <c r="AD1418" s="15">
        <v>2043</v>
      </c>
      <c r="AE1418" s="15">
        <v>2044</v>
      </c>
      <c r="AF1418" s="15">
        <v>2045</v>
      </c>
      <c r="AG1418" s="15">
        <v>2046</v>
      </c>
      <c r="AH1418" s="15">
        <v>2047</v>
      </c>
      <c r="AI1418" s="15">
        <v>2048</v>
      </c>
      <c r="AJ1418" s="15">
        <v>2049</v>
      </c>
      <c r="AK1418" s="15">
        <v>2050</v>
      </c>
    </row>
    <row r="1419" spans="1:37" x14ac:dyDescent="0.25">
      <c r="B1419" t="s">
        <v>346</v>
      </c>
      <c r="F1419" s="16">
        <v>0</v>
      </c>
      <c r="G1419" s="16">
        <v>0</v>
      </c>
      <c r="H1419" s="16">
        <f>About!$B$87/(1+EXP(About!$B$88*(H1418-$H1418+About!$B$89)))</f>
        <v>2.2648140279517712E-2</v>
      </c>
      <c r="I1419" s="16">
        <f>About!$B$87/(1+EXP(About!$B$88*(I1418-$H1418+About!$B$89)))</f>
        <v>2.9464471373885869E-2</v>
      </c>
      <c r="J1419" s="16">
        <f>About!$B$87/(1+EXP(About!$B$88*(J1418-$H1418+About!$B$89)))</f>
        <v>3.8253208866234997E-2</v>
      </c>
      <c r="K1419" s="16">
        <f>About!$B$87/(1+EXP(About!$B$88*(K1418-$H1418+About!$B$89)))</f>
        <v>4.9531718843781984E-2</v>
      </c>
      <c r="L1419" s="16">
        <f>About!$B$87/(1+EXP(About!$B$88*(L1418-$H1418+About!$B$89)))</f>
        <v>6.3917956397851416E-2</v>
      </c>
      <c r="M1419" s="16">
        <f>About!$B$87/(1+EXP(About!$B$88*(M1418-$H1418+About!$B$89)))</f>
        <v>8.2127169223697311E-2</v>
      </c>
      <c r="N1419" s="16">
        <f>About!$B$87/(1+EXP(About!$B$88*(N1418-$H1418+About!$B$89)))</f>
        <v>0.10495145823012331</v>
      </c>
      <c r="O1419" s="16">
        <f>About!$B$87/(1+EXP(About!$B$88*(O1418-$H1418+About!$B$89)))</f>
        <v>0.13321313648010116</v>
      </c>
      <c r="P1419" s="16">
        <f>About!$B$87/(1+EXP(About!$B$88*(P1418-$H1418+About!$B$89)))</f>
        <v>0.1676829432434738</v>
      </c>
      <c r="Q1419" s="16">
        <f>About!$B$87/(1+EXP(About!$B$88*(Q1418-$H1418+About!$B$89)))</f>
        <v>0.20895842737796153</v>
      </c>
      <c r="R1419" s="16">
        <f>About!$B$87/(1+EXP(About!$B$88*(R1418-$H1418+About!$B$89)))</f>
        <v>0.25730860691227286</v>
      </c>
      <c r="S1419" s="16">
        <f>About!$B$87/(1+EXP(About!$B$88*(S1418-$H1418+About!$B$89)))</f>
        <v>0.31250885313368498</v>
      </c>
      <c r="T1419" s="16">
        <f>About!$B$87/(1+EXP(About!$B$88*(T1418-$H1418+About!$B$89)))</f>
        <v>0.37371039599785677</v>
      </c>
      <c r="U1419" s="16">
        <f>About!$B$87/(1+EXP(About!$B$88*(U1418-$H1418+About!$B$89)))</f>
        <v>0.43940070146006388</v>
      </c>
      <c r="V1419" s="16">
        <f>About!$B$87/(1+EXP(About!$B$88*(V1418-$H1418+About!$B$89)))</f>
        <v>0.50749999999999995</v>
      </c>
      <c r="W1419" s="16">
        <f>About!$B$87/(1+EXP(About!$B$88*(W1418-$H1418+About!$B$89)))</f>
        <v>0.57559929853993608</v>
      </c>
      <c r="X1419" s="16">
        <f>About!$B$87/(1+EXP(About!$B$88*(X1418-$H1418+About!$B$89)))</f>
        <v>0.64128960400214308</v>
      </c>
      <c r="Y1419" s="16">
        <f>About!$B$87/(1+EXP(About!$B$88*(Y1418-$H1418+About!$B$89)))</f>
        <v>0.70249114686631497</v>
      </c>
      <c r="Z1419" s="16">
        <f>About!$B$87/(1+EXP(About!$B$88*(Z1418-$H1418+About!$B$89)))</f>
        <v>0.75769139308772704</v>
      </c>
      <c r="AA1419" s="16">
        <f>About!$B$87/(1+EXP(About!$B$88*(AA1418-$H1418+About!$B$89)))</f>
        <v>0.80604157262203846</v>
      </c>
      <c r="AB1419" s="16">
        <f>About!$B$87/(1+EXP(About!$B$88*(AB1418-$H1418+About!$B$89)))</f>
        <v>0.84731705675652613</v>
      </c>
      <c r="AC1419" s="16">
        <f>About!$B$87/(1+EXP(About!$B$88*(AC1418-$H1418+About!$B$89)))</f>
        <v>0.88178686351989888</v>
      </c>
      <c r="AD1419" s="16">
        <f>About!$B$87/(1+EXP(About!$B$88*(AD1418-$H1418+About!$B$89)))</f>
        <v>0.91004854176987648</v>
      </c>
      <c r="AE1419" s="16">
        <f>About!$B$87/(1+EXP(About!$B$88*(AE1418-$H1418+About!$B$89)))</f>
        <v>0.93287283077630256</v>
      </c>
      <c r="AF1419" s="16">
        <f>About!$B$87/(1+EXP(About!$B$88*(AF1418-$H1418+About!$B$89)))</f>
        <v>0.95108204360214854</v>
      </c>
      <c r="AG1419" s="16">
        <f>About!$B$87/(1+EXP(About!$B$88*(AG1418-$H1418+About!$B$89)))</f>
        <v>0.96546828115621786</v>
      </c>
      <c r="AH1419" s="16">
        <f>About!$B$87/(1+EXP(About!$B$88*(AH1418-$H1418+About!$B$89)))</f>
        <v>0.97674679113376495</v>
      </c>
      <c r="AI1419" s="16">
        <f>About!$B$87/(1+EXP(About!$B$88*(AI1418-$H1418+About!$B$89)))</f>
        <v>0.98553552862611404</v>
      </c>
      <c r="AJ1419" s="16">
        <f>About!$B$87/(1+EXP(About!$B$88*(AJ1418-$H1418+About!$B$89)))</f>
        <v>0.99235185972048212</v>
      </c>
      <c r="AK1419" s="16">
        <f>About!$B$87/(1+EXP(About!$B$88*(AK1418-$H1418+About!$B$89)))</f>
        <v>0.99761910618453631</v>
      </c>
    </row>
    <row r="1420" spans="1:37" x14ac:dyDescent="0.25">
      <c r="A1420" t="s">
        <v>27</v>
      </c>
      <c r="B1420" t="s">
        <v>346</v>
      </c>
      <c r="C1420" t="s">
        <v>307</v>
      </c>
      <c r="F1420" s="15">
        <v>2019</v>
      </c>
      <c r="G1420" s="15">
        <v>2020</v>
      </c>
      <c r="H1420" s="15">
        <v>2021</v>
      </c>
      <c r="I1420" s="15">
        <v>2022</v>
      </c>
      <c r="J1420" s="15">
        <v>2023</v>
      </c>
      <c r="K1420" s="15">
        <v>2024</v>
      </c>
      <c r="L1420" s="15">
        <v>2025</v>
      </c>
      <c r="M1420" s="15">
        <v>2026</v>
      </c>
      <c r="N1420" s="15">
        <v>2027</v>
      </c>
      <c r="O1420" s="15">
        <v>2028</v>
      </c>
      <c r="P1420" s="15">
        <v>2029</v>
      </c>
      <c r="Q1420" s="15">
        <v>2030</v>
      </c>
      <c r="R1420" s="15">
        <v>2031</v>
      </c>
      <c r="S1420" s="15">
        <v>2032</v>
      </c>
      <c r="T1420" s="15">
        <v>2033</v>
      </c>
      <c r="U1420" s="15">
        <v>2034</v>
      </c>
      <c r="V1420" s="15">
        <v>2035</v>
      </c>
      <c r="W1420" s="15">
        <v>2036</v>
      </c>
      <c r="X1420" s="15">
        <v>2037</v>
      </c>
      <c r="Y1420" s="15">
        <v>2038</v>
      </c>
      <c r="Z1420" s="15">
        <v>2039</v>
      </c>
      <c r="AA1420" s="15">
        <v>2040</v>
      </c>
      <c r="AB1420" s="15">
        <v>2041</v>
      </c>
      <c r="AC1420" s="15">
        <v>2042</v>
      </c>
      <c r="AD1420" s="15">
        <v>2043</v>
      </c>
      <c r="AE1420" s="15">
        <v>2044</v>
      </c>
      <c r="AF1420" s="15">
        <v>2045</v>
      </c>
      <c r="AG1420" s="15">
        <v>2046</v>
      </c>
      <c r="AH1420" s="15">
        <v>2047</v>
      </c>
      <c r="AI1420" s="15">
        <v>2048</v>
      </c>
      <c r="AJ1420" s="15">
        <v>2049</v>
      </c>
      <c r="AK1420" s="15">
        <v>2050</v>
      </c>
    </row>
    <row r="1421" spans="1:37" x14ac:dyDescent="0.25">
      <c r="B1421" t="s">
        <v>346</v>
      </c>
      <c r="F1421" s="16">
        <v>0</v>
      </c>
      <c r="G1421" s="16">
        <v>0</v>
      </c>
      <c r="H1421" s="16">
        <f>About!$B$87/(1+EXP(About!$B$88*(H1420-$H1420+About!$B$89)))</f>
        <v>2.2648140279517712E-2</v>
      </c>
      <c r="I1421" s="16">
        <f>About!$B$87/(1+EXP(About!$B$88*(I1420-$H1420+About!$B$89)))</f>
        <v>2.9464471373885869E-2</v>
      </c>
      <c r="J1421" s="16">
        <f>About!$B$87/(1+EXP(About!$B$88*(J1420-$H1420+About!$B$89)))</f>
        <v>3.8253208866234997E-2</v>
      </c>
      <c r="K1421" s="16">
        <f>About!$B$87/(1+EXP(About!$B$88*(K1420-$H1420+About!$B$89)))</f>
        <v>4.9531718843781984E-2</v>
      </c>
      <c r="L1421" s="16">
        <f>About!$B$87/(1+EXP(About!$B$88*(L1420-$H1420+About!$B$89)))</f>
        <v>6.3917956397851416E-2</v>
      </c>
      <c r="M1421" s="16">
        <f>About!$B$87/(1+EXP(About!$B$88*(M1420-$H1420+About!$B$89)))</f>
        <v>8.2127169223697311E-2</v>
      </c>
      <c r="N1421" s="16">
        <f>About!$B$87/(1+EXP(About!$B$88*(N1420-$H1420+About!$B$89)))</f>
        <v>0.10495145823012331</v>
      </c>
      <c r="O1421" s="16">
        <f>About!$B$87/(1+EXP(About!$B$88*(O1420-$H1420+About!$B$89)))</f>
        <v>0.13321313648010116</v>
      </c>
      <c r="P1421" s="16">
        <f>About!$B$87/(1+EXP(About!$B$88*(P1420-$H1420+About!$B$89)))</f>
        <v>0.1676829432434738</v>
      </c>
      <c r="Q1421" s="16">
        <f>About!$B$87/(1+EXP(About!$B$88*(Q1420-$H1420+About!$B$89)))</f>
        <v>0.20895842737796153</v>
      </c>
      <c r="R1421" s="16">
        <f>About!$B$87/(1+EXP(About!$B$88*(R1420-$H1420+About!$B$89)))</f>
        <v>0.25730860691227286</v>
      </c>
      <c r="S1421" s="16">
        <f>About!$B$87/(1+EXP(About!$B$88*(S1420-$H1420+About!$B$89)))</f>
        <v>0.31250885313368498</v>
      </c>
      <c r="T1421" s="16">
        <f>About!$B$87/(1+EXP(About!$B$88*(T1420-$H1420+About!$B$89)))</f>
        <v>0.37371039599785677</v>
      </c>
      <c r="U1421" s="16">
        <f>About!$B$87/(1+EXP(About!$B$88*(U1420-$H1420+About!$B$89)))</f>
        <v>0.43940070146006388</v>
      </c>
      <c r="V1421" s="16">
        <f>About!$B$87/(1+EXP(About!$B$88*(V1420-$H1420+About!$B$89)))</f>
        <v>0.50749999999999995</v>
      </c>
      <c r="W1421" s="16">
        <f>About!$B$87/(1+EXP(About!$B$88*(W1420-$H1420+About!$B$89)))</f>
        <v>0.57559929853993608</v>
      </c>
      <c r="X1421" s="16">
        <f>About!$B$87/(1+EXP(About!$B$88*(X1420-$H1420+About!$B$89)))</f>
        <v>0.64128960400214308</v>
      </c>
      <c r="Y1421" s="16">
        <f>About!$B$87/(1+EXP(About!$B$88*(Y1420-$H1420+About!$B$89)))</f>
        <v>0.70249114686631497</v>
      </c>
      <c r="Z1421" s="16">
        <f>About!$B$87/(1+EXP(About!$B$88*(Z1420-$H1420+About!$B$89)))</f>
        <v>0.75769139308772704</v>
      </c>
      <c r="AA1421" s="16">
        <f>About!$B$87/(1+EXP(About!$B$88*(AA1420-$H1420+About!$B$89)))</f>
        <v>0.80604157262203846</v>
      </c>
      <c r="AB1421" s="16">
        <f>About!$B$87/(1+EXP(About!$B$88*(AB1420-$H1420+About!$B$89)))</f>
        <v>0.84731705675652613</v>
      </c>
      <c r="AC1421" s="16">
        <f>About!$B$87/(1+EXP(About!$B$88*(AC1420-$H1420+About!$B$89)))</f>
        <v>0.88178686351989888</v>
      </c>
      <c r="AD1421" s="16">
        <f>About!$B$87/(1+EXP(About!$B$88*(AD1420-$H1420+About!$B$89)))</f>
        <v>0.91004854176987648</v>
      </c>
      <c r="AE1421" s="16">
        <f>About!$B$87/(1+EXP(About!$B$88*(AE1420-$H1420+About!$B$89)))</f>
        <v>0.93287283077630256</v>
      </c>
      <c r="AF1421" s="16">
        <f>About!$B$87/(1+EXP(About!$B$88*(AF1420-$H1420+About!$B$89)))</f>
        <v>0.95108204360214854</v>
      </c>
      <c r="AG1421" s="16">
        <f>About!$B$87/(1+EXP(About!$B$88*(AG1420-$H1420+About!$B$89)))</f>
        <v>0.96546828115621786</v>
      </c>
      <c r="AH1421" s="16">
        <f>About!$B$87/(1+EXP(About!$B$88*(AH1420-$H1420+About!$B$89)))</f>
        <v>0.97674679113376495</v>
      </c>
      <c r="AI1421" s="16">
        <f>About!$B$87/(1+EXP(About!$B$88*(AI1420-$H1420+About!$B$89)))</f>
        <v>0.98553552862611404</v>
      </c>
      <c r="AJ1421" s="16">
        <f>About!$B$87/(1+EXP(About!$B$88*(AJ1420-$H1420+About!$B$89)))</f>
        <v>0.99235185972048212</v>
      </c>
      <c r="AK1421" s="16">
        <f>About!$B$87/(1+EXP(About!$B$88*(AK1420-$H1420+About!$B$89)))</f>
        <v>0.99761910618453631</v>
      </c>
    </row>
    <row r="1422" spans="1:37" x14ac:dyDescent="0.25">
      <c r="A1422" t="s">
        <v>27</v>
      </c>
      <c r="B1422" t="s">
        <v>346</v>
      </c>
      <c r="C1422" t="s">
        <v>308</v>
      </c>
      <c r="F1422" s="15">
        <v>2019</v>
      </c>
      <c r="G1422" s="15">
        <v>2020</v>
      </c>
      <c r="H1422" s="15">
        <v>2021</v>
      </c>
      <c r="I1422" s="15">
        <v>2022</v>
      </c>
      <c r="J1422" s="15">
        <v>2023</v>
      </c>
      <c r="K1422" s="15">
        <v>2024</v>
      </c>
      <c r="L1422" s="15">
        <v>2025</v>
      </c>
      <c r="M1422" s="15">
        <v>2026</v>
      </c>
      <c r="N1422" s="15">
        <v>2027</v>
      </c>
      <c r="O1422" s="15">
        <v>2028</v>
      </c>
      <c r="P1422" s="15">
        <v>2029</v>
      </c>
      <c r="Q1422" s="15">
        <v>2030</v>
      </c>
      <c r="R1422" s="15">
        <v>2031</v>
      </c>
      <c r="S1422" s="15">
        <v>2032</v>
      </c>
      <c r="T1422" s="15">
        <v>2033</v>
      </c>
      <c r="U1422" s="15">
        <v>2034</v>
      </c>
      <c r="V1422" s="15">
        <v>2035</v>
      </c>
      <c r="W1422" s="15">
        <v>2036</v>
      </c>
      <c r="X1422" s="15">
        <v>2037</v>
      </c>
      <c r="Y1422" s="15">
        <v>2038</v>
      </c>
      <c r="Z1422" s="15">
        <v>2039</v>
      </c>
      <c r="AA1422" s="15">
        <v>2040</v>
      </c>
      <c r="AB1422" s="15">
        <v>2041</v>
      </c>
      <c r="AC1422" s="15">
        <v>2042</v>
      </c>
      <c r="AD1422" s="15">
        <v>2043</v>
      </c>
      <c r="AE1422" s="15">
        <v>2044</v>
      </c>
      <c r="AF1422" s="15">
        <v>2045</v>
      </c>
      <c r="AG1422" s="15">
        <v>2046</v>
      </c>
      <c r="AH1422" s="15">
        <v>2047</v>
      </c>
      <c r="AI1422" s="15">
        <v>2048</v>
      </c>
      <c r="AJ1422" s="15">
        <v>2049</v>
      </c>
      <c r="AK1422" s="15">
        <v>2050</v>
      </c>
    </row>
    <row r="1423" spans="1:37" x14ac:dyDescent="0.25">
      <c r="B1423" t="s">
        <v>346</v>
      </c>
      <c r="F1423" s="16">
        <v>0</v>
      </c>
      <c r="G1423" s="16">
        <v>0</v>
      </c>
      <c r="H1423" s="16">
        <f>About!$B$87/(1+EXP(About!$B$88*(H1422-$H1422+About!$B$89)))</f>
        <v>2.2648140279517712E-2</v>
      </c>
      <c r="I1423" s="16">
        <f>About!$B$87/(1+EXP(About!$B$88*(I1422-$H1422+About!$B$89)))</f>
        <v>2.9464471373885869E-2</v>
      </c>
      <c r="J1423" s="16">
        <f>About!$B$87/(1+EXP(About!$B$88*(J1422-$H1422+About!$B$89)))</f>
        <v>3.8253208866234997E-2</v>
      </c>
      <c r="K1423" s="16">
        <f>About!$B$87/(1+EXP(About!$B$88*(K1422-$H1422+About!$B$89)))</f>
        <v>4.9531718843781984E-2</v>
      </c>
      <c r="L1423" s="16">
        <f>About!$B$87/(1+EXP(About!$B$88*(L1422-$H1422+About!$B$89)))</f>
        <v>6.3917956397851416E-2</v>
      </c>
      <c r="M1423" s="16">
        <f>About!$B$87/(1+EXP(About!$B$88*(M1422-$H1422+About!$B$89)))</f>
        <v>8.2127169223697311E-2</v>
      </c>
      <c r="N1423" s="16">
        <f>About!$B$87/(1+EXP(About!$B$88*(N1422-$H1422+About!$B$89)))</f>
        <v>0.10495145823012331</v>
      </c>
      <c r="O1423" s="16">
        <f>About!$B$87/(1+EXP(About!$B$88*(O1422-$H1422+About!$B$89)))</f>
        <v>0.13321313648010116</v>
      </c>
      <c r="P1423" s="16">
        <f>About!$B$87/(1+EXP(About!$B$88*(P1422-$H1422+About!$B$89)))</f>
        <v>0.1676829432434738</v>
      </c>
      <c r="Q1423" s="16">
        <f>About!$B$87/(1+EXP(About!$B$88*(Q1422-$H1422+About!$B$89)))</f>
        <v>0.20895842737796153</v>
      </c>
      <c r="R1423" s="16">
        <f>About!$B$87/(1+EXP(About!$B$88*(R1422-$H1422+About!$B$89)))</f>
        <v>0.25730860691227286</v>
      </c>
      <c r="S1423" s="16">
        <f>About!$B$87/(1+EXP(About!$B$88*(S1422-$H1422+About!$B$89)))</f>
        <v>0.31250885313368498</v>
      </c>
      <c r="T1423" s="16">
        <f>About!$B$87/(1+EXP(About!$B$88*(T1422-$H1422+About!$B$89)))</f>
        <v>0.37371039599785677</v>
      </c>
      <c r="U1423" s="16">
        <f>About!$B$87/(1+EXP(About!$B$88*(U1422-$H1422+About!$B$89)))</f>
        <v>0.43940070146006388</v>
      </c>
      <c r="V1423" s="16">
        <f>About!$B$87/(1+EXP(About!$B$88*(V1422-$H1422+About!$B$89)))</f>
        <v>0.50749999999999995</v>
      </c>
      <c r="W1423" s="16">
        <f>About!$B$87/(1+EXP(About!$B$88*(W1422-$H1422+About!$B$89)))</f>
        <v>0.57559929853993608</v>
      </c>
      <c r="X1423" s="16">
        <f>About!$B$87/(1+EXP(About!$B$88*(X1422-$H1422+About!$B$89)))</f>
        <v>0.64128960400214308</v>
      </c>
      <c r="Y1423" s="16">
        <f>About!$B$87/(1+EXP(About!$B$88*(Y1422-$H1422+About!$B$89)))</f>
        <v>0.70249114686631497</v>
      </c>
      <c r="Z1423" s="16">
        <f>About!$B$87/(1+EXP(About!$B$88*(Z1422-$H1422+About!$B$89)))</f>
        <v>0.75769139308772704</v>
      </c>
      <c r="AA1423" s="16">
        <f>About!$B$87/(1+EXP(About!$B$88*(AA1422-$H1422+About!$B$89)))</f>
        <v>0.80604157262203846</v>
      </c>
      <c r="AB1423" s="16">
        <f>About!$B$87/(1+EXP(About!$B$88*(AB1422-$H1422+About!$B$89)))</f>
        <v>0.84731705675652613</v>
      </c>
      <c r="AC1423" s="16">
        <f>About!$B$87/(1+EXP(About!$B$88*(AC1422-$H1422+About!$B$89)))</f>
        <v>0.88178686351989888</v>
      </c>
      <c r="AD1423" s="16">
        <f>About!$B$87/(1+EXP(About!$B$88*(AD1422-$H1422+About!$B$89)))</f>
        <v>0.91004854176987648</v>
      </c>
      <c r="AE1423" s="16">
        <f>About!$B$87/(1+EXP(About!$B$88*(AE1422-$H1422+About!$B$89)))</f>
        <v>0.93287283077630256</v>
      </c>
      <c r="AF1423" s="16">
        <f>About!$B$87/(1+EXP(About!$B$88*(AF1422-$H1422+About!$B$89)))</f>
        <v>0.95108204360214854</v>
      </c>
      <c r="AG1423" s="16">
        <f>About!$B$87/(1+EXP(About!$B$88*(AG1422-$H1422+About!$B$89)))</f>
        <v>0.96546828115621786</v>
      </c>
      <c r="AH1423" s="16">
        <f>About!$B$87/(1+EXP(About!$B$88*(AH1422-$H1422+About!$B$89)))</f>
        <v>0.97674679113376495</v>
      </c>
      <c r="AI1423" s="16">
        <f>About!$B$87/(1+EXP(About!$B$88*(AI1422-$H1422+About!$B$89)))</f>
        <v>0.98553552862611404</v>
      </c>
      <c r="AJ1423" s="16">
        <f>About!$B$87/(1+EXP(About!$B$88*(AJ1422-$H1422+About!$B$89)))</f>
        <v>0.99235185972048212</v>
      </c>
      <c r="AK1423" s="16">
        <f>About!$B$87/(1+EXP(About!$B$88*(AK1422-$H1422+About!$B$89)))</f>
        <v>0.99761910618453631</v>
      </c>
    </row>
    <row r="1424" spans="1:37" x14ac:dyDescent="0.25">
      <c r="A1424" t="s">
        <v>27</v>
      </c>
      <c r="B1424" t="s">
        <v>346</v>
      </c>
      <c r="C1424" t="s">
        <v>309</v>
      </c>
      <c r="F1424" s="15">
        <v>2019</v>
      </c>
      <c r="G1424" s="15">
        <v>2020</v>
      </c>
      <c r="H1424" s="15">
        <v>2021</v>
      </c>
      <c r="I1424" s="15">
        <v>2022</v>
      </c>
      <c r="J1424" s="15">
        <v>2023</v>
      </c>
      <c r="K1424" s="15">
        <v>2024</v>
      </c>
      <c r="L1424" s="15">
        <v>2025</v>
      </c>
      <c r="M1424" s="15">
        <v>2026</v>
      </c>
      <c r="N1424" s="15">
        <v>2027</v>
      </c>
      <c r="O1424" s="15">
        <v>2028</v>
      </c>
      <c r="P1424" s="15">
        <v>2029</v>
      </c>
      <c r="Q1424" s="15">
        <v>2030</v>
      </c>
      <c r="R1424" s="15">
        <v>2031</v>
      </c>
      <c r="S1424" s="15">
        <v>2032</v>
      </c>
      <c r="T1424" s="15">
        <v>2033</v>
      </c>
      <c r="U1424" s="15">
        <v>2034</v>
      </c>
      <c r="V1424" s="15">
        <v>2035</v>
      </c>
      <c r="W1424" s="15">
        <v>2036</v>
      </c>
      <c r="X1424" s="15">
        <v>2037</v>
      </c>
      <c r="Y1424" s="15">
        <v>2038</v>
      </c>
      <c r="Z1424" s="15">
        <v>2039</v>
      </c>
      <c r="AA1424" s="15">
        <v>2040</v>
      </c>
      <c r="AB1424" s="15">
        <v>2041</v>
      </c>
      <c r="AC1424" s="15">
        <v>2042</v>
      </c>
      <c r="AD1424" s="15">
        <v>2043</v>
      </c>
      <c r="AE1424" s="15">
        <v>2044</v>
      </c>
      <c r="AF1424" s="15">
        <v>2045</v>
      </c>
      <c r="AG1424" s="15">
        <v>2046</v>
      </c>
      <c r="AH1424" s="15">
        <v>2047</v>
      </c>
      <c r="AI1424" s="15">
        <v>2048</v>
      </c>
      <c r="AJ1424" s="15">
        <v>2049</v>
      </c>
      <c r="AK1424" s="15">
        <v>2050</v>
      </c>
    </row>
    <row r="1425" spans="1:37" x14ac:dyDescent="0.25">
      <c r="B1425" t="s">
        <v>346</v>
      </c>
      <c r="F1425" s="16">
        <v>0</v>
      </c>
      <c r="G1425" s="16">
        <v>0</v>
      </c>
      <c r="H1425" s="16">
        <f>About!$B$87/(1+EXP(About!$B$88*(H1424-$H1424+About!$B$89)))</f>
        <v>2.2648140279517712E-2</v>
      </c>
      <c r="I1425" s="16">
        <f>About!$B$87/(1+EXP(About!$B$88*(I1424-$H1424+About!$B$89)))</f>
        <v>2.9464471373885869E-2</v>
      </c>
      <c r="J1425" s="16">
        <f>About!$B$87/(1+EXP(About!$B$88*(J1424-$H1424+About!$B$89)))</f>
        <v>3.8253208866234997E-2</v>
      </c>
      <c r="K1425" s="16">
        <f>About!$B$87/(1+EXP(About!$B$88*(K1424-$H1424+About!$B$89)))</f>
        <v>4.9531718843781984E-2</v>
      </c>
      <c r="L1425" s="16">
        <f>About!$B$87/(1+EXP(About!$B$88*(L1424-$H1424+About!$B$89)))</f>
        <v>6.3917956397851416E-2</v>
      </c>
      <c r="M1425" s="16">
        <f>About!$B$87/(1+EXP(About!$B$88*(M1424-$H1424+About!$B$89)))</f>
        <v>8.2127169223697311E-2</v>
      </c>
      <c r="N1425" s="16">
        <f>About!$B$87/(1+EXP(About!$B$88*(N1424-$H1424+About!$B$89)))</f>
        <v>0.10495145823012331</v>
      </c>
      <c r="O1425" s="16">
        <f>About!$B$87/(1+EXP(About!$B$88*(O1424-$H1424+About!$B$89)))</f>
        <v>0.13321313648010116</v>
      </c>
      <c r="P1425" s="16">
        <f>About!$B$87/(1+EXP(About!$B$88*(P1424-$H1424+About!$B$89)))</f>
        <v>0.1676829432434738</v>
      </c>
      <c r="Q1425" s="16">
        <f>About!$B$87/(1+EXP(About!$B$88*(Q1424-$H1424+About!$B$89)))</f>
        <v>0.20895842737796153</v>
      </c>
      <c r="R1425" s="16">
        <f>About!$B$87/(1+EXP(About!$B$88*(R1424-$H1424+About!$B$89)))</f>
        <v>0.25730860691227286</v>
      </c>
      <c r="S1425" s="16">
        <f>About!$B$87/(1+EXP(About!$B$88*(S1424-$H1424+About!$B$89)))</f>
        <v>0.31250885313368498</v>
      </c>
      <c r="T1425" s="16">
        <f>About!$B$87/(1+EXP(About!$B$88*(T1424-$H1424+About!$B$89)))</f>
        <v>0.37371039599785677</v>
      </c>
      <c r="U1425" s="16">
        <f>About!$B$87/(1+EXP(About!$B$88*(U1424-$H1424+About!$B$89)))</f>
        <v>0.43940070146006388</v>
      </c>
      <c r="V1425" s="16">
        <f>About!$B$87/(1+EXP(About!$B$88*(V1424-$H1424+About!$B$89)))</f>
        <v>0.50749999999999995</v>
      </c>
      <c r="W1425" s="16">
        <f>About!$B$87/(1+EXP(About!$B$88*(W1424-$H1424+About!$B$89)))</f>
        <v>0.57559929853993608</v>
      </c>
      <c r="X1425" s="16">
        <f>About!$B$87/(1+EXP(About!$B$88*(X1424-$H1424+About!$B$89)))</f>
        <v>0.64128960400214308</v>
      </c>
      <c r="Y1425" s="16">
        <f>About!$B$87/(1+EXP(About!$B$88*(Y1424-$H1424+About!$B$89)))</f>
        <v>0.70249114686631497</v>
      </c>
      <c r="Z1425" s="16">
        <f>About!$B$87/(1+EXP(About!$B$88*(Z1424-$H1424+About!$B$89)))</f>
        <v>0.75769139308772704</v>
      </c>
      <c r="AA1425" s="16">
        <f>About!$B$87/(1+EXP(About!$B$88*(AA1424-$H1424+About!$B$89)))</f>
        <v>0.80604157262203846</v>
      </c>
      <c r="AB1425" s="16">
        <f>About!$B$87/(1+EXP(About!$B$88*(AB1424-$H1424+About!$B$89)))</f>
        <v>0.84731705675652613</v>
      </c>
      <c r="AC1425" s="16">
        <f>About!$B$87/(1+EXP(About!$B$88*(AC1424-$H1424+About!$B$89)))</f>
        <v>0.88178686351989888</v>
      </c>
      <c r="AD1425" s="16">
        <f>About!$B$87/(1+EXP(About!$B$88*(AD1424-$H1424+About!$B$89)))</f>
        <v>0.91004854176987648</v>
      </c>
      <c r="AE1425" s="16">
        <f>About!$B$87/(1+EXP(About!$B$88*(AE1424-$H1424+About!$B$89)))</f>
        <v>0.93287283077630256</v>
      </c>
      <c r="AF1425" s="16">
        <f>About!$B$87/(1+EXP(About!$B$88*(AF1424-$H1424+About!$B$89)))</f>
        <v>0.95108204360214854</v>
      </c>
      <c r="AG1425" s="16">
        <f>About!$B$87/(1+EXP(About!$B$88*(AG1424-$H1424+About!$B$89)))</f>
        <v>0.96546828115621786</v>
      </c>
      <c r="AH1425" s="16">
        <f>About!$B$87/(1+EXP(About!$B$88*(AH1424-$H1424+About!$B$89)))</f>
        <v>0.97674679113376495</v>
      </c>
      <c r="AI1425" s="16">
        <f>About!$B$87/(1+EXP(About!$B$88*(AI1424-$H1424+About!$B$89)))</f>
        <v>0.98553552862611404</v>
      </c>
      <c r="AJ1425" s="16">
        <f>About!$B$87/(1+EXP(About!$B$88*(AJ1424-$H1424+About!$B$89)))</f>
        <v>0.99235185972048212</v>
      </c>
      <c r="AK1425" s="16">
        <f>About!$B$87/(1+EXP(About!$B$88*(AK1424-$H1424+About!$B$89)))</f>
        <v>0.99761910618453631</v>
      </c>
    </row>
    <row r="1426" spans="1:37" x14ac:dyDescent="0.25">
      <c r="A1426" t="s">
        <v>27</v>
      </c>
      <c r="B1426" t="s">
        <v>346</v>
      </c>
      <c r="C1426" t="s">
        <v>310</v>
      </c>
      <c r="F1426" s="15">
        <v>2019</v>
      </c>
      <c r="G1426" s="15">
        <v>2020</v>
      </c>
      <c r="H1426" s="15">
        <v>2021</v>
      </c>
      <c r="I1426" s="15">
        <v>2022</v>
      </c>
      <c r="J1426" s="15">
        <v>2023</v>
      </c>
      <c r="K1426" s="15">
        <v>2024</v>
      </c>
      <c r="L1426" s="15">
        <v>2025</v>
      </c>
      <c r="M1426" s="15">
        <v>2026</v>
      </c>
      <c r="N1426" s="15">
        <v>2027</v>
      </c>
      <c r="O1426" s="15">
        <v>2028</v>
      </c>
      <c r="P1426" s="15">
        <v>2029</v>
      </c>
      <c r="Q1426" s="15">
        <v>2030</v>
      </c>
      <c r="R1426" s="15">
        <v>2031</v>
      </c>
      <c r="S1426" s="15">
        <v>2032</v>
      </c>
      <c r="T1426" s="15">
        <v>2033</v>
      </c>
      <c r="U1426" s="15">
        <v>2034</v>
      </c>
      <c r="V1426" s="15">
        <v>2035</v>
      </c>
      <c r="W1426" s="15">
        <v>2036</v>
      </c>
      <c r="X1426" s="15">
        <v>2037</v>
      </c>
      <c r="Y1426" s="15">
        <v>2038</v>
      </c>
      <c r="Z1426" s="15">
        <v>2039</v>
      </c>
      <c r="AA1426" s="15">
        <v>2040</v>
      </c>
      <c r="AB1426" s="15">
        <v>2041</v>
      </c>
      <c r="AC1426" s="15">
        <v>2042</v>
      </c>
      <c r="AD1426" s="15">
        <v>2043</v>
      </c>
      <c r="AE1426" s="15">
        <v>2044</v>
      </c>
      <c r="AF1426" s="15">
        <v>2045</v>
      </c>
      <c r="AG1426" s="15">
        <v>2046</v>
      </c>
      <c r="AH1426" s="15">
        <v>2047</v>
      </c>
      <c r="AI1426" s="15">
        <v>2048</v>
      </c>
      <c r="AJ1426" s="15">
        <v>2049</v>
      </c>
      <c r="AK1426" s="15">
        <v>2050</v>
      </c>
    </row>
    <row r="1427" spans="1:37" x14ac:dyDescent="0.25">
      <c r="B1427" t="s">
        <v>346</v>
      </c>
      <c r="F1427" s="16">
        <v>0</v>
      </c>
      <c r="G1427" s="16">
        <v>0</v>
      </c>
      <c r="H1427" s="16">
        <f>About!$B$87/(1+EXP(About!$B$88*(H1426-$H1426+About!$B$89)))</f>
        <v>2.2648140279517712E-2</v>
      </c>
      <c r="I1427" s="16">
        <f>About!$B$87/(1+EXP(About!$B$88*(I1426-$H1426+About!$B$89)))</f>
        <v>2.9464471373885869E-2</v>
      </c>
      <c r="J1427" s="16">
        <f>About!$B$87/(1+EXP(About!$B$88*(J1426-$H1426+About!$B$89)))</f>
        <v>3.8253208866234997E-2</v>
      </c>
      <c r="K1427" s="16">
        <f>About!$B$87/(1+EXP(About!$B$88*(K1426-$H1426+About!$B$89)))</f>
        <v>4.9531718843781984E-2</v>
      </c>
      <c r="L1427" s="16">
        <f>About!$B$87/(1+EXP(About!$B$88*(L1426-$H1426+About!$B$89)))</f>
        <v>6.3917956397851416E-2</v>
      </c>
      <c r="M1427" s="16">
        <f>About!$B$87/(1+EXP(About!$B$88*(M1426-$H1426+About!$B$89)))</f>
        <v>8.2127169223697311E-2</v>
      </c>
      <c r="N1427" s="16">
        <f>About!$B$87/(1+EXP(About!$B$88*(N1426-$H1426+About!$B$89)))</f>
        <v>0.10495145823012331</v>
      </c>
      <c r="O1427" s="16">
        <f>About!$B$87/(1+EXP(About!$B$88*(O1426-$H1426+About!$B$89)))</f>
        <v>0.13321313648010116</v>
      </c>
      <c r="P1427" s="16">
        <f>About!$B$87/(1+EXP(About!$B$88*(P1426-$H1426+About!$B$89)))</f>
        <v>0.1676829432434738</v>
      </c>
      <c r="Q1427" s="16">
        <f>About!$B$87/(1+EXP(About!$B$88*(Q1426-$H1426+About!$B$89)))</f>
        <v>0.20895842737796153</v>
      </c>
      <c r="R1427" s="16">
        <f>About!$B$87/(1+EXP(About!$B$88*(R1426-$H1426+About!$B$89)))</f>
        <v>0.25730860691227286</v>
      </c>
      <c r="S1427" s="16">
        <f>About!$B$87/(1+EXP(About!$B$88*(S1426-$H1426+About!$B$89)))</f>
        <v>0.31250885313368498</v>
      </c>
      <c r="T1427" s="16">
        <f>About!$B$87/(1+EXP(About!$B$88*(T1426-$H1426+About!$B$89)))</f>
        <v>0.37371039599785677</v>
      </c>
      <c r="U1427" s="16">
        <f>About!$B$87/(1+EXP(About!$B$88*(U1426-$H1426+About!$B$89)))</f>
        <v>0.43940070146006388</v>
      </c>
      <c r="V1427" s="16">
        <f>About!$B$87/(1+EXP(About!$B$88*(V1426-$H1426+About!$B$89)))</f>
        <v>0.50749999999999995</v>
      </c>
      <c r="W1427" s="16">
        <f>About!$B$87/(1+EXP(About!$B$88*(W1426-$H1426+About!$B$89)))</f>
        <v>0.57559929853993608</v>
      </c>
      <c r="X1427" s="16">
        <f>About!$B$87/(1+EXP(About!$B$88*(X1426-$H1426+About!$B$89)))</f>
        <v>0.64128960400214308</v>
      </c>
      <c r="Y1427" s="16">
        <f>About!$B$87/(1+EXP(About!$B$88*(Y1426-$H1426+About!$B$89)))</f>
        <v>0.70249114686631497</v>
      </c>
      <c r="Z1427" s="16">
        <f>About!$B$87/(1+EXP(About!$B$88*(Z1426-$H1426+About!$B$89)))</f>
        <v>0.75769139308772704</v>
      </c>
      <c r="AA1427" s="16">
        <f>About!$B$87/(1+EXP(About!$B$88*(AA1426-$H1426+About!$B$89)))</f>
        <v>0.80604157262203846</v>
      </c>
      <c r="AB1427" s="16">
        <f>About!$B$87/(1+EXP(About!$B$88*(AB1426-$H1426+About!$B$89)))</f>
        <v>0.84731705675652613</v>
      </c>
      <c r="AC1427" s="16">
        <f>About!$B$87/(1+EXP(About!$B$88*(AC1426-$H1426+About!$B$89)))</f>
        <v>0.88178686351989888</v>
      </c>
      <c r="AD1427" s="16">
        <f>About!$B$87/(1+EXP(About!$B$88*(AD1426-$H1426+About!$B$89)))</f>
        <v>0.91004854176987648</v>
      </c>
      <c r="AE1427" s="16">
        <f>About!$B$87/(1+EXP(About!$B$88*(AE1426-$H1426+About!$B$89)))</f>
        <v>0.93287283077630256</v>
      </c>
      <c r="AF1427" s="16">
        <f>About!$B$87/(1+EXP(About!$B$88*(AF1426-$H1426+About!$B$89)))</f>
        <v>0.95108204360214854</v>
      </c>
      <c r="AG1427" s="16">
        <f>About!$B$87/(1+EXP(About!$B$88*(AG1426-$H1426+About!$B$89)))</f>
        <v>0.96546828115621786</v>
      </c>
      <c r="AH1427" s="16">
        <f>About!$B$87/(1+EXP(About!$B$88*(AH1426-$H1426+About!$B$89)))</f>
        <v>0.97674679113376495</v>
      </c>
      <c r="AI1427" s="16">
        <f>About!$B$87/(1+EXP(About!$B$88*(AI1426-$H1426+About!$B$89)))</f>
        <v>0.98553552862611404</v>
      </c>
      <c r="AJ1427" s="16">
        <f>About!$B$87/(1+EXP(About!$B$88*(AJ1426-$H1426+About!$B$89)))</f>
        <v>0.99235185972048212</v>
      </c>
      <c r="AK1427" s="16">
        <f>About!$B$87/(1+EXP(About!$B$88*(AK1426-$H1426+About!$B$89)))</f>
        <v>0.99761910618453631</v>
      </c>
    </row>
    <row r="1428" spans="1:37" x14ac:dyDescent="0.25">
      <c r="A1428" t="s">
        <v>27</v>
      </c>
      <c r="B1428" t="s">
        <v>346</v>
      </c>
      <c r="C1428" t="s">
        <v>311</v>
      </c>
      <c r="F1428" s="15">
        <v>2019</v>
      </c>
      <c r="G1428" s="15">
        <v>2020</v>
      </c>
      <c r="H1428" s="15">
        <v>2021</v>
      </c>
      <c r="I1428" s="15">
        <v>2022</v>
      </c>
      <c r="J1428" s="15">
        <v>2023</v>
      </c>
      <c r="K1428" s="15">
        <v>2024</v>
      </c>
      <c r="L1428" s="15">
        <v>2025</v>
      </c>
      <c r="M1428" s="15">
        <v>2026</v>
      </c>
      <c r="N1428" s="15">
        <v>2027</v>
      </c>
      <c r="O1428" s="15">
        <v>2028</v>
      </c>
      <c r="P1428" s="15">
        <v>2029</v>
      </c>
      <c r="Q1428" s="15">
        <v>2030</v>
      </c>
      <c r="R1428" s="15">
        <v>2031</v>
      </c>
      <c r="S1428" s="15">
        <v>2032</v>
      </c>
      <c r="T1428" s="15">
        <v>2033</v>
      </c>
      <c r="U1428" s="15">
        <v>2034</v>
      </c>
      <c r="V1428" s="15">
        <v>2035</v>
      </c>
      <c r="W1428" s="15">
        <v>2036</v>
      </c>
      <c r="X1428" s="15">
        <v>2037</v>
      </c>
      <c r="Y1428" s="15">
        <v>2038</v>
      </c>
      <c r="Z1428" s="15">
        <v>2039</v>
      </c>
      <c r="AA1428" s="15">
        <v>2040</v>
      </c>
      <c r="AB1428" s="15">
        <v>2041</v>
      </c>
      <c r="AC1428" s="15">
        <v>2042</v>
      </c>
      <c r="AD1428" s="15">
        <v>2043</v>
      </c>
      <c r="AE1428" s="15">
        <v>2044</v>
      </c>
      <c r="AF1428" s="15">
        <v>2045</v>
      </c>
      <c r="AG1428" s="15">
        <v>2046</v>
      </c>
      <c r="AH1428" s="15">
        <v>2047</v>
      </c>
      <c r="AI1428" s="15">
        <v>2048</v>
      </c>
      <c r="AJ1428" s="15">
        <v>2049</v>
      </c>
      <c r="AK1428" s="15">
        <v>2050</v>
      </c>
    </row>
    <row r="1429" spans="1:37" x14ac:dyDescent="0.25">
      <c r="B1429" t="s">
        <v>346</v>
      </c>
      <c r="F1429" s="16">
        <v>0</v>
      </c>
      <c r="G1429" s="16">
        <v>0</v>
      </c>
      <c r="H1429" s="16">
        <f>About!$B$87/(1+EXP(About!$B$88*(H1428-$H1428+About!$B$89)))</f>
        <v>2.2648140279517712E-2</v>
      </c>
      <c r="I1429" s="16">
        <f>About!$B$87/(1+EXP(About!$B$88*(I1428-$H1428+About!$B$89)))</f>
        <v>2.9464471373885869E-2</v>
      </c>
      <c r="J1429" s="16">
        <f>About!$B$87/(1+EXP(About!$B$88*(J1428-$H1428+About!$B$89)))</f>
        <v>3.8253208866234997E-2</v>
      </c>
      <c r="K1429" s="16">
        <f>About!$B$87/(1+EXP(About!$B$88*(K1428-$H1428+About!$B$89)))</f>
        <v>4.9531718843781984E-2</v>
      </c>
      <c r="L1429" s="16">
        <f>About!$B$87/(1+EXP(About!$B$88*(L1428-$H1428+About!$B$89)))</f>
        <v>6.3917956397851416E-2</v>
      </c>
      <c r="M1429" s="16">
        <f>About!$B$87/(1+EXP(About!$B$88*(M1428-$H1428+About!$B$89)))</f>
        <v>8.2127169223697311E-2</v>
      </c>
      <c r="N1429" s="16">
        <f>About!$B$87/(1+EXP(About!$B$88*(N1428-$H1428+About!$B$89)))</f>
        <v>0.10495145823012331</v>
      </c>
      <c r="O1429" s="16">
        <f>About!$B$87/(1+EXP(About!$B$88*(O1428-$H1428+About!$B$89)))</f>
        <v>0.13321313648010116</v>
      </c>
      <c r="P1429" s="16">
        <f>About!$B$87/(1+EXP(About!$B$88*(P1428-$H1428+About!$B$89)))</f>
        <v>0.1676829432434738</v>
      </c>
      <c r="Q1429" s="16">
        <f>About!$B$87/(1+EXP(About!$B$88*(Q1428-$H1428+About!$B$89)))</f>
        <v>0.20895842737796153</v>
      </c>
      <c r="R1429" s="16">
        <f>About!$B$87/(1+EXP(About!$B$88*(R1428-$H1428+About!$B$89)))</f>
        <v>0.25730860691227286</v>
      </c>
      <c r="S1429" s="16">
        <f>About!$B$87/(1+EXP(About!$B$88*(S1428-$H1428+About!$B$89)))</f>
        <v>0.31250885313368498</v>
      </c>
      <c r="T1429" s="16">
        <f>About!$B$87/(1+EXP(About!$B$88*(T1428-$H1428+About!$B$89)))</f>
        <v>0.37371039599785677</v>
      </c>
      <c r="U1429" s="16">
        <f>About!$B$87/(1+EXP(About!$B$88*(U1428-$H1428+About!$B$89)))</f>
        <v>0.43940070146006388</v>
      </c>
      <c r="V1429" s="16">
        <f>About!$B$87/(1+EXP(About!$B$88*(V1428-$H1428+About!$B$89)))</f>
        <v>0.50749999999999995</v>
      </c>
      <c r="W1429" s="16">
        <f>About!$B$87/(1+EXP(About!$B$88*(W1428-$H1428+About!$B$89)))</f>
        <v>0.57559929853993608</v>
      </c>
      <c r="X1429" s="16">
        <f>About!$B$87/(1+EXP(About!$B$88*(X1428-$H1428+About!$B$89)))</f>
        <v>0.64128960400214308</v>
      </c>
      <c r="Y1429" s="16">
        <f>About!$B$87/(1+EXP(About!$B$88*(Y1428-$H1428+About!$B$89)))</f>
        <v>0.70249114686631497</v>
      </c>
      <c r="Z1429" s="16">
        <f>About!$B$87/(1+EXP(About!$B$88*(Z1428-$H1428+About!$B$89)))</f>
        <v>0.75769139308772704</v>
      </c>
      <c r="AA1429" s="16">
        <f>About!$B$87/(1+EXP(About!$B$88*(AA1428-$H1428+About!$B$89)))</f>
        <v>0.80604157262203846</v>
      </c>
      <c r="AB1429" s="16">
        <f>About!$B$87/(1+EXP(About!$B$88*(AB1428-$H1428+About!$B$89)))</f>
        <v>0.84731705675652613</v>
      </c>
      <c r="AC1429" s="16">
        <f>About!$B$87/(1+EXP(About!$B$88*(AC1428-$H1428+About!$B$89)))</f>
        <v>0.88178686351989888</v>
      </c>
      <c r="AD1429" s="16">
        <f>About!$B$87/(1+EXP(About!$B$88*(AD1428-$H1428+About!$B$89)))</f>
        <v>0.91004854176987648</v>
      </c>
      <c r="AE1429" s="16">
        <f>About!$B$87/(1+EXP(About!$B$88*(AE1428-$H1428+About!$B$89)))</f>
        <v>0.93287283077630256</v>
      </c>
      <c r="AF1429" s="16">
        <f>About!$B$87/(1+EXP(About!$B$88*(AF1428-$H1428+About!$B$89)))</f>
        <v>0.95108204360214854</v>
      </c>
      <c r="AG1429" s="16">
        <f>About!$B$87/(1+EXP(About!$B$88*(AG1428-$H1428+About!$B$89)))</f>
        <v>0.96546828115621786</v>
      </c>
      <c r="AH1429" s="16">
        <f>About!$B$87/(1+EXP(About!$B$88*(AH1428-$H1428+About!$B$89)))</f>
        <v>0.97674679113376495</v>
      </c>
      <c r="AI1429" s="16">
        <f>About!$B$87/(1+EXP(About!$B$88*(AI1428-$H1428+About!$B$89)))</f>
        <v>0.98553552862611404</v>
      </c>
      <c r="AJ1429" s="16">
        <f>About!$B$87/(1+EXP(About!$B$88*(AJ1428-$H1428+About!$B$89)))</f>
        <v>0.99235185972048212</v>
      </c>
      <c r="AK1429" s="16">
        <f>About!$B$87/(1+EXP(About!$B$88*(AK1428-$H1428+About!$B$89)))</f>
        <v>0.99761910618453631</v>
      </c>
    </row>
    <row r="1430" spans="1:37" x14ac:dyDescent="0.25">
      <c r="A1430" t="s">
        <v>27</v>
      </c>
      <c r="B1430" t="s">
        <v>346</v>
      </c>
      <c r="C1430" t="s">
        <v>312</v>
      </c>
      <c r="F1430" s="15">
        <v>2019</v>
      </c>
      <c r="G1430" s="15">
        <v>2020</v>
      </c>
      <c r="H1430" s="15">
        <v>2021</v>
      </c>
      <c r="I1430" s="15">
        <v>2022</v>
      </c>
      <c r="J1430" s="15">
        <v>2023</v>
      </c>
      <c r="K1430" s="15">
        <v>2024</v>
      </c>
      <c r="L1430" s="15">
        <v>2025</v>
      </c>
      <c r="M1430" s="15">
        <v>2026</v>
      </c>
      <c r="N1430" s="15">
        <v>2027</v>
      </c>
      <c r="O1430" s="15">
        <v>2028</v>
      </c>
      <c r="P1430" s="15">
        <v>2029</v>
      </c>
      <c r="Q1430" s="15">
        <v>2030</v>
      </c>
      <c r="R1430" s="15">
        <v>2031</v>
      </c>
      <c r="S1430" s="15">
        <v>2032</v>
      </c>
      <c r="T1430" s="15">
        <v>2033</v>
      </c>
      <c r="U1430" s="15">
        <v>2034</v>
      </c>
      <c r="V1430" s="15">
        <v>2035</v>
      </c>
      <c r="W1430" s="15">
        <v>2036</v>
      </c>
      <c r="X1430" s="15">
        <v>2037</v>
      </c>
      <c r="Y1430" s="15">
        <v>2038</v>
      </c>
      <c r="Z1430" s="15">
        <v>2039</v>
      </c>
      <c r="AA1430" s="15">
        <v>2040</v>
      </c>
      <c r="AB1430" s="15">
        <v>2041</v>
      </c>
      <c r="AC1430" s="15">
        <v>2042</v>
      </c>
      <c r="AD1430" s="15">
        <v>2043</v>
      </c>
      <c r="AE1430" s="15">
        <v>2044</v>
      </c>
      <c r="AF1430" s="15">
        <v>2045</v>
      </c>
      <c r="AG1430" s="15">
        <v>2046</v>
      </c>
      <c r="AH1430" s="15">
        <v>2047</v>
      </c>
      <c r="AI1430" s="15">
        <v>2048</v>
      </c>
      <c r="AJ1430" s="15">
        <v>2049</v>
      </c>
      <c r="AK1430" s="15">
        <v>2050</v>
      </c>
    </row>
    <row r="1431" spans="1:37" x14ac:dyDescent="0.25">
      <c r="B1431" t="s">
        <v>346</v>
      </c>
      <c r="F1431" s="16">
        <v>0</v>
      </c>
      <c r="G1431" s="16">
        <v>0</v>
      </c>
      <c r="H1431" s="16">
        <f>About!$B$87/(1+EXP(About!$B$88*(H1430-$H1430+About!$B$89)))</f>
        <v>2.2648140279517712E-2</v>
      </c>
      <c r="I1431" s="16">
        <f>About!$B$87/(1+EXP(About!$B$88*(I1430-$H1430+About!$B$89)))</f>
        <v>2.9464471373885869E-2</v>
      </c>
      <c r="J1431" s="16">
        <f>About!$B$87/(1+EXP(About!$B$88*(J1430-$H1430+About!$B$89)))</f>
        <v>3.8253208866234997E-2</v>
      </c>
      <c r="K1431" s="16">
        <f>About!$B$87/(1+EXP(About!$B$88*(K1430-$H1430+About!$B$89)))</f>
        <v>4.9531718843781984E-2</v>
      </c>
      <c r="L1431" s="16">
        <f>About!$B$87/(1+EXP(About!$B$88*(L1430-$H1430+About!$B$89)))</f>
        <v>6.3917956397851416E-2</v>
      </c>
      <c r="M1431" s="16">
        <f>About!$B$87/(1+EXP(About!$B$88*(M1430-$H1430+About!$B$89)))</f>
        <v>8.2127169223697311E-2</v>
      </c>
      <c r="N1431" s="16">
        <f>About!$B$87/(1+EXP(About!$B$88*(N1430-$H1430+About!$B$89)))</f>
        <v>0.10495145823012331</v>
      </c>
      <c r="O1431" s="16">
        <f>About!$B$87/(1+EXP(About!$B$88*(O1430-$H1430+About!$B$89)))</f>
        <v>0.13321313648010116</v>
      </c>
      <c r="P1431" s="16">
        <f>About!$B$87/(1+EXP(About!$B$88*(P1430-$H1430+About!$B$89)))</f>
        <v>0.1676829432434738</v>
      </c>
      <c r="Q1431" s="16">
        <f>About!$B$87/(1+EXP(About!$B$88*(Q1430-$H1430+About!$B$89)))</f>
        <v>0.20895842737796153</v>
      </c>
      <c r="R1431" s="16">
        <f>About!$B$87/(1+EXP(About!$B$88*(R1430-$H1430+About!$B$89)))</f>
        <v>0.25730860691227286</v>
      </c>
      <c r="S1431" s="16">
        <f>About!$B$87/(1+EXP(About!$B$88*(S1430-$H1430+About!$B$89)))</f>
        <v>0.31250885313368498</v>
      </c>
      <c r="T1431" s="16">
        <f>About!$B$87/(1+EXP(About!$B$88*(T1430-$H1430+About!$B$89)))</f>
        <v>0.37371039599785677</v>
      </c>
      <c r="U1431" s="16">
        <f>About!$B$87/(1+EXP(About!$B$88*(U1430-$H1430+About!$B$89)))</f>
        <v>0.43940070146006388</v>
      </c>
      <c r="V1431" s="16">
        <f>About!$B$87/(1+EXP(About!$B$88*(V1430-$H1430+About!$B$89)))</f>
        <v>0.50749999999999995</v>
      </c>
      <c r="W1431" s="16">
        <f>About!$B$87/(1+EXP(About!$B$88*(W1430-$H1430+About!$B$89)))</f>
        <v>0.57559929853993608</v>
      </c>
      <c r="X1431" s="16">
        <f>About!$B$87/(1+EXP(About!$B$88*(X1430-$H1430+About!$B$89)))</f>
        <v>0.64128960400214308</v>
      </c>
      <c r="Y1431" s="16">
        <f>About!$B$87/(1+EXP(About!$B$88*(Y1430-$H1430+About!$B$89)))</f>
        <v>0.70249114686631497</v>
      </c>
      <c r="Z1431" s="16">
        <f>About!$B$87/(1+EXP(About!$B$88*(Z1430-$H1430+About!$B$89)))</f>
        <v>0.75769139308772704</v>
      </c>
      <c r="AA1431" s="16">
        <f>About!$B$87/(1+EXP(About!$B$88*(AA1430-$H1430+About!$B$89)))</f>
        <v>0.80604157262203846</v>
      </c>
      <c r="AB1431" s="16">
        <f>About!$B$87/(1+EXP(About!$B$88*(AB1430-$H1430+About!$B$89)))</f>
        <v>0.84731705675652613</v>
      </c>
      <c r="AC1431" s="16">
        <f>About!$B$87/(1+EXP(About!$B$88*(AC1430-$H1430+About!$B$89)))</f>
        <v>0.88178686351989888</v>
      </c>
      <c r="AD1431" s="16">
        <f>About!$B$87/(1+EXP(About!$B$88*(AD1430-$H1430+About!$B$89)))</f>
        <v>0.91004854176987648</v>
      </c>
      <c r="AE1431" s="16">
        <f>About!$B$87/(1+EXP(About!$B$88*(AE1430-$H1430+About!$B$89)))</f>
        <v>0.93287283077630256</v>
      </c>
      <c r="AF1431" s="16">
        <f>About!$B$87/(1+EXP(About!$B$88*(AF1430-$H1430+About!$B$89)))</f>
        <v>0.95108204360214854</v>
      </c>
      <c r="AG1431" s="16">
        <f>About!$B$87/(1+EXP(About!$B$88*(AG1430-$H1430+About!$B$89)))</f>
        <v>0.96546828115621786</v>
      </c>
      <c r="AH1431" s="16">
        <f>About!$B$87/(1+EXP(About!$B$88*(AH1430-$H1430+About!$B$89)))</f>
        <v>0.97674679113376495</v>
      </c>
      <c r="AI1431" s="16">
        <f>About!$B$87/(1+EXP(About!$B$88*(AI1430-$H1430+About!$B$89)))</f>
        <v>0.98553552862611404</v>
      </c>
      <c r="AJ1431" s="16">
        <f>About!$B$87/(1+EXP(About!$B$88*(AJ1430-$H1430+About!$B$89)))</f>
        <v>0.99235185972048212</v>
      </c>
      <c r="AK1431" s="16">
        <f>About!$B$87/(1+EXP(About!$B$88*(AK1430-$H1430+About!$B$89)))</f>
        <v>0.99761910618453631</v>
      </c>
    </row>
    <row r="1432" spans="1:37" x14ac:dyDescent="0.25">
      <c r="A1432" t="s">
        <v>27</v>
      </c>
      <c r="B1432" t="s">
        <v>346</v>
      </c>
      <c r="C1432" t="s">
        <v>313</v>
      </c>
      <c r="F1432" s="15">
        <v>2019</v>
      </c>
      <c r="G1432" s="15">
        <v>2020</v>
      </c>
      <c r="H1432" s="15">
        <v>2021</v>
      </c>
      <c r="I1432" s="15">
        <v>2022</v>
      </c>
      <c r="J1432" s="15">
        <v>2023</v>
      </c>
      <c r="K1432" s="15">
        <v>2024</v>
      </c>
      <c r="L1432" s="15">
        <v>2025</v>
      </c>
      <c r="M1432" s="15">
        <v>2026</v>
      </c>
      <c r="N1432" s="15">
        <v>2027</v>
      </c>
      <c r="O1432" s="15">
        <v>2028</v>
      </c>
      <c r="P1432" s="15">
        <v>2029</v>
      </c>
      <c r="Q1432" s="15">
        <v>2030</v>
      </c>
      <c r="R1432" s="15">
        <v>2031</v>
      </c>
      <c r="S1432" s="15">
        <v>2032</v>
      </c>
      <c r="T1432" s="15">
        <v>2033</v>
      </c>
      <c r="U1432" s="15">
        <v>2034</v>
      </c>
      <c r="V1432" s="15">
        <v>2035</v>
      </c>
      <c r="W1432" s="15">
        <v>2036</v>
      </c>
      <c r="X1432" s="15">
        <v>2037</v>
      </c>
      <c r="Y1432" s="15">
        <v>2038</v>
      </c>
      <c r="Z1432" s="15">
        <v>2039</v>
      </c>
      <c r="AA1432" s="15">
        <v>2040</v>
      </c>
      <c r="AB1432" s="15">
        <v>2041</v>
      </c>
      <c r="AC1432" s="15">
        <v>2042</v>
      </c>
      <c r="AD1432" s="15">
        <v>2043</v>
      </c>
      <c r="AE1432" s="15">
        <v>2044</v>
      </c>
      <c r="AF1432" s="15">
        <v>2045</v>
      </c>
      <c r="AG1432" s="15">
        <v>2046</v>
      </c>
      <c r="AH1432" s="15">
        <v>2047</v>
      </c>
      <c r="AI1432" s="15">
        <v>2048</v>
      </c>
      <c r="AJ1432" s="15">
        <v>2049</v>
      </c>
      <c r="AK1432" s="15">
        <v>2050</v>
      </c>
    </row>
    <row r="1433" spans="1:37" x14ac:dyDescent="0.25">
      <c r="B1433" t="s">
        <v>346</v>
      </c>
      <c r="F1433" s="16">
        <v>0</v>
      </c>
      <c r="G1433" s="16">
        <v>0</v>
      </c>
      <c r="H1433" s="16">
        <f>About!$B$87/(1+EXP(About!$B$88*(H1432-$H1432+About!$B$89)))</f>
        <v>2.2648140279517712E-2</v>
      </c>
      <c r="I1433" s="16">
        <f>About!$B$87/(1+EXP(About!$B$88*(I1432-$H1432+About!$B$89)))</f>
        <v>2.9464471373885869E-2</v>
      </c>
      <c r="J1433" s="16">
        <f>About!$B$87/(1+EXP(About!$B$88*(J1432-$H1432+About!$B$89)))</f>
        <v>3.8253208866234997E-2</v>
      </c>
      <c r="K1433" s="16">
        <f>About!$B$87/(1+EXP(About!$B$88*(K1432-$H1432+About!$B$89)))</f>
        <v>4.9531718843781984E-2</v>
      </c>
      <c r="L1433" s="16">
        <f>About!$B$87/(1+EXP(About!$B$88*(L1432-$H1432+About!$B$89)))</f>
        <v>6.3917956397851416E-2</v>
      </c>
      <c r="M1433" s="16">
        <f>About!$B$87/(1+EXP(About!$B$88*(M1432-$H1432+About!$B$89)))</f>
        <v>8.2127169223697311E-2</v>
      </c>
      <c r="N1433" s="16">
        <f>About!$B$87/(1+EXP(About!$B$88*(N1432-$H1432+About!$B$89)))</f>
        <v>0.10495145823012331</v>
      </c>
      <c r="O1433" s="16">
        <f>About!$B$87/(1+EXP(About!$B$88*(O1432-$H1432+About!$B$89)))</f>
        <v>0.13321313648010116</v>
      </c>
      <c r="P1433" s="16">
        <f>About!$B$87/(1+EXP(About!$B$88*(P1432-$H1432+About!$B$89)))</f>
        <v>0.1676829432434738</v>
      </c>
      <c r="Q1433" s="16">
        <f>About!$B$87/(1+EXP(About!$B$88*(Q1432-$H1432+About!$B$89)))</f>
        <v>0.20895842737796153</v>
      </c>
      <c r="R1433" s="16">
        <f>About!$B$87/(1+EXP(About!$B$88*(R1432-$H1432+About!$B$89)))</f>
        <v>0.25730860691227286</v>
      </c>
      <c r="S1433" s="16">
        <f>About!$B$87/(1+EXP(About!$B$88*(S1432-$H1432+About!$B$89)))</f>
        <v>0.31250885313368498</v>
      </c>
      <c r="T1433" s="16">
        <f>About!$B$87/(1+EXP(About!$B$88*(T1432-$H1432+About!$B$89)))</f>
        <v>0.37371039599785677</v>
      </c>
      <c r="U1433" s="16">
        <f>About!$B$87/(1+EXP(About!$B$88*(U1432-$H1432+About!$B$89)))</f>
        <v>0.43940070146006388</v>
      </c>
      <c r="V1433" s="16">
        <f>About!$B$87/(1+EXP(About!$B$88*(V1432-$H1432+About!$B$89)))</f>
        <v>0.50749999999999995</v>
      </c>
      <c r="W1433" s="16">
        <f>About!$B$87/(1+EXP(About!$B$88*(W1432-$H1432+About!$B$89)))</f>
        <v>0.57559929853993608</v>
      </c>
      <c r="X1433" s="16">
        <f>About!$B$87/(1+EXP(About!$B$88*(X1432-$H1432+About!$B$89)))</f>
        <v>0.64128960400214308</v>
      </c>
      <c r="Y1433" s="16">
        <f>About!$B$87/(1+EXP(About!$B$88*(Y1432-$H1432+About!$B$89)))</f>
        <v>0.70249114686631497</v>
      </c>
      <c r="Z1433" s="16">
        <f>About!$B$87/(1+EXP(About!$B$88*(Z1432-$H1432+About!$B$89)))</f>
        <v>0.75769139308772704</v>
      </c>
      <c r="AA1433" s="16">
        <f>About!$B$87/(1+EXP(About!$B$88*(AA1432-$H1432+About!$B$89)))</f>
        <v>0.80604157262203846</v>
      </c>
      <c r="AB1433" s="16">
        <f>About!$B$87/(1+EXP(About!$B$88*(AB1432-$H1432+About!$B$89)))</f>
        <v>0.84731705675652613</v>
      </c>
      <c r="AC1433" s="16">
        <f>About!$B$87/(1+EXP(About!$B$88*(AC1432-$H1432+About!$B$89)))</f>
        <v>0.88178686351989888</v>
      </c>
      <c r="AD1433" s="16">
        <f>About!$B$87/(1+EXP(About!$B$88*(AD1432-$H1432+About!$B$89)))</f>
        <v>0.91004854176987648</v>
      </c>
      <c r="AE1433" s="16">
        <f>About!$B$87/(1+EXP(About!$B$88*(AE1432-$H1432+About!$B$89)))</f>
        <v>0.93287283077630256</v>
      </c>
      <c r="AF1433" s="16">
        <f>About!$B$87/(1+EXP(About!$B$88*(AF1432-$H1432+About!$B$89)))</f>
        <v>0.95108204360214854</v>
      </c>
      <c r="AG1433" s="16">
        <f>About!$B$87/(1+EXP(About!$B$88*(AG1432-$H1432+About!$B$89)))</f>
        <v>0.96546828115621786</v>
      </c>
      <c r="AH1433" s="16">
        <f>About!$B$87/(1+EXP(About!$B$88*(AH1432-$H1432+About!$B$89)))</f>
        <v>0.97674679113376495</v>
      </c>
      <c r="AI1433" s="16">
        <f>About!$B$87/(1+EXP(About!$B$88*(AI1432-$H1432+About!$B$89)))</f>
        <v>0.98553552862611404</v>
      </c>
      <c r="AJ1433" s="16">
        <f>About!$B$87/(1+EXP(About!$B$88*(AJ1432-$H1432+About!$B$89)))</f>
        <v>0.99235185972048212</v>
      </c>
      <c r="AK1433" s="16">
        <f>About!$B$87/(1+EXP(About!$B$88*(AK1432-$H1432+About!$B$89)))</f>
        <v>0.99761910618453631</v>
      </c>
    </row>
    <row r="1434" spans="1:37" x14ac:dyDescent="0.25">
      <c r="A1434" t="s">
        <v>28</v>
      </c>
      <c r="B1434" t="s">
        <v>346</v>
      </c>
      <c r="C1434" t="s">
        <v>216</v>
      </c>
      <c r="F1434" s="15">
        <v>2019</v>
      </c>
      <c r="G1434" s="15">
        <v>2020</v>
      </c>
      <c r="H1434" s="15">
        <v>2021</v>
      </c>
      <c r="I1434" s="15">
        <v>2022</v>
      </c>
      <c r="J1434" s="15">
        <v>2023</v>
      </c>
      <c r="K1434" s="15">
        <v>2024</v>
      </c>
      <c r="L1434" s="15">
        <v>2025</v>
      </c>
      <c r="M1434" s="15">
        <v>2026</v>
      </c>
      <c r="N1434" s="15">
        <v>2027</v>
      </c>
      <c r="O1434" s="15">
        <v>2028</v>
      </c>
      <c r="P1434" s="15">
        <v>2029</v>
      </c>
      <c r="Q1434" s="15">
        <v>2030</v>
      </c>
      <c r="R1434" s="15">
        <v>2031</v>
      </c>
      <c r="S1434" s="15">
        <v>2032</v>
      </c>
      <c r="T1434" s="15">
        <v>2033</v>
      </c>
      <c r="U1434" s="15">
        <v>2034</v>
      </c>
      <c r="V1434" s="15">
        <v>2035</v>
      </c>
      <c r="W1434" s="15">
        <v>2036</v>
      </c>
      <c r="X1434" s="15">
        <v>2037</v>
      </c>
      <c r="Y1434" s="15">
        <v>2038</v>
      </c>
      <c r="Z1434" s="15">
        <v>2039</v>
      </c>
      <c r="AA1434" s="15">
        <v>2040</v>
      </c>
      <c r="AB1434" s="15">
        <v>2041</v>
      </c>
      <c r="AC1434" s="15">
        <v>2042</v>
      </c>
      <c r="AD1434" s="15">
        <v>2043</v>
      </c>
      <c r="AE1434" s="15">
        <v>2044</v>
      </c>
      <c r="AF1434" s="15">
        <v>2045</v>
      </c>
      <c r="AG1434" s="15">
        <v>2046</v>
      </c>
      <c r="AH1434" s="15">
        <v>2047</v>
      </c>
      <c r="AI1434" s="15">
        <v>2048</v>
      </c>
      <c r="AJ1434" s="15">
        <v>2049</v>
      </c>
      <c r="AK1434" s="15">
        <v>2050</v>
      </c>
    </row>
    <row r="1435" spans="1:37" x14ac:dyDescent="0.25">
      <c r="B1435" t="s">
        <v>346</v>
      </c>
      <c r="F1435" s="16">
        <v>0</v>
      </c>
      <c r="G1435" s="16">
        <v>0</v>
      </c>
      <c r="H1435" s="16">
        <f>About!$B$87/(1+EXP(About!$B$88*(H1434-$H1434+About!$B$89)))</f>
        <v>2.2648140279517712E-2</v>
      </c>
      <c r="I1435" s="16">
        <f>About!$B$87/(1+EXP(About!$B$88*(I1434-$H1434+About!$B$89)))</f>
        <v>2.9464471373885869E-2</v>
      </c>
      <c r="J1435" s="16">
        <f>About!$B$87/(1+EXP(About!$B$88*(J1434-$H1434+About!$B$89)))</f>
        <v>3.8253208866234997E-2</v>
      </c>
      <c r="K1435" s="16">
        <f>About!$B$87/(1+EXP(About!$B$88*(K1434-$H1434+About!$B$89)))</f>
        <v>4.9531718843781984E-2</v>
      </c>
      <c r="L1435" s="16">
        <f>About!$B$87/(1+EXP(About!$B$88*(L1434-$H1434+About!$B$89)))</f>
        <v>6.3917956397851416E-2</v>
      </c>
      <c r="M1435" s="16">
        <f>About!$B$87/(1+EXP(About!$B$88*(M1434-$H1434+About!$B$89)))</f>
        <v>8.2127169223697311E-2</v>
      </c>
      <c r="N1435" s="16">
        <f>About!$B$87/(1+EXP(About!$B$88*(N1434-$H1434+About!$B$89)))</f>
        <v>0.10495145823012331</v>
      </c>
      <c r="O1435" s="16">
        <f>About!$B$87/(1+EXP(About!$B$88*(O1434-$H1434+About!$B$89)))</f>
        <v>0.13321313648010116</v>
      </c>
      <c r="P1435" s="16">
        <f>About!$B$87/(1+EXP(About!$B$88*(P1434-$H1434+About!$B$89)))</f>
        <v>0.1676829432434738</v>
      </c>
      <c r="Q1435" s="16">
        <f>About!$B$87/(1+EXP(About!$B$88*(Q1434-$H1434+About!$B$89)))</f>
        <v>0.20895842737796153</v>
      </c>
      <c r="R1435" s="16">
        <f>About!$B$87/(1+EXP(About!$B$88*(R1434-$H1434+About!$B$89)))</f>
        <v>0.25730860691227286</v>
      </c>
      <c r="S1435" s="16">
        <f>About!$B$87/(1+EXP(About!$B$88*(S1434-$H1434+About!$B$89)))</f>
        <v>0.31250885313368498</v>
      </c>
      <c r="T1435" s="16">
        <f>About!$B$87/(1+EXP(About!$B$88*(T1434-$H1434+About!$B$89)))</f>
        <v>0.37371039599785677</v>
      </c>
      <c r="U1435" s="16">
        <f>About!$B$87/(1+EXP(About!$B$88*(U1434-$H1434+About!$B$89)))</f>
        <v>0.43940070146006388</v>
      </c>
      <c r="V1435" s="16">
        <f>About!$B$87/(1+EXP(About!$B$88*(V1434-$H1434+About!$B$89)))</f>
        <v>0.50749999999999995</v>
      </c>
      <c r="W1435" s="16">
        <f>About!$B$87/(1+EXP(About!$B$88*(W1434-$H1434+About!$B$89)))</f>
        <v>0.57559929853993608</v>
      </c>
      <c r="X1435" s="16">
        <f>About!$B$87/(1+EXP(About!$B$88*(X1434-$H1434+About!$B$89)))</f>
        <v>0.64128960400214308</v>
      </c>
      <c r="Y1435" s="16">
        <f>About!$B$87/(1+EXP(About!$B$88*(Y1434-$H1434+About!$B$89)))</f>
        <v>0.70249114686631497</v>
      </c>
      <c r="Z1435" s="16">
        <f>About!$B$87/(1+EXP(About!$B$88*(Z1434-$H1434+About!$B$89)))</f>
        <v>0.75769139308772704</v>
      </c>
      <c r="AA1435" s="16">
        <f>About!$B$87/(1+EXP(About!$B$88*(AA1434-$H1434+About!$B$89)))</f>
        <v>0.80604157262203846</v>
      </c>
      <c r="AB1435" s="16">
        <f>About!$B$87/(1+EXP(About!$B$88*(AB1434-$H1434+About!$B$89)))</f>
        <v>0.84731705675652613</v>
      </c>
      <c r="AC1435" s="16">
        <f>About!$B$87/(1+EXP(About!$B$88*(AC1434-$H1434+About!$B$89)))</f>
        <v>0.88178686351989888</v>
      </c>
      <c r="AD1435" s="16">
        <f>About!$B$87/(1+EXP(About!$B$88*(AD1434-$H1434+About!$B$89)))</f>
        <v>0.91004854176987648</v>
      </c>
      <c r="AE1435" s="16">
        <f>About!$B$87/(1+EXP(About!$B$88*(AE1434-$H1434+About!$B$89)))</f>
        <v>0.93287283077630256</v>
      </c>
      <c r="AF1435" s="16">
        <f>About!$B$87/(1+EXP(About!$B$88*(AF1434-$H1434+About!$B$89)))</f>
        <v>0.95108204360214854</v>
      </c>
      <c r="AG1435" s="16">
        <f>About!$B$87/(1+EXP(About!$B$88*(AG1434-$H1434+About!$B$89)))</f>
        <v>0.96546828115621786</v>
      </c>
      <c r="AH1435" s="16">
        <f>About!$B$87/(1+EXP(About!$B$88*(AH1434-$H1434+About!$B$89)))</f>
        <v>0.97674679113376495</v>
      </c>
      <c r="AI1435" s="16">
        <f>About!$B$87/(1+EXP(About!$B$88*(AI1434-$H1434+About!$B$89)))</f>
        <v>0.98553552862611404</v>
      </c>
      <c r="AJ1435" s="16">
        <f>About!$B$87/(1+EXP(About!$B$88*(AJ1434-$H1434+About!$B$89)))</f>
        <v>0.99235185972048212</v>
      </c>
      <c r="AK1435" s="16">
        <f>About!$B$87/(1+EXP(About!$B$88*(AK1434-$H1434+About!$B$89)))</f>
        <v>0.99761910618453631</v>
      </c>
    </row>
    <row r="1436" spans="1:37" x14ac:dyDescent="0.25">
      <c r="A1436" t="s">
        <v>28</v>
      </c>
      <c r="B1436" t="s">
        <v>346</v>
      </c>
      <c r="C1436" t="s">
        <v>217</v>
      </c>
      <c r="F1436" s="15">
        <v>2019</v>
      </c>
      <c r="G1436" s="15">
        <v>2020</v>
      </c>
      <c r="H1436" s="15">
        <v>2021</v>
      </c>
      <c r="I1436" s="15">
        <v>2022</v>
      </c>
      <c r="J1436" s="15">
        <v>2023</v>
      </c>
      <c r="K1436" s="15">
        <v>2024</v>
      </c>
      <c r="L1436" s="15">
        <v>2025</v>
      </c>
      <c r="M1436" s="15">
        <v>2026</v>
      </c>
      <c r="N1436" s="15">
        <v>2027</v>
      </c>
      <c r="O1436" s="15">
        <v>2028</v>
      </c>
      <c r="P1436" s="15">
        <v>2029</v>
      </c>
      <c r="Q1436" s="15">
        <v>2030</v>
      </c>
      <c r="R1436" s="15">
        <v>2031</v>
      </c>
      <c r="S1436" s="15">
        <v>2032</v>
      </c>
      <c r="T1436" s="15">
        <v>2033</v>
      </c>
      <c r="U1436" s="15">
        <v>2034</v>
      </c>
      <c r="V1436" s="15">
        <v>2035</v>
      </c>
      <c r="W1436" s="15">
        <v>2036</v>
      </c>
      <c r="X1436" s="15">
        <v>2037</v>
      </c>
      <c r="Y1436" s="15">
        <v>2038</v>
      </c>
      <c r="Z1436" s="15">
        <v>2039</v>
      </c>
      <c r="AA1436" s="15">
        <v>2040</v>
      </c>
      <c r="AB1436" s="15">
        <v>2041</v>
      </c>
      <c r="AC1436" s="15">
        <v>2042</v>
      </c>
      <c r="AD1436" s="15">
        <v>2043</v>
      </c>
      <c r="AE1436" s="15">
        <v>2044</v>
      </c>
      <c r="AF1436" s="15">
        <v>2045</v>
      </c>
      <c r="AG1436" s="15">
        <v>2046</v>
      </c>
      <c r="AH1436" s="15">
        <v>2047</v>
      </c>
      <c r="AI1436" s="15">
        <v>2048</v>
      </c>
      <c r="AJ1436" s="15">
        <v>2049</v>
      </c>
      <c r="AK1436" s="15">
        <v>2050</v>
      </c>
    </row>
    <row r="1437" spans="1:37" x14ac:dyDescent="0.25">
      <c r="B1437" t="s">
        <v>346</v>
      </c>
      <c r="F1437" s="16">
        <v>0</v>
      </c>
      <c r="G1437" s="16">
        <v>0</v>
      </c>
      <c r="H1437" s="16">
        <f>About!$B$87/(1+EXP(About!$B$88*(H1436-$H1436+About!$B$89)))</f>
        <v>2.2648140279517712E-2</v>
      </c>
      <c r="I1437" s="16">
        <f>About!$B$87/(1+EXP(About!$B$88*(I1436-$H1436+About!$B$89)))</f>
        <v>2.9464471373885869E-2</v>
      </c>
      <c r="J1437" s="16">
        <f>About!$B$87/(1+EXP(About!$B$88*(J1436-$H1436+About!$B$89)))</f>
        <v>3.8253208866234997E-2</v>
      </c>
      <c r="K1437" s="16">
        <f>About!$B$87/(1+EXP(About!$B$88*(K1436-$H1436+About!$B$89)))</f>
        <v>4.9531718843781984E-2</v>
      </c>
      <c r="L1437" s="16">
        <f>About!$B$87/(1+EXP(About!$B$88*(L1436-$H1436+About!$B$89)))</f>
        <v>6.3917956397851416E-2</v>
      </c>
      <c r="M1437" s="16">
        <f>About!$B$87/(1+EXP(About!$B$88*(M1436-$H1436+About!$B$89)))</f>
        <v>8.2127169223697311E-2</v>
      </c>
      <c r="N1437" s="16">
        <f>About!$B$87/(1+EXP(About!$B$88*(N1436-$H1436+About!$B$89)))</f>
        <v>0.10495145823012331</v>
      </c>
      <c r="O1437" s="16">
        <f>About!$B$87/(1+EXP(About!$B$88*(O1436-$H1436+About!$B$89)))</f>
        <v>0.13321313648010116</v>
      </c>
      <c r="P1437" s="16">
        <f>About!$B$87/(1+EXP(About!$B$88*(P1436-$H1436+About!$B$89)))</f>
        <v>0.1676829432434738</v>
      </c>
      <c r="Q1437" s="16">
        <f>About!$B$87/(1+EXP(About!$B$88*(Q1436-$H1436+About!$B$89)))</f>
        <v>0.20895842737796153</v>
      </c>
      <c r="R1437" s="16">
        <f>About!$B$87/(1+EXP(About!$B$88*(R1436-$H1436+About!$B$89)))</f>
        <v>0.25730860691227286</v>
      </c>
      <c r="S1437" s="16">
        <f>About!$B$87/(1+EXP(About!$B$88*(S1436-$H1436+About!$B$89)))</f>
        <v>0.31250885313368498</v>
      </c>
      <c r="T1437" s="16">
        <f>About!$B$87/(1+EXP(About!$B$88*(T1436-$H1436+About!$B$89)))</f>
        <v>0.37371039599785677</v>
      </c>
      <c r="U1437" s="16">
        <f>About!$B$87/(1+EXP(About!$B$88*(U1436-$H1436+About!$B$89)))</f>
        <v>0.43940070146006388</v>
      </c>
      <c r="V1437" s="16">
        <f>About!$B$87/(1+EXP(About!$B$88*(V1436-$H1436+About!$B$89)))</f>
        <v>0.50749999999999995</v>
      </c>
      <c r="W1437" s="16">
        <f>About!$B$87/(1+EXP(About!$B$88*(W1436-$H1436+About!$B$89)))</f>
        <v>0.57559929853993608</v>
      </c>
      <c r="X1437" s="16">
        <f>About!$B$87/(1+EXP(About!$B$88*(X1436-$H1436+About!$B$89)))</f>
        <v>0.64128960400214308</v>
      </c>
      <c r="Y1437" s="16">
        <f>About!$B$87/(1+EXP(About!$B$88*(Y1436-$H1436+About!$B$89)))</f>
        <v>0.70249114686631497</v>
      </c>
      <c r="Z1437" s="16">
        <f>About!$B$87/(1+EXP(About!$B$88*(Z1436-$H1436+About!$B$89)))</f>
        <v>0.75769139308772704</v>
      </c>
      <c r="AA1437" s="16">
        <f>About!$B$87/(1+EXP(About!$B$88*(AA1436-$H1436+About!$B$89)))</f>
        <v>0.80604157262203846</v>
      </c>
      <c r="AB1437" s="16">
        <f>About!$B$87/(1+EXP(About!$B$88*(AB1436-$H1436+About!$B$89)))</f>
        <v>0.84731705675652613</v>
      </c>
      <c r="AC1437" s="16">
        <f>About!$B$87/(1+EXP(About!$B$88*(AC1436-$H1436+About!$B$89)))</f>
        <v>0.88178686351989888</v>
      </c>
      <c r="AD1437" s="16">
        <f>About!$B$87/(1+EXP(About!$B$88*(AD1436-$H1436+About!$B$89)))</f>
        <v>0.91004854176987648</v>
      </c>
      <c r="AE1437" s="16">
        <f>About!$B$87/(1+EXP(About!$B$88*(AE1436-$H1436+About!$B$89)))</f>
        <v>0.93287283077630256</v>
      </c>
      <c r="AF1437" s="16">
        <f>About!$B$87/(1+EXP(About!$B$88*(AF1436-$H1436+About!$B$89)))</f>
        <v>0.95108204360214854</v>
      </c>
      <c r="AG1437" s="16">
        <f>About!$B$87/(1+EXP(About!$B$88*(AG1436-$H1436+About!$B$89)))</f>
        <v>0.96546828115621786</v>
      </c>
      <c r="AH1437" s="16">
        <f>About!$B$87/(1+EXP(About!$B$88*(AH1436-$H1436+About!$B$89)))</f>
        <v>0.97674679113376495</v>
      </c>
      <c r="AI1437" s="16">
        <f>About!$B$87/(1+EXP(About!$B$88*(AI1436-$H1436+About!$B$89)))</f>
        <v>0.98553552862611404</v>
      </c>
      <c r="AJ1437" s="16">
        <f>About!$B$87/(1+EXP(About!$B$88*(AJ1436-$H1436+About!$B$89)))</f>
        <v>0.99235185972048212</v>
      </c>
      <c r="AK1437" s="16">
        <f>About!$B$87/(1+EXP(About!$B$88*(AK1436-$H1436+About!$B$89)))</f>
        <v>0.99761910618453631</v>
      </c>
    </row>
    <row r="1438" spans="1:37" x14ac:dyDescent="0.25">
      <c r="A1438" t="s">
        <v>28</v>
      </c>
      <c r="B1438" t="s">
        <v>346</v>
      </c>
      <c r="C1438" t="s">
        <v>218</v>
      </c>
      <c r="F1438" s="15">
        <v>2019</v>
      </c>
      <c r="G1438" s="15">
        <v>2020</v>
      </c>
      <c r="H1438" s="15">
        <v>2021</v>
      </c>
      <c r="I1438" s="15">
        <v>2022</v>
      </c>
      <c r="J1438" s="15">
        <v>2023</v>
      </c>
      <c r="K1438" s="15">
        <v>2024</v>
      </c>
      <c r="L1438" s="15">
        <v>2025</v>
      </c>
      <c r="M1438" s="15">
        <v>2026</v>
      </c>
      <c r="N1438" s="15">
        <v>2027</v>
      </c>
      <c r="O1438" s="15">
        <v>2028</v>
      </c>
      <c r="P1438" s="15">
        <v>2029</v>
      </c>
      <c r="Q1438" s="15">
        <v>2030</v>
      </c>
      <c r="R1438" s="15">
        <v>2031</v>
      </c>
      <c r="S1438" s="15">
        <v>2032</v>
      </c>
      <c r="T1438" s="15">
        <v>2033</v>
      </c>
      <c r="U1438" s="15">
        <v>2034</v>
      </c>
      <c r="V1438" s="15">
        <v>2035</v>
      </c>
      <c r="W1438" s="15">
        <v>2036</v>
      </c>
      <c r="X1438" s="15">
        <v>2037</v>
      </c>
      <c r="Y1438" s="15">
        <v>2038</v>
      </c>
      <c r="Z1438" s="15">
        <v>2039</v>
      </c>
      <c r="AA1438" s="15">
        <v>2040</v>
      </c>
      <c r="AB1438" s="15">
        <v>2041</v>
      </c>
      <c r="AC1438" s="15">
        <v>2042</v>
      </c>
      <c r="AD1438" s="15">
        <v>2043</v>
      </c>
      <c r="AE1438" s="15">
        <v>2044</v>
      </c>
      <c r="AF1438" s="15">
        <v>2045</v>
      </c>
      <c r="AG1438" s="15">
        <v>2046</v>
      </c>
      <c r="AH1438" s="15">
        <v>2047</v>
      </c>
      <c r="AI1438" s="15">
        <v>2048</v>
      </c>
      <c r="AJ1438" s="15">
        <v>2049</v>
      </c>
      <c r="AK1438" s="15">
        <v>2050</v>
      </c>
    </row>
    <row r="1439" spans="1:37" x14ac:dyDescent="0.25">
      <c r="B1439" t="s">
        <v>346</v>
      </c>
      <c r="F1439" s="16">
        <v>0</v>
      </c>
      <c r="G1439" s="16">
        <v>0</v>
      </c>
      <c r="H1439" s="16">
        <f>About!$B$87/(1+EXP(About!$B$88*(H1438-$H1438+About!$B$89)))</f>
        <v>2.2648140279517712E-2</v>
      </c>
      <c r="I1439" s="16">
        <f>About!$B$87/(1+EXP(About!$B$88*(I1438-$H1438+About!$B$89)))</f>
        <v>2.9464471373885869E-2</v>
      </c>
      <c r="J1439" s="16">
        <f>About!$B$87/(1+EXP(About!$B$88*(J1438-$H1438+About!$B$89)))</f>
        <v>3.8253208866234997E-2</v>
      </c>
      <c r="K1439" s="16">
        <f>About!$B$87/(1+EXP(About!$B$88*(K1438-$H1438+About!$B$89)))</f>
        <v>4.9531718843781984E-2</v>
      </c>
      <c r="L1439" s="16">
        <f>About!$B$87/(1+EXP(About!$B$88*(L1438-$H1438+About!$B$89)))</f>
        <v>6.3917956397851416E-2</v>
      </c>
      <c r="M1439" s="16">
        <f>About!$B$87/(1+EXP(About!$B$88*(M1438-$H1438+About!$B$89)))</f>
        <v>8.2127169223697311E-2</v>
      </c>
      <c r="N1439" s="16">
        <f>About!$B$87/(1+EXP(About!$B$88*(N1438-$H1438+About!$B$89)))</f>
        <v>0.10495145823012331</v>
      </c>
      <c r="O1439" s="16">
        <f>About!$B$87/(1+EXP(About!$B$88*(O1438-$H1438+About!$B$89)))</f>
        <v>0.13321313648010116</v>
      </c>
      <c r="P1439" s="16">
        <f>About!$B$87/(1+EXP(About!$B$88*(P1438-$H1438+About!$B$89)))</f>
        <v>0.1676829432434738</v>
      </c>
      <c r="Q1439" s="16">
        <f>About!$B$87/(1+EXP(About!$B$88*(Q1438-$H1438+About!$B$89)))</f>
        <v>0.20895842737796153</v>
      </c>
      <c r="R1439" s="16">
        <f>About!$B$87/(1+EXP(About!$B$88*(R1438-$H1438+About!$B$89)))</f>
        <v>0.25730860691227286</v>
      </c>
      <c r="S1439" s="16">
        <f>About!$B$87/(1+EXP(About!$B$88*(S1438-$H1438+About!$B$89)))</f>
        <v>0.31250885313368498</v>
      </c>
      <c r="T1439" s="16">
        <f>About!$B$87/(1+EXP(About!$B$88*(T1438-$H1438+About!$B$89)))</f>
        <v>0.37371039599785677</v>
      </c>
      <c r="U1439" s="16">
        <f>About!$B$87/(1+EXP(About!$B$88*(U1438-$H1438+About!$B$89)))</f>
        <v>0.43940070146006388</v>
      </c>
      <c r="V1439" s="16">
        <f>About!$B$87/(1+EXP(About!$B$88*(V1438-$H1438+About!$B$89)))</f>
        <v>0.50749999999999995</v>
      </c>
      <c r="W1439" s="16">
        <f>About!$B$87/(1+EXP(About!$B$88*(W1438-$H1438+About!$B$89)))</f>
        <v>0.57559929853993608</v>
      </c>
      <c r="X1439" s="16">
        <f>About!$B$87/(1+EXP(About!$B$88*(X1438-$H1438+About!$B$89)))</f>
        <v>0.64128960400214308</v>
      </c>
      <c r="Y1439" s="16">
        <f>About!$B$87/(1+EXP(About!$B$88*(Y1438-$H1438+About!$B$89)))</f>
        <v>0.70249114686631497</v>
      </c>
      <c r="Z1439" s="16">
        <f>About!$B$87/(1+EXP(About!$B$88*(Z1438-$H1438+About!$B$89)))</f>
        <v>0.75769139308772704</v>
      </c>
      <c r="AA1439" s="16">
        <f>About!$B$87/(1+EXP(About!$B$88*(AA1438-$H1438+About!$B$89)))</f>
        <v>0.80604157262203846</v>
      </c>
      <c r="AB1439" s="16">
        <f>About!$B$87/(1+EXP(About!$B$88*(AB1438-$H1438+About!$B$89)))</f>
        <v>0.84731705675652613</v>
      </c>
      <c r="AC1439" s="16">
        <f>About!$B$87/(1+EXP(About!$B$88*(AC1438-$H1438+About!$B$89)))</f>
        <v>0.88178686351989888</v>
      </c>
      <c r="AD1439" s="16">
        <f>About!$B$87/(1+EXP(About!$B$88*(AD1438-$H1438+About!$B$89)))</f>
        <v>0.91004854176987648</v>
      </c>
      <c r="AE1439" s="16">
        <f>About!$B$87/(1+EXP(About!$B$88*(AE1438-$H1438+About!$B$89)))</f>
        <v>0.93287283077630256</v>
      </c>
      <c r="AF1439" s="16">
        <f>About!$B$87/(1+EXP(About!$B$88*(AF1438-$H1438+About!$B$89)))</f>
        <v>0.95108204360214854</v>
      </c>
      <c r="AG1439" s="16">
        <f>About!$B$87/(1+EXP(About!$B$88*(AG1438-$H1438+About!$B$89)))</f>
        <v>0.96546828115621786</v>
      </c>
      <c r="AH1439" s="16">
        <f>About!$B$87/(1+EXP(About!$B$88*(AH1438-$H1438+About!$B$89)))</f>
        <v>0.97674679113376495</v>
      </c>
      <c r="AI1439" s="16">
        <f>About!$B$87/(1+EXP(About!$B$88*(AI1438-$H1438+About!$B$89)))</f>
        <v>0.98553552862611404</v>
      </c>
      <c r="AJ1439" s="16">
        <f>About!$B$87/(1+EXP(About!$B$88*(AJ1438-$H1438+About!$B$89)))</f>
        <v>0.99235185972048212</v>
      </c>
      <c r="AK1439" s="16">
        <f>About!$B$87/(1+EXP(About!$B$88*(AK1438-$H1438+About!$B$89)))</f>
        <v>0.99761910618453631</v>
      </c>
    </row>
    <row r="1440" spans="1:37" x14ac:dyDescent="0.25">
      <c r="A1440" t="s">
        <v>28</v>
      </c>
      <c r="B1440" t="s">
        <v>347</v>
      </c>
      <c r="C1440" t="s">
        <v>219</v>
      </c>
      <c r="F1440" s="15">
        <v>2019</v>
      </c>
      <c r="G1440" s="15">
        <v>2020</v>
      </c>
      <c r="H1440" s="15">
        <v>2021</v>
      </c>
      <c r="I1440" s="15">
        <v>2022</v>
      </c>
      <c r="J1440" s="15">
        <v>2023</v>
      </c>
      <c r="K1440" s="15">
        <v>2024</v>
      </c>
      <c r="L1440" s="15">
        <v>2025</v>
      </c>
      <c r="M1440" s="15">
        <v>2026</v>
      </c>
      <c r="N1440" s="15">
        <v>2027</v>
      </c>
      <c r="O1440" s="15">
        <v>2028</v>
      </c>
      <c r="P1440" s="15">
        <v>2029</v>
      </c>
      <c r="Q1440" s="15">
        <v>2030</v>
      </c>
      <c r="R1440" s="15">
        <v>2031</v>
      </c>
      <c r="S1440" s="15">
        <v>2032</v>
      </c>
      <c r="T1440" s="15">
        <v>2033</v>
      </c>
      <c r="U1440" s="15">
        <v>2034</v>
      </c>
      <c r="V1440" s="15">
        <v>2035</v>
      </c>
      <c r="W1440" s="15">
        <v>2036</v>
      </c>
      <c r="X1440" s="15">
        <v>2037</v>
      </c>
      <c r="Y1440" s="15">
        <v>2038</v>
      </c>
      <c r="Z1440" s="15">
        <v>2039</v>
      </c>
      <c r="AA1440" s="15">
        <v>2040</v>
      </c>
      <c r="AB1440" s="15">
        <v>2041</v>
      </c>
      <c r="AC1440" s="15">
        <v>2042</v>
      </c>
      <c r="AD1440" s="15">
        <v>2043</v>
      </c>
      <c r="AE1440" s="15">
        <v>2044</v>
      </c>
      <c r="AF1440" s="15">
        <v>2045</v>
      </c>
      <c r="AG1440" s="15">
        <v>2046</v>
      </c>
      <c r="AH1440" s="15">
        <v>2047</v>
      </c>
      <c r="AI1440" s="15">
        <v>2048</v>
      </c>
      <c r="AJ1440" s="15">
        <v>2049</v>
      </c>
      <c r="AK1440" s="15">
        <v>2050</v>
      </c>
    </row>
    <row r="1441" spans="1:37" x14ac:dyDescent="0.25">
      <c r="B1441" t="s">
        <v>346</v>
      </c>
      <c r="F1441" s="16">
        <v>0</v>
      </c>
      <c r="G1441" s="16">
        <v>0</v>
      </c>
      <c r="H1441" s="16">
        <f>About!$B$87/(1+EXP(About!$B$88*(H1440-$H1440+About!$B$89)))</f>
        <v>2.2648140279517712E-2</v>
      </c>
      <c r="I1441" s="16">
        <f>About!$B$87/(1+EXP(About!$B$88*(I1440-$H1440+About!$B$89)))</f>
        <v>2.9464471373885869E-2</v>
      </c>
      <c r="J1441" s="16">
        <f>About!$B$87/(1+EXP(About!$B$88*(J1440-$H1440+About!$B$89)))</f>
        <v>3.8253208866234997E-2</v>
      </c>
      <c r="K1441" s="16">
        <f>About!$B$87/(1+EXP(About!$B$88*(K1440-$H1440+About!$B$89)))</f>
        <v>4.9531718843781984E-2</v>
      </c>
      <c r="L1441" s="16">
        <f>About!$B$87/(1+EXP(About!$B$88*(L1440-$H1440+About!$B$89)))</f>
        <v>6.3917956397851416E-2</v>
      </c>
      <c r="M1441" s="16">
        <f>About!$B$87/(1+EXP(About!$B$88*(M1440-$H1440+About!$B$89)))</f>
        <v>8.2127169223697311E-2</v>
      </c>
      <c r="N1441" s="16">
        <f>About!$B$87/(1+EXP(About!$B$88*(N1440-$H1440+About!$B$89)))</f>
        <v>0.10495145823012331</v>
      </c>
      <c r="O1441" s="16">
        <f>About!$B$87/(1+EXP(About!$B$88*(O1440-$H1440+About!$B$89)))</f>
        <v>0.13321313648010116</v>
      </c>
      <c r="P1441" s="16">
        <f>About!$B$87/(1+EXP(About!$B$88*(P1440-$H1440+About!$B$89)))</f>
        <v>0.1676829432434738</v>
      </c>
      <c r="Q1441" s="16">
        <f>About!$B$87/(1+EXP(About!$B$88*(Q1440-$H1440+About!$B$89)))</f>
        <v>0.20895842737796153</v>
      </c>
      <c r="R1441" s="16">
        <f>About!$B$87/(1+EXP(About!$B$88*(R1440-$H1440+About!$B$89)))</f>
        <v>0.25730860691227286</v>
      </c>
      <c r="S1441" s="16">
        <f>About!$B$87/(1+EXP(About!$B$88*(S1440-$H1440+About!$B$89)))</f>
        <v>0.31250885313368498</v>
      </c>
      <c r="T1441" s="16">
        <f>About!$B$87/(1+EXP(About!$B$88*(T1440-$H1440+About!$B$89)))</f>
        <v>0.37371039599785677</v>
      </c>
      <c r="U1441" s="16">
        <f>About!$B$87/(1+EXP(About!$B$88*(U1440-$H1440+About!$B$89)))</f>
        <v>0.43940070146006388</v>
      </c>
      <c r="V1441" s="16">
        <f>About!$B$87/(1+EXP(About!$B$88*(V1440-$H1440+About!$B$89)))</f>
        <v>0.50749999999999995</v>
      </c>
      <c r="W1441" s="16">
        <f>About!$B$87/(1+EXP(About!$B$88*(W1440-$H1440+About!$B$89)))</f>
        <v>0.57559929853993608</v>
      </c>
      <c r="X1441" s="16">
        <f>About!$B$87/(1+EXP(About!$B$88*(X1440-$H1440+About!$B$89)))</f>
        <v>0.64128960400214308</v>
      </c>
      <c r="Y1441" s="16">
        <f>About!$B$87/(1+EXP(About!$B$88*(Y1440-$H1440+About!$B$89)))</f>
        <v>0.70249114686631497</v>
      </c>
      <c r="Z1441" s="16">
        <f>About!$B$87/(1+EXP(About!$B$88*(Z1440-$H1440+About!$B$89)))</f>
        <v>0.75769139308772704</v>
      </c>
      <c r="AA1441" s="16">
        <f>About!$B$87/(1+EXP(About!$B$88*(AA1440-$H1440+About!$B$89)))</f>
        <v>0.80604157262203846</v>
      </c>
      <c r="AB1441" s="16">
        <f>About!$B$87/(1+EXP(About!$B$88*(AB1440-$H1440+About!$B$89)))</f>
        <v>0.84731705675652613</v>
      </c>
      <c r="AC1441" s="16">
        <f>About!$B$87/(1+EXP(About!$B$88*(AC1440-$H1440+About!$B$89)))</f>
        <v>0.88178686351989888</v>
      </c>
      <c r="AD1441" s="16">
        <f>About!$B$87/(1+EXP(About!$B$88*(AD1440-$H1440+About!$B$89)))</f>
        <v>0.91004854176987648</v>
      </c>
      <c r="AE1441" s="16">
        <f>About!$B$87/(1+EXP(About!$B$88*(AE1440-$H1440+About!$B$89)))</f>
        <v>0.93287283077630256</v>
      </c>
      <c r="AF1441" s="16">
        <f>About!$B$87/(1+EXP(About!$B$88*(AF1440-$H1440+About!$B$89)))</f>
        <v>0.95108204360214854</v>
      </c>
      <c r="AG1441" s="16">
        <f>About!$B$87/(1+EXP(About!$B$88*(AG1440-$H1440+About!$B$89)))</f>
        <v>0.96546828115621786</v>
      </c>
      <c r="AH1441" s="16">
        <f>About!$B$87/(1+EXP(About!$B$88*(AH1440-$H1440+About!$B$89)))</f>
        <v>0.97674679113376495</v>
      </c>
      <c r="AI1441" s="16">
        <f>About!$B$87/(1+EXP(About!$B$88*(AI1440-$H1440+About!$B$89)))</f>
        <v>0.98553552862611404</v>
      </c>
      <c r="AJ1441" s="16">
        <f>About!$B$87/(1+EXP(About!$B$88*(AJ1440-$H1440+About!$B$89)))</f>
        <v>0.99235185972048212</v>
      </c>
      <c r="AK1441" s="16">
        <f>About!$B$87/(1+EXP(About!$B$88*(AK1440-$H1440+About!$B$89)))</f>
        <v>0.99761910618453631</v>
      </c>
    </row>
    <row r="1442" spans="1:37" x14ac:dyDescent="0.25">
      <c r="A1442" t="s">
        <v>28</v>
      </c>
      <c r="B1442" t="s">
        <v>347</v>
      </c>
      <c r="C1442" t="s">
        <v>220</v>
      </c>
      <c r="F1442" s="15">
        <v>2019</v>
      </c>
      <c r="G1442" s="15">
        <v>2020</v>
      </c>
      <c r="H1442" s="15">
        <v>2021</v>
      </c>
      <c r="I1442" s="15">
        <v>2022</v>
      </c>
      <c r="J1442" s="15">
        <v>2023</v>
      </c>
      <c r="K1442" s="15">
        <v>2024</v>
      </c>
      <c r="L1442" s="15">
        <v>2025</v>
      </c>
      <c r="M1442" s="15">
        <v>2026</v>
      </c>
      <c r="N1442" s="15">
        <v>2027</v>
      </c>
      <c r="O1442" s="15">
        <v>2028</v>
      </c>
      <c r="P1442" s="15">
        <v>2029</v>
      </c>
      <c r="Q1442" s="15">
        <v>2030</v>
      </c>
      <c r="R1442" s="15">
        <v>2031</v>
      </c>
      <c r="S1442" s="15">
        <v>2032</v>
      </c>
      <c r="T1442" s="15">
        <v>2033</v>
      </c>
      <c r="U1442" s="15">
        <v>2034</v>
      </c>
      <c r="V1442" s="15">
        <v>2035</v>
      </c>
      <c r="W1442" s="15">
        <v>2036</v>
      </c>
      <c r="X1442" s="15">
        <v>2037</v>
      </c>
      <c r="Y1442" s="15">
        <v>2038</v>
      </c>
      <c r="Z1442" s="15">
        <v>2039</v>
      </c>
      <c r="AA1442" s="15">
        <v>2040</v>
      </c>
      <c r="AB1442" s="15">
        <v>2041</v>
      </c>
      <c r="AC1442" s="15">
        <v>2042</v>
      </c>
      <c r="AD1442" s="15">
        <v>2043</v>
      </c>
      <c r="AE1442" s="15">
        <v>2044</v>
      </c>
      <c r="AF1442" s="15">
        <v>2045</v>
      </c>
      <c r="AG1442" s="15">
        <v>2046</v>
      </c>
      <c r="AH1442" s="15">
        <v>2047</v>
      </c>
      <c r="AI1442" s="15">
        <v>2048</v>
      </c>
      <c r="AJ1442" s="15">
        <v>2049</v>
      </c>
      <c r="AK1442" s="15">
        <v>2050</v>
      </c>
    </row>
    <row r="1443" spans="1:37" x14ac:dyDescent="0.25">
      <c r="B1443" t="s">
        <v>346</v>
      </c>
      <c r="F1443" s="16">
        <v>0</v>
      </c>
      <c r="G1443" s="16">
        <v>0</v>
      </c>
      <c r="H1443" s="16">
        <f>About!$B$87/(1+EXP(About!$B$88*(H1442-$H1442+About!$B$89)))</f>
        <v>2.2648140279517712E-2</v>
      </c>
      <c r="I1443" s="16">
        <f>About!$B$87/(1+EXP(About!$B$88*(I1442-$H1442+About!$B$89)))</f>
        <v>2.9464471373885869E-2</v>
      </c>
      <c r="J1443" s="16">
        <f>About!$B$87/(1+EXP(About!$B$88*(J1442-$H1442+About!$B$89)))</f>
        <v>3.8253208866234997E-2</v>
      </c>
      <c r="K1443" s="16">
        <f>About!$B$87/(1+EXP(About!$B$88*(K1442-$H1442+About!$B$89)))</f>
        <v>4.9531718843781984E-2</v>
      </c>
      <c r="L1443" s="16">
        <f>About!$B$87/(1+EXP(About!$B$88*(L1442-$H1442+About!$B$89)))</f>
        <v>6.3917956397851416E-2</v>
      </c>
      <c r="M1443" s="16">
        <f>About!$B$87/(1+EXP(About!$B$88*(M1442-$H1442+About!$B$89)))</f>
        <v>8.2127169223697311E-2</v>
      </c>
      <c r="N1443" s="16">
        <f>About!$B$87/(1+EXP(About!$B$88*(N1442-$H1442+About!$B$89)))</f>
        <v>0.10495145823012331</v>
      </c>
      <c r="O1443" s="16">
        <f>About!$B$87/(1+EXP(About!$B$88*(O1442-$H1442+About!$B$89)))</f>
        <v>0.13321313648010116</v>
      </c>
      <c r="P1443" s="16">
        <f>About!$B$87/(1+EXP(About!$B$88*(P1442-$H1442+About!$B$89)))</f>
        <v>0.1676829432434738</v>
      </c>
      <c r="Q1443" s="16">
        <f>About!$B$87/(1+EXP(About!$B$88*(Q1442-$H1442+About!$B$89)))</f>
        <v>0.20895842737796153</v>
      </c>
      <c r="R1443" s="16">
        <f>About!$B$87/(1+EXP(About!$B$88*(R1442-$H1442+About!$B$89)))</f>
        <v>0.25730860691227286</v>
      </c>
      <c r="S1443" s="16">
        <f>About!$B$87/(1+EXP(About!$B$88*(S1442-$H1442+About!$B$89)))</f>
        <v>0.31250885313368498</v>
      </c>
      <c r="T1443" s="16">
        <f>About!$B$87/(1+EXP(About!$B$88*(T1442-$H1442+About!$B$89)))</f>
        <v>0.37371039599785677</v>
      </c>
      <c r="U1443" s="16">
        <f>About!$B$87/(1+EXP(About!$B$88*(U1442-$H1442+About!$B$89)))</f>
        <v>0.43940070146006388</v>
      </c>
      <c r="V1443" s="16">
        <f>About!$B$87/(1+EXP(About!$B$88*(V1442-$H1442+About!$B$89)))</f>
        <v>0.50749999999999995</v>
      </c>
      <c r="W1443" s="16">
        <f>About!$B$87/(1+EXP(About!$B$88*(W1442-$H1442+About!$B$89)))</f>
        <v>0.57559929853993608</v>
      </c>
      <c r="X1443" s="16">
        <f>About!$B$87/(1+EXP(About!$B$88*(X1442-$H1442+About!$B$89)))</f>
        <v>0.64128960400214308</v>
      </c>
      <c r="Y1443" s="16">
        <f>About!$B$87/(1+EXP(About!$B$88*(Y1442-$H1442+About!$B$89)))</f>
        <v>0.70249114686631497</v>
      </c>
      <c r="Z1443" s="16">
        <f>About!$B$87/(1+EXP(About!$B$88*(Z1442-$H1442+About!$B$89)))</f>
        <v>0.75769139308772704</v>
      </c>
      <c r="AA1443" s="16">
        <f>About!$B$87/(1+EXP(About!$B$88*(AA1442-$H1442+About!$B$89)))</f>
        <v>0.80604157262203846</v>
      </c>
      <c r="AB1443" s="16">
        <f>About!$B$87/(1+EXP(About!$B$88*(AB1442-$H1442+About!$B$89)))</f>
        <v>0.84731705675652613</v>
      </c>
      <c r="AC1443" s="16">
        <f>About!$B$87/(1+EXP(About!$B$88*(AC1442-$H1442+About!$B$89)))</f>
        <v>0.88178686351989888</v>
      </c>
      <c r="AD1443" s="16">
        <f>About!$B$87/(1+EXP(About!$B$88*(AD1442-$H1442+About!$B$89)))</f>
        <v>0.91004854176987648</v>
      </c>
      <c r="AE1443" s="16">
        <f>About!$B$87/(1+EXP(About!$B$88*(AE1442-$H1442+About!$B$89)))</f>
        <v>0.93287283077630256</v>
      </c>
      <c r="AF1443" s="16">
        <f>About!$B$87/(1+EXP(About!$B$88*(AF1442-$H1442+About!$B$89)))</f>
        <v>0.95108204360214854</v>
      </c>
      <c r="AG1443" s="16">
        <f>About!$B$87/(1+EXP(About!$B$88*(AG1442-$H1442+About!$B$89)))</f>
        <v>0.96546828115621786</v>
      </c>
      <c r="AH1443" s="16">
        <f>About!$B$87/(1+EXP(About!$B$88*(AH1442-$H1442+About!$B$89)))</f>
        <v>0.97674679113376495</v>
      </c>
      <c r="AI1443" s="16">
        <f>About!$B$87/(1+EXP(About!$B$88*(AI1442-$H1442+About!$B$89)))</f>
        <v>0.98553552862611404</v>
      </c>
      <c r="AJ1443" s="16">
        <f>About!$B$87/(1+EXP(About!$B$88*(AJ1442-$H1442+About!$B$89)))</f>
        <v>0.99235185972048212</v>
      </c>
      <c r="AK1443" s="16">
        <f>About!$B$87/(1+EXP(About!$B$88*(AK1442-$H1442+About!$B$89)))</f>
        <v>0.99761910618453631</v>
      </c>
    </row>
    <row r="1444" spans="1:37" x14ac:dyDescent="0.25">
      <c r="A1444" t="s">
        <v>28</v>
      </c>
      <c r="B1444" t="s">
        <v>347</v>
      </c>
      <c r="C1444" t="s">
        <v>221</v>
      </c>
      <c r="F1444" s="15">
        <v>2019</v>
      </c>
      <c r="G1444" s="15">
        <v>2020</v>
      </c>
      <c r="H1444" s="15">
        <v>2021</v>
      </c>
      <c r="I1444" s="15">
        <v>2022</v>
      </c>
      <c r="J1444" s="15">
        <v>2023</v>
      </c>
      <c r="K1444" s="15">
        <v>2024</v>
      </c>
      <c r="L1444" s="15">
        <v>2025</v>
      </c>
      <c r="M1444" s="15">
        <v>2026</v>
      </c>
      <c r="N1444" s="15">
        <v>2027</v>
      </c>
      <c r="O1444" s="15">
        <v>2028</v>
      </c>
      <c r="P1444" s="15">
        <v>2029</v>
      </c>
      <c r="Q1444" s="15">
        <v>2030</v>
      </c>
      <c r="R1444" s="15">
        <v>2031</v>
      </c>
      <c r="S1444" s="15">
        <v>2032</v>
      </c>
      <c r="T1444" s="15">
        <v>2033</v>
      </c>
      <c r="U1444" s="15">
        <v>2034</v>
      </c>
      <c r="V1444" s="15">
        <v>2035</v>
      </c>
      <c r="W1444" s="15">
        <v>2036</v>
      </c>
      <c r="X1444" s="15">
        <v>2037</v>
      </c>
      <c r="Y1444" s="15">
        <v>2038</v>
      </c>
      <c r="Z1444" s="15">
        <v>2039</v>
      </c>
      <c r="AA1444" s="15">
        <v>2040</v>
      </c>
      <c r="AB1444" s="15">
        <v>2041</v>
      </c>
      <c r="AC1444" s="15">
        <v>2042</v>
      </c>
      <c r="AD1444" s="15">
        <v>2043</v>
      </c>
      <c r="AE1444" s="15">
        <v>2044</v>
      </c>
      <c r="AF1444" s="15">
        <v>2045</v>
      </c>
      <c r="AG1444" s="15">
        <v>2046</v>
      </c>
      <c r="AH1444" s="15">
        <v>2047</v>
      </c>
      <c r="AI1444" s="15">
        <v>2048</v>
      </c>
      <c r="AJ1444" s="15">
        <v>2049</v>
      </c>
      <c r="AK1444" s="15">
        <v>2050</v>
      </c>
    </row>
    <row r="1445" spans="1:37" x14ac:dyDescent="0.25">
      <c r="B1445" t="s">
        <v>346</v>
      </c>
      <c r="F1445" s="16">
        <v>0</v>
      </c>
      <c r="G1445" s="16">
        <v>0</v>
      </c>
      <c r="H1445" s="16">
        <f>About!$B$87/(1+EXP(About!$B$88*(H1444-$H1444+About!$B$89)))</f>
        <v>2.2648140279517712E-2</v>
      </c>
      <c r="I1445" s="16">
        <f>About!$B$87/(1+EXP(About!$B$88*(I1444-$H1444+About!$B$89)))</f>
        <v>2.9464471373885869E-2</v>
      </c>
      <c r="J1445" s="16">
        <f>About!$B$87/(1+EXP(About!$B$88*(J1444-$H1444+About!$B$89)))</f>
        <v>3.8253208866234997E-2</v>
      </c>
      <c r="K1445" s="16">
        <f>About!$B$87/(1+EXP(About!$B$88*(K1444-$H1444+About!$B$89)))</f>
        <v>4.9531718843781984E-2</v>
      </c>
      <c r="L1445" s="16">
        <f>About!$B$87/(1+EXP(About!$B$88*(L1444-$H1444+About!$B$89)))</f>
        <v>6.3917956397851416E-2</v>
      </c>
      <c r="M1445" s="16">
        <f>About!$B$87/(1+EXP(About!$B$88*(M1444-$H1444+About!$B$89)))</f>
        <v>8.2127169223697311E-2</v>
      </c>
      <c r="N1445" s="16">
        <f>About!$B$87/(1+EXP(About!$B$88*(N1444-$H1444+About!$B$89)))</f>
        <v>0.10495145823012331</v>
      </c>
      <c r="O1445" s="16">
        <f>About!$B$87/(1+EXP(About!$B$88*(O1444-$H1444+About!$B$89)))</f>
        <v>0.13321313648010116</v>
      </c>
      <c r="P1445" s="16">
        <f>About!$B$87/(1+EXP(About!$B$88*(P1444-$H1444+About!$B$89)))</f>
        <v>0.1676829432434738</v>
      </c>
      <c r="Q1445" s="16">
        <f>About!$B$87/(1+EXP(About!$B$88*(Q1444-$H1444+About!$B$89)))</f>
        <v>0.20895842737796153</v>
      </c>
      <c r="R1445" s="16">
        <f>About!$B$87/(1+EXP(About!$B$88*(R1444-$H1444+About!$B$89)))</f>
        <v>0.25730860691227286</v>
      </c>
      <c r="S1445" s="16">
        <f>About!$B$87/(1+EXP(About!$B$88*(S1444-$H1444+About!$B$89)))</f>
        <v>0.31250885313368498</v>
      </c>
      <c r="T1445" s="16">
        <f>About!$B$87/(1+EXP(About!$B$88*(T1444-$H1444+About!$B$89)))</f>
        <v>0.37371039599785677</v>
      </c>
      <c r="U1445" s="16">
        <f>About!$B$87/(1+EXP(About!$B$88*(U1444-$H1444+About!$B$89)))</f>
        <v>0.43940070146006388</v>
      </c>
      <c r="V1445" s="16">
        <f>About!$B$87/(1+EXP(About!$B$88*(V1444-$H1444+About!$B$89)))</f>
        <v>0.50749999999999995</v>
      </c>
      <c r="W1445" s="16">
        <f>About!$B$87/(1+EXP(About!$B$88*(W1444-$H1444+About!$B$89)))</f>
        <v>0.57559929853993608</v>
      </c>
      <c r="X1445" s="16">
        <f>About!$B$87/(1+EXP(About!$B$88*(X1444-$H1444+About!$B$89)))</f>
        <v>0.64128960400214308</v>
      </c>
      <c r="Y1445" s="16">
        <f>About!$B$87/(1+EXP(About!$B$88*(Y1444-$H1444+About!$B$89)))</f>
        <v>0.70249114686631497</v>
      </c>
      <c r="Z1445" s="16">
        <f>About!$B$87/(1+EXP(About!$B$88*(Z1444-$H1444+About!$B$89)))</f>
        <v>0.75769139308772704</v>
      </c>
      <c r="AA1445" s="16">
        <f>About!$B$87/(1+EXP(About!$B$88*(AA1444-$H1444+About!$B$89)))</f>
        <v>0.80604157262203846</v>
      </c>
      <c r="AB1445" s="16">
        <f>About!$B$87/(1+EXP(About!$B$88*(AB1444-$H1444+About!$B$89)))</f>
        <v>0.84731705675652613</v>
      </c>
      <c r="AC1445" s="16">
        <f>About!$B$87/(1+EXP(About!$B$88*(AC1444-$H1444+About!$B$89)))</f>
        <v>0.88178686351989888</v>
      </c>
      <c r="AD1445" s="16">
        <f>About!$B$87/(1+EXP(About!$B$88*(AD1444-$H1444+About!$B$89)))</f>
        <v>0.91004854176987648</v>
      </c>
      <c r="AE1445" s="16">
        <f>About!$B$87/(1+EXP(About!$B$88*(AE1444-$H1444+About!$B$89)))</f>
        <v>0.93287283077630256</v>
      </c>
      <c r="AF1445" s="16">
        <f>About!$B$87/(1+EXP(About!$B$88*(AF1444-$H1444+About!$B$89)))</f>
        <v>0.95108204360214854</v>
      </c>
      <c r="AG1445" s="16">
        <f>About!$B$87/(1+EXP(About!$B$88*(AG1444-$H1444+About!$B$89)))</f>
        <v>0.96546828115621786</v>
      </c>
      <c r="AH1445" s="16">
        <f>About!$B$87/(1+EXP(About!$B$88*(AH1444-$H1444+About!$B$89)))</f>
        <v>0.97674679113376495</v>
      </c>
      <c r="AI1445" s="16">
        <f>About!$B$87/(1+EXP(About!$B$88*(AI1444-$H1444+About!$B$89)))</f>
        <v>0.98553552862611404</v>
      </c>
      <c r="AJ1445" s="16">
        <f>About!$B$87/(1+EXP(About!$B$88*(AJ1444-$H1444+About!$B$89)))</f>
        <v>0.99235185972048212</v>
      </c>
      <c r="AK1445" s="16">
        <f>About!$B$87/(1+EXP(About!$B$88*(AK1444-$H1444+About!$B$89)))</f>
        <v>0.99761910618453631</v>
      </c>
    </row>
    <row r="1446" spans="1:37" x14ac:dyDescent="0.25">
      <c r="A1446" t="s">
        <v>28</v>
      </c>
      <c r="B1446" t="s">
        <v>347</v>
      </c>
      <c r="C1446" t="s">
        <v>222</v>
      </c>
      <c r="F1446" s="15">
        <v>2019</v>
      </c>
      <c r="G1446" s="15">
        <v>2020</v>
      </c>
      <c r="H1446" s="15">
        <v>2021</v>
      </c>
      <c r="I1446" s="15">
        <v>2022</v>
      </c>
      <c r="J1446" s="15">
        <v>2023</v>
      </c>
      <c r="K1446" s="15">
        <v>2024</v>
      </c>
      <c r="L1446" s="15">
        <v>2025</v>
      </c>
      <c r="M1446" s="15">
        <v>2026</v>
      </c>
      <c r="N1446" s="15">
        <v>2027</v>
      </c>
      <c r="O1446" s="15">
        <v>2028</v>
      </c>
      <c r="P1446" s="15">
        <v>2029</v>
      </c>
      <c r="Q1446" s="15">
        <v>2030</v>
      </c>
      <c r="R1446" s="15">
        <v>2031</v>
      </c>
      <c r="S1446" s="15">
        <v>2032</v>
      </c>
      <c r="T1446" s="15">
        <v>2033</v>
      </c>
      <c r="U1446" s="15">
        <v>2034</v>
      </c>
      <c r="V1446" s="15">
        <v>2035</v>
      </c>
      <c r="W1446" s="15">
        <v>2036</v>
      </c>
      <c r="X1446" s="15">
        <v>2037</v>
      </c>
      <c r="Y1446" s="15">
        <v>2038</v>
      </c>
      <c r="Z1446" s="15">
        <v>2039</v>
      </c>
      <c r="AA1446" s="15">
        <v>2040</v>
      </c>
      <c r="AB1446" s="15">
        <v>2041</v>
      </c>
      <c r="AC1446" s="15">
        <v>2042</v>
      </c>
      <c r="AD1446" s="15">
        <v>2043</v>
      </c>
      <c r="AE1446" s="15">
        <v>2044</v>
      </c>
      <c r="AF1446" s="15">
        <v>2045</v>
      </c>
      <c r="AG1446" s="15">
        <v>2046</v>
      </c>
      <c r="AH1446" s="15">
        <v>2047</v>
      </c>
      <c r="AI1446" s="15">
        <v>2048</v>
      </c>
      <c r="AJ1446" s="15">
        <v>2049</v>
      </c>
      <c r="AK1446" s="15">
        <v>2050</v>
      </c>
    </row>
    <row r="1447" spans="1:37" x14ac:dyDescent="0.25">
      <c r="B1447" t="s">
        <v>346</v>
      </c>
      <c r="F1447" s="16">
        <v>0</v>
      </c>
      <c r="G1447" s="16">
        <v>0</v>
      </c>
      <c r="H1447" s="16">
        <f>About!$B$87/(1+EXP(About!$B$88*(H1446-$H1446+About!$B$89)))</f>
        <v>2.2648140279517712E-2</v>
      </c>
      <c r="I1447" s="16">
        <f>About!$B$87/(1+EXP(About!$B$88*(I1446-$H1446+About!$B$89)))</f>
        <v>2.9464471373885869E-2</v>
      </c>
      <c r="J1447" s="16">
        <f>About!$B$87/(1+EXP(About!$B$88*(J1446-$H1446+About!$B$89)))</f>
        <v>3.8253208866234997E-2</v>
      </c>
      <c r="K1447" s="16">
        <f>About!$B$87/(1+EXP(About!$B$88*(K1446-$H1446+About!$B$89)))</f>
        <v>4.9531718843781984E-2</v>
      </c>
      <c r="L1447" s="16">
        <f>About!$B$87/(1+EXP(About!$B$88*(L1446-$H1446+About!$B$89)))</f>
        <v>6.3917956397851416E-2</v>
      </c>
      <c r="M1447" s="16">
        <f>About!$B$87/(1+EXP(About!$B$88*(M1446-$H1446+About!$B$89)))</f>
        <v>8.2127169223697311E-2</v>
      </c>
      <c r="N1447" s="16">
        <f>About!$B$87/(1+EXP(About!$B$88*(N1446-$H1446+About!$B$89)))</f>
        <v>0.10495145823012331</v>
      </c>
      <c r="O1447" s="16">
        <f>About!$B$87/(1+EXP(About!$B$88*(O1446-$H1446+About!$B$89)))</f>
        <v>0.13321313648010116</v>
      </c>
      <c r="P1447" s="16">
        <f>About!$B$87/(1+EXP(About!$B$88*(P1446-$H1446+About!$B$89)))</f>
        <v>0.1676829432434738</v>
      </c>
      <c r="Q1447" s="16">
        <f>About!$B$87/(1+EXP(About!$B$88*(Q1446-$H1446+About!$B$89)))</f>
        <v>0.20895842737796153</v>
      </c>
      <c r="R1447" s="16">
        <f>About!$B$87/(1+EXP(About!$B$88*(R1446-$H1446+About!$B$89)))</f>
        <v>0.25730860691227286</v>
      </c>
      <c r="S1447" s="16">
        <f>About!$B$87/(1+EXP(About!$B$88*(S1446-$H1446+About!$B$89)))</f>
        <v>0.31250885313368498</v>
      </c>
      <c r="T1447" s="16">
        <f>About!$B$87/(1+EXP(About!$B$88*(T1446-$H1446+About!$B$89)))</f>
        <v>0.37371039599785677</v>
      </c>
      <c r="U1447" s="16">
        <f>About!$B$87/(1+EXP(About!$B$88*(U1446-$H1446+About!$B$89)))</f>
        <v>0.43940070146006388</v>
      </c>
      <c r="V1447" s="16">
        <f>About!$B$87/(1+EXP(About!$B$88*(V1446-$H1446+About!$B$89)))</f>
        <v>0.50749999999999995</v>
      </c>
      <c r="W1447" s="16">
        <f>About!$B$87/(1+EXP(About!$B$88*(W1446-$H1446+About!$B$89)))</f>
        <v>0.57559929853993608</v>
      </c>
      <c r="X1447" s="16">
        <f>About!$B$87/(1+EXP(About!$B$88*(X1446-$H1446+About!$B$89)))</f>
        <v>0.64128960400214308</v>
      </c>
      <c r="Y1447" s="16">
        <f>About!$B$87/(1+EXP(About!$B$88*(Y1446-$H1446+About!$B$89)))</f>
        <v>0.70249114686631497</v>
      </c>
      <c r="Z1447" s="16">
        <f>About!$B$87/(1+EXP(About!$B$88*(Z1446-$H1446+About!$B$89)))</f>
        <v>0.75769139308772704</v>
      </c>
      <c r="AA1447" s="16">
        <f>About!$B$87/(1+EXP(About!$B$88*(AA1446-$H1446+About!$B$89)))</f>
        <v>0.80604157262203846</v>
      </c>
      <c r="AB1447" s="16">
        <f>About!$B$87/(1+EXP(About!$B$88*(AB1446-$H1446+About!$B$89)))</f>
        <v>0.84731705675652613</v>
      </c>
      <c r="AC1447" s="16">
        <f>About!$B$87/(1+EXP(About!$B$88*(AC1446-$H1446+About!$B$89)))</f>
        <v>0.88178686351989888</v>
      </c>
      <c r="AD1447" s="16">
        <f>About!$B$87/(1+EXP(About!$B$88*(AD1446-$H1446+About!$B$89)))</f>
        <v>0.91004854176987648</v>
      </c>
      <c r="AE1447" s="16">
        <f>About!$B$87/(1+EXP(About!$B$88*(AE1446-$H1446+About!$B$89)))</f>
        <v>0.93287283077630256</v>
      </c>
      <c r="AF1447" s="16">
        <f>About!$B$87/(1+EXP(About!$B$88*(AF1446-$H1446+About!$B$89)))</f>
        <v>0.95108204360214854</v>
      </c>
      <c r="AG1447" s="16">
        <f>About!$B$87/(1+EXP(About!$B$88*(AG1446-$H1446+About!$B$89)))</f>
        <v>0.96546828115621786</v>
      </c>
      <c r="AH1447" s="16">
        <f>About!$B$87/(1+EXP(About!$B$88*(AH1446-$H1446+About!$B$89)))</f>
        <v>0.97674679113376495</v>
      </c>
      <c r="AI1447" s="16">
        <f>About!$B$87/(1+EXP(About!$B$88*(AI1446-$H1446+About!$B$89)))</f>
        <v>0.98553552862611404</v>
      </c>
      <c r="AJ1447" s="16">
        <f>About!$B$87/(1+EXP(About!$B$88*(AJ1446-$H1446+About!$B$89)))</f>
        <v>0.99235185972048212</v>
      </c>
      <c r="AK1447" s="16">
        <f>About!$B$87/(1+EXP(About!$B$88*(AK1446-$H1446+About!$B$89)))</f>
        <v>0.99761910618453631</v>
      </c>
    </row>
    <row r="1448" spans="1:37" x14ac:dyDescent="0.25">
      <c r="A1448" t="s">
        <v>28</v>
      </c>
      <c r="B1448" t="s">
        <v>346</v>
      </c>
      <c r="C1448" t="s">
        <v>223</v>
      </c>
      <c r="F1448" s="15">
        <v>2019</v>
      </c>
      <c r="G1448" s="15">
        <v>2020</v>
      </c>
      <c r="H1448" s="15">
        <v>2021</v>
      </c>
      <c r="I1448" s="15">
        <v>2022</v>
      </c>
      <c r="J1448" s="15">
        <v>2023</v>
      </c>
      <c r="K1448" s="15">
        <v>2024</v>
      </c>
      <c r="L1448" s="15">
        <v>2025</v>
      </c>
      <c r="M1448" s="15">
        <v>2026</v>
      </c>
      <c r="N1448" s="15">
        <v>2027</v>
      </c>
      <c r="O1448" s="15">
        <v>2028</v>
      </c>
      <c r="P1448" s="15">
        <v>2029</v>
      </c>
      <c r="Q1448" s="15">
        <v>2030</v>
      </c>
      <c r="R1448" s="15">
        <v>2031</v>
      </c>
      <c r="S1448" s="15">
        <v>2032</v>
      </c>
      <c r="T1448" s="15">
        <v>2033</v>
      </c>
      <c r="U1448" s="15">
        <v>2034</v>
      </c>
      <c r="V1448" s="15">
        <v>2035</v>
      </c>
      <c r="W1448" s="15">
        <v>2036</v>
      </c>
      <c r="X1448" s="15">
        <v>2037</v>
      </c>
      <c r="Y1448" s="15">
        <v>2038</v>
      </c>
      <c r="Z1448" s="15">
        <v>2039</v>
      </c>
      <c r="AA1448" s="15">
        <v>2040</v>
      </c>
      <c r="AB1448" s="15">
        <v>2041</v>
      </c>
      <c r="AC1448" s="15">
        <v>2042</v>
      </c>
      <c r="AD1448" s="15">
        <v>2043</v>
      </c>
      <c r="AE1448" s="15">
        <v>2044</v>
      </c>
      <c r="AF1448" s="15">
        <v>2045</v>
      </c>
      <c r="AG1448" s="15">
        <v>2046</v>
      </c>
      <c r="AH1448" s="15">
        <v>2047</v>
      </c>
      <c r="AI1448" s="15">
        <v>2048</v>
      </c>
      <c r="AJ1448" s="15">
        <v>2049</v>
      </c>
      <c r="AK1448" s="15">
        <v>2050</v>
      </c>
    </row>
    <row r="1449" spans="1:37" x14ac:dyDescent="0.25">
      <c r="B1449" t="s">
        <v>346</v>
      </c>
      <c r="F1449" s="16">
        <v>0</v>
      </c>
      <c r="G1449" s="16">
        <v>0</v>
      </c>
      <c r="H1449" s="16">
        <f>About!$B$87/(1+EXP(About!$B$88*(H1448-$H1448+About!$B$89)))</f>
        <v>2.2648140279517712E-2</v>
      </c>
      <c r="I1449" s="16">
        <f>About!$B$87/(1+EXP(About!$B$88*(I1448-$H1448+About!$B$89)))</f>
        <v>2.9464471373885869E-2</v>
      </c>
      <c r="J1449" s="16">
        <f>About!$B$87/(1+EXP(About!$B$88*(J1448-$H1448+About!$B$89)))</f>
        <v>3.8253208866234997E-2</v>
      </c>
      <c r="K1449" s="16">
        <f>About!$B$87/(1+EXP(About!$B$88*(K1448-$H1448+About!$B$89)))</f>
        <v>4.9531718843781984E-2</v>
      </c>
      <c r="L1449" s="16">
        <f>About!$B$87/(1+EXP(About!$B$88*(L1448-$H1448+About!$B$89)))</f>
        <v>6.3917956397851416E-2</v>
      </c>
      <c r="M1449" s="16">
        <f>About!$B$87/(1+EXP(About!$B$88*(M1448-$H1448+About!$B$89)))</f>
        <v>8.2127169223697311E-2</v>
      </c>
      <c r="N1449" s="16">
        <f>About!$B$87/(1+EXP(About!$B$88*(N1448-$H1448+About!$B$89)))</f>
        <v>0.10495145823012331</v>
      </c>
      <c r="O1449" s="16">
        <f>About!$B$87/(1+EXP(About!$B$88*(O1448-$H1448+About!$B$89)))</f>
        <v>0.13321313648010116</v>
      </c>
      <c r="P1449" s="16">
        <f>About!$B$87/(1+EXP(About!$B$88*(P1448-$H1448+About!$B$89)))</f>
        <v>0.1676829432434738</v>
      </c>
      <c r="Q1449" s="16">
        <f>About!$B$87/(1+EXP(About!$B$88*(Q1448-$H1448+About!$B$89)))</f>
        <v>0.20895842737796153</v>
      </c>
      <c r="R1449" s="16">
        <f>About!$B$87/(1+EXP(About!$B$88*(R1448-$H1448+About!$B$89)))</f>
        <v>0.25730860691227286</v>
      </c>
      <c r="S1449" s="16">
        <f>About!$B$87/(1+EXP(About!$B$88*(S1448-$H1448+About!$B$89)))</f>
        <v>0.31250885313368498</v>
      </c>
      <c r="T1449" s="16">
        <f>About!$B$87/(1+EXP(About!$B$88*(T1448-$H1448+About!$B$89)))</f>
        <v>0.37371039599785677</v>
      </c>
      <c r="U1449" s="16">
        <f>About!$B$87/(1+EXP(About!$B$88*(U1448-$H1448+About!$B$89)))</f>
        <v>0.43940070146006388</v>
      </c>
      <c r="V1449" s="16">
        <f>About!$B$87/(1+EXP(About!$B$88*(V1448-$H1448+About!$B$89)))</f>
        <v>0.50749999999999995</v>
      </c>
      <c r="W1449" s="16">
        <f>About!$B$87/(1+EXP(About!$B$88*(W1448-$H1448+About!$B$89)))</f>
        <v>0.57559929853993608</v>
      </c>
      <c r="X1449" s="16">
        <f>About!$B$87/(1+EXP(About!$B$88*(X1448-$H1448+About!$B$89)))</f>
        <v>0.64128960400214308</v>
      </c>
      <c r="Y1449" s="16">
        <f>About!$B$87/(1+EXP(About!$B$88*(Y1448-$H1448+About!$B$89)))</f>
        <v>0.70249114686631497</v>
      </c>
      <c r="Z1449" s="16">
        <f>About!$B$87/(1+EXP(About!$B$88*(Z1448-$H1448+About!$B$89)))</f>
        <v>0.75769139308772704</v>
      </c>
      <c r="AA1449" s="16">
        <f>About!$B$87/(1+EXP(About!$B$88*(AA1448-$H1448+About!$B$89)))</f>
        <v>0.80604157262203846</v>
      </c>
      <c r="AB1449" s="16">
        <f>About!$B$87/(1+EXP(About!$B$88*(AB1448-$H1448+About!$B$89)))</f>
        <v>0.84731705675652613</v>
      </c>
      <c r="AC1449" s="16">
        <f>About!$B$87/(1+EXP(About!$B$88*(AC1448-$H1448+About!$B$89)))</f>
        <v>0.88178686351989888</v>
      </c>
      <c r="AD1449" s="16">
        <f>About!$B$87/(1+EXP(About!$B$88*(AD1448-$H1448+About!$B$89)))</f>
        <v>0.91004854176987648</v>
      </c>
      <c r="AE1449" s="16">
        <f>About!$B$87/(1+EXP(About!$B$88*(AE1448-$H1448+About!$B$89)))</f>
        <v>0.93287283077630256</v>
      </c>
      <c r="AF1449" s="16">
        <f>About!$B$87/(1+EXP(About!$B$88*(AF1448-$H1448+About!$B$89)))</f>
        <v>0.95108204360214854</v>
      </c>
      <c r="AG1449" s="16">
        <f>About!$B$87/(1+EXP(About!$B$88*(AG1448-$H1448+About!$B$89)))</f>
        <v>0.96546828115621786</v>
      </c>
      <c r="AH1449" s="16">
        <f>About!$B$87/(1+EXP(About!$B$88*(AH1448-$H1448+About!$B$89)))</f>
        <v>0.97674679113376495</v>
      </c>
      <c r="AI1449" s="16">
        <f>About!$B$87/(1+EXP(About!$B$88*(AI1448-$H1448+About!$B$89)))</f>
        <v>0.98553552862611404</v>
      </c>
      <c r="AJ1449" s="16">
        <f>About!$B$87/(1+EXP(About!$B$88*(AJ1448-$H1448+About!$B$89)))</f>
        <v>0.99235185972048212</v>
      </c>
      <c r="AK1449" s="16">
        <f>About!$B$87/(1+EXP(About!$B$88*(AK1448-$H1448+About!$B$89)))</f>
        <v>0.99761910618453631</v>
      </c>
    </row>
    <row r="1450" spans="1:37" x14ac:dyDescent="0.25">
      <c r="A1450" t="s">
        <v>28</v>
      </c>
      <c r="B1450" t="s">
        <v>347</v>
      </c>
      <c r="C1450" t="s">
        <v>224</v>
      </c>
      <c r="F1450" s="15">
        <v>2019</v>
      </c>
      <c r="G1450" s="15">
        <v>2020</v>
      </c>
      <c r="H1450" s="15">
        <v>2021</v>
      </c>
      <c r="I1450" s="15">
        <v>2022</v>
      </c>
      <c r="J1450" s="15">
        <v>2023</v>
      </c>
      <c r="K1450" s="15">
        <v>2024</v>
      </c>
      <c r="L1450" s="15">
        <v>2025</v>
      </c>
      <c r="M1450" s="15">
        <v>2026</v>
      </c>
      <c r="N1450" s="15">
        <v>2027</v>
      </c>
      <c r="O1450" s="15">
        <v>2028</v>
      </c>
      <c r="P1450" s="15">
        <v>2029</v>
      </c>
      <c r="Q1450" s="15">
        <v>2030</v>
      </c>
      <c r="R1450" s="15">
        <v>2031</v>
      </c>
      <c r="S1450" s="15">
        <v>2032</v>
      </c>
      <c r="T1450" s="15">
        <v>2033</v>
      </c>
      <c r="U1450" s="15">
        <v>2034</v>
      </c>
      <c r="V1450" s="15">
        <v>2035</v>
      </c>
      <c r="W1450" s="15">
        <v>2036</v>
      </c>
      <c r="X1450" s="15">
        <v>2037</v>
      </c>
      <c r="Y1450" s="15">
        <v>2038</v>
      </c>
      <c r="Z1450" s="15">
        <v>2039</v>
      </c>
      <c r="AA1450" s="15">
        <v>2040</v>
      </c>
      <c r="AB1450" s="15">
        <v>2041</v>
      </c>
      <c r="AC1450" s="15">
        <v>2042</v>
      </c>
      <c r="AD1450" s="15">
        <v>2043</v>
      </c>
      <c r="AE1450" s="15">
        <v>2044</v>
      </c>
      <c r="AF1450" s="15">
        <v>2045</v>
      </c>
      <c r="AG1450" s="15">
        <v>2046</v>
      </c>
      <c r="AH1450" s="15">
        <v>2047</v>
      </c>
      <c r="AI1450" s="15">
        <v>2048</v>
      </c>
      <c r="AJ1450" s="15">
        <v>2049</v>
      </c>
      <c r="AK1450" s="15">
        <v>2050</v>
      </c>
    </row>
    <row r="1451" spans="1:37" x14ac:dyDescent="0.25">
      <c r="B1451" t="s">
        <v>346</v>
      </c>
      <c r="F1451" s="16">
        <v>0</v>
      </c>
      <c r="G1451" s="16">
        <v>0</v>
      </c>
      <c r="H1451" s="16">
        <f>About!$B$87/(1+EXP(About!$B$88*(H1450-$H1450+About!$B$89)))</f>
        <v>2.2648140279517712E-2</v>
      </c>
      <c r="I1451" s="16">
        <f>About!$B$87/(1+EXP(About!$B$88*(I1450-$H1450+About!$B$89)))</f>
        <v>2.9464471373885869E-2</v>
      </c>
      <c r="J1451" s="16">
        <f>About!$B$87/(1+EXP(About!$B$88*(J1450-$H1450+About!$B$89)))</f>
        <v>3.8253208866234997E-2</v>
      </c>
      <c r="K1451" s="16">
        <f>About!$B$87/(1+EXP(About!$B$88*(K1450-$H1450+About!$B$89)))</f>
        <v>4.9531718843781984E-2</v>
      </c>
      <c r="L1451" s="16">
        <f>About!$B$87/(1+EXP(About!$B$88*(L1450-$H1450+About!$B$89)))</f>
        <v>6.3917956397851416E-2</v>
      </c>
      <c r="M1451" s="16">
        <f>About!$B$87/(1+EXP(About!$B$88*(M1450-$H1450+About!$B$89)))</f>
        <v>8.2127169223697311E-2</v>
      </c>
      <c r="N1451" s="16">
        <f>About!$B$87/(1+EXP(About!$B$88*(N1450-$H1450+About!$B$89)))</f>
        <v>0.10495145823012331</v>
      </c>
      <c r="O1451" s="16">
        <f>About!$B$87/(1+EXP(About!$B$88*(O1450-$H1450+About!$B$89)))</f>
        <v>0.13321313648010116</v>
      </c>
      <c r="P1451" s="16">
        <f>About!$B$87/(1+EXP(About!$B$88*(P1450-$H1450+About!$B$89)))</f>
        <v>0.1676829432434738</v>
      </c>
      <c r="Q1451" s="16">
        <f>About!$B$87/(1+EXP(About!$B$88*(Q1450-$H1450+About!$B$89)))</f>
        <v>0.20895842737796153</v>
      </c>
      <c r="R1451" s="16">
        <f>About!$B$87/(1+EXP(About!$B$88*(R1450-$H1450+About!$B$89)))</f>
        <v>0.25730860691227286</v>
      </c>
      <c r="S1451" s="16">
        <f>About!$B$87/(1+EXP(About!$B$88*(S1450-$H1450+About!$B$89)))</f>
        <v>0.31250885313368498</v>
      </c>
      <c r="T1451" s="16">
        <f>About!$B$87/(1+EXP(About!$B$88*(T1450-$H1450+About!$B$89)))</f>
        <v>0.37371039599785677</v>
      </c>
      <c r="U1451" s="16">
        <f>About!$B$87/(1+EXP(About!$B$88*(U1450-$H1450+About!$B$89)))</f>
        <v>0.43940070146006388</v>
      </c>
      <c r="V1451" s="16">
        <f>About!$B$87/(1+EXP(About!$B$88*(V1450-$H1450+About!$B$89)))</f>
        <v>0.50749999999999995</v>
      </c>
      <c r="W1451" s="16">
        <f>About!$B$87/(1+EXP(About!$B$88*(W1450-$H1450+About!$B$89)))</f>
        <v>0.57559929853993608</v>
      </c>
      <c r="X1451" s="16">
        <f>About!$B$87/(1+EXP(About!$B$88*(X1450-$H1450+About!$B$89)))</f>
        <v>0.64128960400214308</v>
      </c>
      <c r="Y1451" s="16">
        <f>About!$B$87/(1+EXP(About!$B$88*(Y1450-$H1450+About!$B$89)))</f>
        <v>0.70249114686631497</v>
      </c>
      <c r="Z1451" s="16">
        <f>About!$B$87/(1+EXP(About!$B$88*(Z1450-$H1450+About!$B$89)))</f>
        <v>0.75769139308772704</v>
      </c>
      <c r="AA1451" s="16">
        <f>About!$B$87/(1+EXP(About!$B$88*(AA1450-$H1450+About!$B$89)))</f>
        <v>0.80604157262203846</v>
      </c>
      <c r="AB1451" s="16">
        <f>About!$B$87/(1+EXP(About!$B$88*(AB1450-$H1450+About!$B$89)))</f>
        <v>0.84731705675652613</v>
      </c>
      <c r="AC1451" s="16">
        <f>About!$B$87/(1+EXP(About!$B$88*(AC1450-$H1450+About!$B$89)))</f>
        <v>0.88178686351989888</v>
      </c>
      <c r="AD1451" s="16">
        <f>About!$B$87/(1+EXP(About!$B$88*(AD1450-$H1450+About!$B$89)))</f>
        <v>0.91004854176987648</v>
      </c>
      <c r="AE1451" s="16">
        <f>About!$B$87/(1+EXP(About!$B$88*(AE1450-$H1450+About!$B$89)))</f>
        <v>0.93287283077630256</v>
      </c>
      <c r="AF1451" s="16">
        <f>About!$B$87/(1+EXP(About!$B$88*(AF1450-$H1450+About!$B$89)))</f>
        <v>0.95108204360214854</v>
      </c>
      <c r="AG1451" s="16">
        <f>About!$B$87/(1+EXP(About!$B$88*(AG1450-$H1450+About!$B$89)))</f>
        <v>0.96546828115621786</v>
      </c>
      <c r="AH1451" s="16">
        <f>About!$B$87/(1+EXP(About!$B$88*(AH1450-$H1450+About!$B$89)))</f>
        <v>0.97674679113376495</v>
      </c>
      <c r="AI1451" s="16">
        <f>About!$B$87/(1+EXP(About!$B$88*(AI1450-$H1450+About!$B$89)))</f>
        <v>0.98553552862611404</v>
      </c>
      <c r="AJ1451" s="16">
        <f>About!$B$87/(1+EXP(About!$B$88*(AJ1450-$H1450+About!$B$89)))</f>
        <v>0.99235185972048212</v>
      </c>
      <c r="AK1451" s="16">
        <f>About!$B$87/(1+EXP(About!$B$88*(AK1450-$H1450+About!$B$89)))</f>
        <v>0.99761910618453631</v>
      </c>
    </row>
    <row r="1452" spans="1:37" x14ac:dyDescent="0.25">
      <c r="A1452" t="s">
        <v>28</v>
      </c>
      <c r="B1452" t="s">
        <v>346</v>
      </c>
      <c r="C1452" t="s">
        <v>225</v>
      </c>
      <c r="F1452" s="15">
        <v>2019</v>
      </c>
      <c r="G1452" s="15">
        <v>2020</v>
      </c>
      <c r="H1452" s="15">
        <v>2021</v>
      </c>
      <c r="I1452" s="15">
        <v>2022</v>
      </c>
      <c r="J1452" s="15">
        <v>2023</v>
      </c>
      <c r="K1452" s="15">
        <v>2024</v>
      </c>
      <c r="L1452" s="15">
        <v>2025</v>
      </c>
      <c r="M1452" s="15">
        <v>2026</v>
      </c>
      <c r="N1452" s="15">
        <v>2027</v>
      </c>
      <c r="O1452" s="15">
        <v>2028</v>
      </c>
      <c r="P1452" s="15">
        <v>2029</v>
      </c>
      <c r="Q1452" s="15">
        <v>2030</v>
      </c>
      <c r="R1452" s="15">
        <v>2031</v>
      </c>
      <c r="S1452" s="15">
        <v>2032</v>
      </c>
      <c r="T1452" s="15">
        <v>2033</v>
      </c>
      <c r="U1452" s="15">
        <v>2034</v>
      </c>
      <c r="V1452" s="15">
        <v>2035</v>
      </c>
      <c r="W1452" s="15">
        <v>2036</v>
      </c>
      <c r="X1452" s="15">
        <v>2037</v>
      </c>
      <c r="Y1452" s="15">
        <v>2038</v>
      </c>
      <c r="Z1452" s="15">
        <v>2039</v>
      </c>
      <c r="AA1452" s="15">
        <v>2040</v>
      </c>
      <c r="AB1452" s="15">
        <v>2041</v>
      </c>
      <c r="AC1452" s="15">
        <v>2042</v>
      </c>
      <c r="AD1452" s="15">
        <v>2043</v>
      </c>
      <c r="AE1452" s="15">
        <v>2044</v>
      </c>
      <c r="AF1452" s="15">
        <v>2045</v>
      </c>
      <c r="AG1452" s="15">
        <v>2046</v>
      </c>
      <c r="AH1452" s="15">
        <v>2047</v>
      </c>
      <c r="AI1452" s="15">
        <v>2048</v>
      </c>
      <c r="AJ1452" s="15">
        <v>2049</v>
      </c>
      <c r="AK1452" s="15">
        <v>2050</v>
      </c>
    </row>
    <row r="1453" spans="1:37" x14ac:dyDescent="0.25">
      <c r="B1453" t="s">
        <v>346</v>
      </c>
      <c r="F1453" s="16">
        <v>0</v>
      </c>
      <c r="G1453" s="16">
        <v>0</v>
      </c>
      <c r="H1453" s="16">
        <f>About!$B$87/(1+EXP(About!$B$88*(H1452-$H1452+About!$B$89)))</f>
        <v>2.2648140279517712E-2</v>
      </c>
      <c r="I1453" s="16">
        <f>About!$B$87/(1+EXP(About!$B$88*(I1452-$H1452+About!$B$89)))</f>
        <v>2.9464471373885869E-2</v>
      </c>
      <c r="J1453" s="16">
        <f>About!$B$87/(1+EXP(About!$B$88*(J1452-$H1452+About!$B$89)))</f>
        <v>3.8253208866234997E-2</v>
      </c>
      <c r="K1453" s="16">
        <f>About!$B$87/(1+EXP(About!$B$88*(K1452-$H1452+About!$B$89)))</f>
        <v>4.9531718843781984E-2</v>
      </c>
      <c r="L1453" s="16">
        <f>About!$B$87/(1+EXP(About!$B$88*(L1452-$H1452+About!$B$89)))</f>
        <v>6.3917956397851416E-2</v>
      </c>
      <c r="M1453" s="16">
        <f>About!$B$87/(1+EXP(About!$B$88*(M1452-$H1452+About!$B$89)))</f>
        <v>8.2127169223697311E-2</v>
      </c>
      <c r="N1453" s="16">
        <f>About!$B$87/(1+EXP(About!$B$88*(N1452-$H1452+About!$B$89)))</f>
        <v>0.10495145823012331</v>
      </c>
      <c r="O1453" s="16">
        <f>About!$B$87/(1+EXP(About!$B$88*(O1452-$H1452+About!$B$89)))</f>
        <v>0.13321313648010116</v>
      </c>
      <c r="P1453" s="16">
        <f>About!$B$87/(1+EXP(About!$B$88*(P1452-$H1452+About!$B$89)))</f>
        <v>0.1676829432434738</v>
      </c>
      <c r="Q1453" s="16">
        <f>About!$B$87/(1+EXP(About!$B$88*(Q1452-$H1452+About!$B$89)))</f>
        <v>0.20895842737796153</v>
      </c>
      <c r="R1453" s="16">
        <f>About!$B$87/(1+EXP(About!$B$88*(R1452-$H1452+About!$B$89)))</f>
        <v>0.25730860691227286</v>
      </c>
      <c r="S1453" s="16">
        <f>About!$B$87/(1+EXP(About!$B$88*(S1452-$H1452+About!$B$89)))</f>
        <v>0.31250885313368498</v>
      </c>
      <c r="T1453" s="16">
        <f>About!$B$87/(1+EXP(About!$B$88*(T1452-$H1452+About!$B$89)))</f>
        <v>0.37371039599785677</v>
      </c>
      <c r="U1453" s="16">
        <f>About!$B$87/(1+EXP(About!$B$88*(U1452-$H1452+About!$B$89)))</f>
        <v>0.43940070146006388</v>
      </c>
      <c r="V1453" s="16">
        <f>About!$B$87/(1+EXP(About!$B$88*(V1452-$H1452+About!$B$89)))</f>
        <v>0.50749999999999995</v>
      </c>
      <c r="W1453" s="16">
        <f>About!$B$87/(1+EXP(About!$B$88*(W1452-$H1452+About!$B$89)))</f>
        <v>0.57559929853993608</v>
      </c>
      <c r="X1453" s="16">
        <f>About!$B$87/(1+EXP(About!$B$88*(X1452-$H1452+About!$B$89)))</f>
        <v>0.64128960400214308</v>
      </c>
      <c r="Y1453" s="16">
        <f>About!$B$87/(1+EXP(About!$B$88*(Y1452-$H1452+About!$B$89)))</f>
        <v>0.70249114686631497</v>
      </c>
      <c r="Z1453" s="16">
        <f>About!$B$87/(1+EXP(About!$B$88*(Z1452-$H1452+About!$B$89)))</f>
        <v>0.75769139308772704</v>
      </c>
      <c r="AA1453" s="16">
        <f>About!$B$87/(1+EXP(About!$B$88*(AA1452-$H1452+About!$B$89)))</f>
        <v>0.80604157262203846</v>
      </c>
      <c r="AB1453" s="16">
        <f>About!$B$87/(1+EXP(About!$B$88*(AB1452-$H1452+About!$B$89)))</f>
        <v>0.84731705675652613</v>
      </c>
      <c r="AC1453" s="16">
        <f>About!$B$87/(1+EXP(About!$B$88*(AC1452-$H1452+About!$B$89)))</f>
        <v>0.88178686351989888</v>
      </c>
      <c r="AD1453" s="16">
        <f>About!$B$87/(1+EXP(About!$B$88*(AD1452-$H1452+About!$B$89)))</f>
        <v>0.91004854176987648</v>
      </c>
      <c r="AE1453" s="16">
        <f>About!$B$87/(1+EXP(About!$B$88*(AE1452-$H1452+About!$B$89)))</f>
        <v>0.93287283077630256</v>
      </c>
      <c r="AF1453" s="16">
        <f>About!$B$87/(1+EXP(About!$B$88*(AF1452-$H1452+About!$B$89)))</f>
        <v>0.95108204360214854</v>
      </c>
      <c r="AG1453" s="16">
        <f>About!$B$87/(1+EXP(About!$B$88*(AG1452-$H1452+About!$B$89)))</f>
        <v>0.96546828115621786</v>
      </c>
      <c r="AH1453" s="16">
        <f>About!$B$87/(1+EXP(About!$B$88*(AH1452-$H1452+About!$B$89)))</f>
        <v>0.97674679113376495</v>
      </c>
      <c r="AI1453" s="16">
        <f>About!$B$87/(1+EXP(About!$B$88*(AI1452-$H1452+About!$B$89)))</f>
        <v>0.98553552862611404</v>
      </c>
      <c r="AJ1453" s="16">
        <f>About!$B$87/(1+EXP(About!$B$88*(AJ1452-$H1452+About!$B$89)))</f>
        <v>0.99235185972048212</v>
      </c>
      <c r="AK1453" s="16">
        <f>About!$B$87/(1+EXP(About!$B$88*(AK1452-$H1452+About!$B$89)))</f>
        <v>0.99761910618453631</v>
      </c>
    </row>
    <row r="1454" spans="1:37" x14ac:dyDescent="0.25">
      <c r="A1454" t="s">
        <v>28</v>
      </c>
      <c r="B1454" t="s">
        <v>346</v>
      </c>
      <c r="C1454" t="s">
        <v>226</v>
      </c>
      <c r="F1454" s="15">
        <v>2019</v>
      </c>
      <c r="G1454" s="15">
        <v>2020</v>
      </c>
      <c r="H1454" s="15">
        <v>2021</v>
      </c>
      <c r="I1454" s="15">
        <v>2022</v>
      </c>
      <c r="J1454" s="15">
        <v>2023</v>
      </c>
      <c r="K1454" s="15">
        <v>2024</v>
      </c>
      <c r="L1454" s="15">
        <v>2025</v>
      </c>
      <c r="M1454" s="15">
        <v>2026</v>
      </c>
      <c r="N1454" s="15">
        <v>2027</v>
      </c>
      <c r="O1454" s="15">
        <v>2028</v>
      </c>
      <c r="P1454" s="15">
        <v>2029</v>
      </c>
      <c r="Q1454" s="15">
        <v>2030</v>
      </c>
      <c r="R1454" s="15">
        <v>2031</v>
      </c>
      <c r="S1454" s="15">
        <v>2032</v>
      </c>
      <c r="T1454" s="15">
        <v>2033</v>
      </c>
      <c r="U1454" s="15">
        <v>2034</v>
      </c>
      <c r="V1454" s="15">
        <v>2035</v>
      </c>
      <c r="W1454" s="15">
        <v>2036</v>
      </c>
      <c r="X1454" s="15">
        <v>2037</v>
      </c>
      <c r="Y1454" s="15">
        <v>2038</v>
      </c>
      <c r="Z1454" s="15">
        <v>2039</v>
      </c>
      <c r="AA1454" s="15">
        <v>2040</v>
      </c>
      <c r="AB1454" s="15">
        <v>2041</v>
      </c>
      <c r="AC1454" s="15">
        <v>2042</v>
      </c>
      <c r="AD1454" s="15">
        <v>2043</v>
      </c>
      <c r="AE1454" s="15">
        <v>2044</v>
      </c>
      <c r="AF1454" s="15">
        <v>2045</v>
      </c>
      <c r="AG1454" s="15">
        <v>2046</v>
      </c>
      <c r="AH1454" s="15">
        <v>2047</v>
      </c>
      <c r="AI1454" s="15">
        <v>2048</v>
      </c>
      <c r="AJ1454" s="15">
        <v>2049</v>
      </c>
      <c r="AK1454" s="15">
        <v>2050</v>
      </c>
    </row>
    <row r="1455" spans="1:37" x14ac:dyDescent="0.25">
      <c r="B1455" t="s">
        <v>346</v>
      </c>
      <c r="F1455" s="16">
        <v>0</v>
      </c>
      <c r="G1455" s="16">
        <v>0</v>
      </c>
      <c r="H1455" s="16">
        <f>About!$B$87/(1+EXP(About!$B$88*(H1454-$H1454+About!$B$89)))</f>
        <v>2.2648140279517712E-2</v>
      </c>
      <c r="I1455" s="16">
        <f>About!$B$87/(1+EXP(About!$B$88*(I1454-$H1454+About!$B$89)))</f>
        <v>2.9464471373885869E-2</v>
      </c>
      <c r="J1455" s="16">
        <f>About!$B$87/(1+EXP(About!$B$88*(J1454-$H1454+About!$B$89)))</f>
        <v>3.8253208866234997E-2</v>
      </c>
      <c r="K1455" s="16">
        <f>About!$B$87/(1+EXP(About!$B$88*(K1454-$H1454+About!$B$89)))</f>
        <v>4.9531718843781984E-2</v>
      </c>
      <c r="L1455" s="16">
        <f>About!$B$87/(1+EXP(About!$B$88*(L1454-$H1454+About!$B$89)))</f>
        <v>6.3917956397851416E-2</v>
      </c>
      <c r="M1455" s="16">
        <f>About!$B$87/(1+EXP(About!$B$88*(M1454-$H1454+About!$B$89)))</f>
        <v>8.2127169223697311E-2</v>
      </c>
      <c r="N1455" s="16">
        <f>About!$B$87/(1+EXP(About!$B$88*(N1454-$H1454+About!$B$89)))</f>
        <v>0.10495145823012331</v>
      </c>
      <c r="O1455" s="16">
        <f>About!$B$87/(1+EXP(About!$B$88*(O1454-$H1454+About!$B$89)))</f>
        <v>0.13321313648010116</v>
      </c>
      <c r="P1455" s="16">
        <f>About!$B$87/(1+EXP(About!$B$88*(P1454-$H1454+About!$B$89)))</f>
        <v>0.1676829432434738</v>
      </c>
      <c r="Q1455" s="16">
        <f>About!$B$87/(1+EXP(About!$B$88*(Q1454-$H1454+About!$B$89)))</f>
        <v>0.20895842737796153</v>
      </c>
      <c r="R1455" s="16">
        <f>About!$B$87/(1+EXP(About!$B$88*(R1454-$H1454+About!$B$89)))</f>
        <v>0.25730860691227286</v>
      </c>
      <c r="S1455" s="16">
        <f>About!$B$87/(1+EXP(About!$B$88*(S1454-$H1454+About!$B$89)))</f>
        <v>0.31250885313368498</v>
      </c>
      <c r="T1455" s="16">
        <f>About!$B$87/(1+EXP(About!$B$88*(T1454-$H1454+About!$B$89)))</f>
        <v>0.37371039599785677</v>
      </c>
      <c r="U1455" s="16">
        <f>About!$B$87/(1+EXP(About!$B$88*(U1454-$H1454+About!$B$89)))</f>
        <v>0.43940070146006388</v>
      </c>
      <c r="V1455" s="16">
        <f>About!$B$87/(1+EXP(About!$B$88*(V1454-$H1454+About!$B$89)))</f>
        <v>0.50749999999999995</v>
      </c>
      <c r="W1455" s="16">
        <f>About!$B$87/(1+EXP(About!$B$88*(W1454-$H1454+About!$B$89)))</f>
        <v>0.57559929853993608</v>
      </c>
      <c r="X1455" s="16">
        <f>About!$B$87/(1+EXP(About!$B$88*(X1454-$H1454+About!$B$89)))</f>
        <v>0.64128960400214308</v>
      </c>
      <c r="Y1455" s="16">
        <f>About!$B$87/(1+EXP(About!$B$88*(Y1454-$H1454+About!$B$89)))</f>
        <v>0.70249114686631497</v>
      </c>
      <c r="Z1455" s="16">
        <f>About!$B$87/(1+EXP(About!$B$88*(Z1454-$H1454+About!$B$89)))</f>
        <v>0.75769139308772704</v>
      </c>
      <c r="AA1455" s="16">
        <f>About!$B$87/(1+EXP(About!$B$88*(AA1454-$H1454+About!$B$89)))</f>
        <v>0.80604157262203846</v>
      </c>
      <c r="AB1455" s="16">
        <f>About!$B$87/(1+EXP(About!$B$88*(AB1454-$H1454+About!$B$89)))</f>
        <v>0.84731705675652613</v>
      </c>
      <c r="AC1455" s="16">
        <f>About!$B$87/(1+EXP(About!$B$88*(AC1454-$H1454+About!$B$89)))</f>
        <v>0.88178686351989888</v>
      </c>
      <c r="AD1455" s="16">
        <f>About!$B$87/(1+EXP(About!$B$88*(AD1454-$H1454+About!$B$89)))</f>
        <v>0.91004854176987648</v>
      </c>
      <c r="AE1455" s="16">
        <f>About!$B$87/(1+EXP(About!$B$88*(AE1454-$H1454+About!$B$89)))</f>
        <v>0.93287283077630256</v>
      </c>
      <c r="AF1455" s="16">
        <f>About!$B$87/(1+EXP(About!$B$88*(AF1454-$H1454+About!$B$89)))</f>
        <v>0.95108204360214854</v>
      </c>
      <c r="AG1455" s="16">
        <f>About!$B$87/(1+EXP(About!$B$88*(AG1454-$H1454+About!$B$89)))</f>
        <v>0.96546828115621786</v>
      </c>
      <c r="AH1455" s="16">
        <f>About!$B$87/(1+EXP(About!$B$88*(AH1454-$H1454+About!$B$89)))</f>
        <v>0.97674679113376495</v>
      </c>
      <c r="AI1455" s="16">
        <f>About!$B$87/(1+EXP(About!$B$88*(AI1454-$H1454+About!$B$89)))</f>
        <v>0.98553552862611404</v>
      </c>
      <c r="AJ1455" s="16">
        <f>About!$B$87/(1+EXP(About!$B$88*(AJ1454-$H1454+About!$B$89)))</f>
        <v>0.99235185972048212</v>
      </c>
      <c r="AK1455" s="16">
        <f>About!$B$87/(1+EXP(About!$B$88*(AK1454-$H1454+About!$B$89)))</f>
        <v>0.99761910618453631</v>
      </c>
    </row>
    <row r="1456" spans="1:37" x14ac:dyDescent="0.25">
      <c r="A1456" t="s">
        <v>28</v>
      </c>
      <c r="B1456" t="s">
        <v>346</v>
      </c>
      <c r="C1456" t="s">
        <v>227</v>
      </c>
      <c r="F1456" s="15">
        <v>2019</v>
      </c>
      <c r="G1456" s="15">
        <v>2020</v>
      </c>
      <c r="H1456" s="15">
        <v>2021</v>
      </c>
      <c r="I1456" s="15">
        <v>2022</v>
      </c>
      <c r="J1456" s="15">
        <v>2023</v>
      </c>
      <c r="K1456" s="15">
        <v>2024</v>
      </c>
      <c r="L1456" s="15">
        <v>2025</v>
      </c>
      <c r="M1456" s="15">
        <v>2026</v>
      </c>
      <c r="N1456" s="15">
        <v>2027</v>
      </c>
      <c r="O1456" s="15">
        <v>2028</v>
      </c>
      <c r="P1456" s="15">
        <v>2029</v>
      </c>
      <c r="Q1456" s="15">
        <v>2030</v>
      </c>
      <c r="R1456" s="15">
        <v>2031</v>
      </c>
      <c r="S1456" s="15">
        <v>2032</v>
      </c>
      <c r="T1456" s="15">
        <v>2033</v>
      </c>
      <c r="U1456" s="15">
        <v>2034</v>
      </c>
      <c r="V1456" s="15">
        <v>2035</v>
      </c>
      <c r="W1456" s="15">
        <v>2036</v>
      </c>
      <c r="X1456" s="15">
        <v>2037</v>
      </c>
      <c r="Y1456" s="15">
        <v>2038</v>
      </c>
      <c r="Z1456" s="15">
        <v>2039</v>
      </c>
      <c r="AA1456" s="15">
        <v>2040</v>
      </c>
      <c r="AB1456" s="15">
        <v>2041</v>
      </c>
      <c r="AC1456" s="15">
        <v>2042</v>
      </c>
      <c r="AD1456" s="15">
        <v>2043</v>
      </c>
      <c r="AE1456" s="15">
        <v>2044</v>
      </c>
      <c r="AF1456" s="15">
        <v>2045</v>
      </c>
      <c r="AG1456" s="15">
        <v>2046</v>
      </c>
      <c r="AH1456" s="15">
        <v>2047</v>
      </c>
      <c r="AI1456" s="15">
        <v>2048</v>
      </c>
      <c r="AJ1456" s="15">
        <v>2049</v>
      </c>
      <c r="AK1456" s="15">
        <v>2050</v>
      </c>
    </row>
    <row r="1457" spans="1:37" x14ac:dyDescent="0.25">
      <c r="B1457" t="s">
        <v>346</v>
      </c>
      <c r="F1457" s="16">
        <v>0</v>
      </c>
      <c r="G1457" s="16">
        <v>0</v>
      </c>
      <c r="H1457" s="16">
        <f>About!$B$87/(1+EXP(About!$B$88*(H1456-$H1456+About!$B$89)))</f>
        <v>2.2648140279517712E-2</v>
      </c>
      <c r="I1457" s="16">
        <f>About!$B$87/(1+EXP(About!$B$88*(I1456-$H1456+About!$B$89)))</f>
        <v>2.9464471373885869E-2</v>
      </c>
      <c r="J1457" s="16">
        <f>About!$B$87/(1+EXP(About!$B$88*(J1456-$H1456+About!$B$89)))</f>
        <v>3.8253208866234997E-2</v>
      </c>
      <c r="K1457" s="16">
        <f>About!$B$87/(1+EXP(About!$B$88*(K1456-$H1456+About!$B$89)))</f>
        <v>4.9531718843781984E-2</v>
      </c>
      <c r="L1457" s="16">
        <f>About!$B$87/(1+EXP(About!$B$88*(L1456-$H1456+About!$B$89)))</f>
        <v>6.3917956397851416E-2</v>
      </c>
      <c r="M1457" s="16">
        <f>About!$B$87/(1+EXP(About!$B$88*(M1456-$H1456+About!$B$89)))</f>
        <v>8.2127169223697311E-2</v>
      </c>
      <c r="N1457" s="16">
        <f>About!$B$87/(1+EXP(About!$B$88*(N1456-$H1456+About!$B$89)))</f>
        <v>0.10495145823012331</v>
      </c>
      <c r="O1457" s="16">
        <f>About!$B$87/(1+EXP(About!$B$88*(O1456-$H1456+About!$B$89)))</f>
        <v>0.13321313648010116</v>
      </c>
      <c r="P1457" s="16">
        <f>About!$B$87/(1+EXP(About!$B$88*(P1456-$H1456+About!$B$89)))</f>
        <v>0.1676829432434738</v>
      </c>
      <c r="Q1457" s="16">
        <f>About!$B$87/(1+EXP(About!$B$88*(Q1456-$H1456+About!$B$89)))</f>
        <v>0.20895842737796153</v>
      </c>
      <c r="R1457" s="16">
        <f>About!$B$87/(1+EXP(About!$B$88*(R1456-$H1456+About!$B$89)))</f>
        <v>0.25730860691227286</v>
      </c>
      <c r="S1457" s="16">
        <f>About!$B$87/(1+EXP(About!$B$88*(S1456-$H1456+About!$B$89)))</f>
        <v>0.31250885313368498</v>
      </c>
      <c r="T1457" s="16">
        <f>About!$B$87/(1+EXP(About!$B$88*(T1456-$H1456+About!$B$89)))</f>
        <v>0.37371039599785677</v>
      </c>
      <c r="U1457" s="16">
        <f>About!$B$87/(1+EXP(About!$B$88*(U1456-$H1456+About!$B$89)))</f>
        <v>0.43940070146006388</v>
      </c>
      <c r="V1457" s="16">
        <f>About!$B$87/(1+EXP(About!$B$88*(V1456-$H1456+About!$B$89)))</f>
        <v>0.50749999999999995</v>
      </c>
      <c r="W1457" s="16">
        <f>About!$B$87/(1+EXP(About!$B$88*(W1456-$H1456+About!$B$89)))</f>
        <v>0.57559929853993608</v>
      </c>
      <c r="X1457" s="16">
        <f>About!$B$87/(1+EXP(About!$B$88*(X1456-$H1456+About!$B$89)))</f>
        <v>0.64128960400214308</v>
      </c>
      <c r="Y1457" s="16">
        <f>About!$B$87/(1+EXP(About!$B$88*(Y1456-$H1456+About!$B$89)))</f>
        <v>0.70249114686631497</v>
      </c>
      <c r="Z1457" s="16">
        <f>About!$B$87/(1+EXP(About!$B$88*(Z1456-$H1456+About!$B$89)))</f>
        <v>0.75769139308772704</v>
      </c>
      <c r="AA1457" s="16">
        <f>About!$B$87/(1+EXP(About!$B$88*(AA1456-$H1456+About!$B$89)))</f>
        <v>0.80604157262203846</v>
      </c>
      <c r="AB1457" s="16">
        <f>About!$B$87/(1+EXP(About!$B$88*(AB1456-$H1456+About!$B$89)))</f>
        <v>0.84731705675652613</v>
      </c>
      <c r="AC1457" s="16">
        <f>About!$B$87/(1+EXP(About!$B$88*(AC1456-$H1456+About!$B$89)))</f>
        <v>0.88178686351989888</v>
      </c>
      <c r="AD1457" s="16">
        <f>About!$B$87/(1+EXP(About!$B$88*(AD1456-$H1456+About!$B$89)))</f>
        <v>0.91004854176987648</v>
      </c>
      <c r="AE1457" s="16">
        <f>About!$B$87/(1+EXP(About!$B$88*(AE1456-$H1456+About!$B$89)))</f>
        <v>0.93287283077630256</v>
      </c>
      <c r="AF1457" s="16">
        <f>About!$B$87/(1+EXP(About!$B$88*(AF1456-$H1456+About!$B$89)))</f>
        <v>0.95108204360214854</v>
      </c>
      <c r="AG1457" s="16">
        <f>About!$B$87/(1+EXP(About!$B$88*(AG1456-$H1456+About!$B$89)))</f>
        <v>0.96546828115621786</v>
      </c>
      <c r="AH1457" s="16">
        <f>About!$B$87/(1+EXP(About!$B$88*(AH1456-$H1456+About!$B$89)))</f>
        <v>0.97674679113376495</v>
      </c>
      <c r="AI1457" s="16">
        <f>About!$B$87/(1+EXP(About!$B$88*(AI1456-$H1456+About!$B$89)))</f>
        <v>0.98553552862611404</v>
      </c>
      <c r="AJ1457" s="16">
        <f>About!$B$87/(1+EXP(About!$B$88*(AJ1456-$H1456+About!$B$89)))</f>
        <v>0.99235185972048212</v>
      </c>
      <c r="AK1457" s="16">
        <f>About!$B$87/(1+EXP(About!$B$88*(AK1456-$H1456+About!$B$89)))</f>
        <v>0.99761910618453631</v>
      </c>
    </row>
    <row r="1458" spans="1:37" x14ac:dyDescent="0.25">
      <c r="A1458" t="s">
        <v>28</v>
      </c>
      <c r="B1458" t="s">
        <v>347</v>
      </c>
      <c r="C1458" t="s">
        <v>228</v>
      </c>
      <c r="F1458" s="15">
        <v>2019</v>
      </c>
      <c r="G1458" s="15">
        <v>2020</v>
      </c>
      <c r="H1458" s="15">
        <v>2021</v>
      </c>
      <c r="I1458" s="15">
        <v>2022</v>
      </c>
      <c r="J1458" s="15">
        <v>2023</v>
      </c>
      <c r="K1458" s="15">
        <v>2024</v>
      </c>
      <c r="L1458" s="15">
        <v>2025</v>
      </c>
      <c r="M1458" s="15">
        <v>2026</v>
      </c>
      <c r="N1458" s="15">
        <v>2027</v>
      </c>
      <c r="O1458" s="15">
        <v>2028</v>
      </c>
      <c r="P1458" s="15">
        <v>2029</v>
      </c>
      <c r="Q1458" s="15">
        <v>2030</v>
      </c>
      <c r="R1458" s="15">
        <v>2031</v>
      </c>
      <c r="S1458" s="15">
        <v>2032</v>
      </c>
      <c r="T1458" s="15">
        <v>2033</v>
      </c>
      <c r="U1458" s="15">
        <v>2034</v>
      </c>
      <c r="V1458" s="15">
        <v>2035</v>
      </c>
      <c r="W1458" s="15">
        <v>2036</v>
      </c>
      <c r="X1458" s="15">
        <v>2037</v>
      </c>
      <c r="Y1458" s="15">
        <v>2038</v>
      </c>
      <c r="Z1458" s="15">
        <v>2039</v>
      </c>
      <c r="AA1458" s="15">
        <v>2040</v>
      </c>
      <c r="AB1458" s="15">
        <v>2041</v>
      </c>
      <c r="AC1458" s="15">
        <v>2042</v>
      </c>
      <c r="AD1458" s="15">
        <v>2043</v>
      </c>
      <c r="AE1458" s="15">
        <v>2044</v>
      </c>
      <c r="AF1458" s="15">
        <v>2045</v>
      </c>
      <c r="AG1458" s="15">
        <v>2046</v>
      </c>
      <c r="AH1458" s="15">
        <v>2047</v>
      </c>
      <c r="AI1458" s="15">
        <v>2048</v>
      </c>
      <c r="AJ1458" s="15">
        <v>2049</v>
      </c>
      <c r="AK1458" s="15">
        <v>2050</v>
      </c>
    </row>
    <row r="1459" spans="1:37" x14ac:dyDescent="0.25">
      <c r="B1459" t="s">
        <v>346</v>
      </c>
      <c r="F1459" s="16">
        <v>0</v>
      </c>
      <c r="G1459" s="16">
        <v>0</v>
      </c>
      <c r="H1459" s="16">
        <f>About!$B$87/(1+EXP(About!$B$88*(H1458-$H1458+About!$B$89)))</f>
        <v>2.2648140279517712E-2</v>
      </c>
      <c r="I1459" s="16">
        <f>About!$B$87/(1+EXP(About!$B$88*(I1458-$H1458+About!$B$89)))</f>
        <v>2.9464471373885869E-2</v>
      </c>
      <c r="J1459" s="16">
        <f>About!$B$87/(1+EXP(About!$B$88*(J1458-$H1458+About!$B$89)))</f>
        <v>3.8253208866234997E-2</v>
      </c>
      <c r="K1459" s="16">
        <f>About!$B$87/(1+EXP(About!$B$88*(K1458-$H1458+About!$B$89)))</f>
        <v>4.9531718843781984E-2</v>
      </c>
      <c r="L1459" s="16">
        <f>About!$B$87/(1+EXP(About!$B$88*(L1458-$H1458+About!$B$89)))</f>
        <v>6.3917956397851416E-2</v>
      </c>
      <c r="M1459" s="16">
        <f>About!$B$87/(1+EXP(About!$B$88*(M1458-$H1458+About!$B$89)))</f>
        <v>8.2127169223697311E-2</v>
      </c>
      <c r="N1459" s="16">
        <f>About!$B$87/(1+EXP(About!$B$88*(N1458-$H1458+About!$B$89)))</f>
        <v>0.10495145823012331</v>
      </c>
      <c r="O1459" s="16">
        <f>About!$B$87/(1+EXP(About!$B$88*(O1458-$H1458+About!$B$89)))</f>
        <v>0.13321313648010116</v>
      </c>
      <c r="P1459" s="16">
        <f>About!$B$87/(1+EXP(About!$B$88*(P1458-$H1458+About!$B$89)))</f>
        <v>0.1676829432434738</v>
      </c>
      <c r="Q1459" s="16">
        <f>About!$B$87/(1+EXP(About!$B$88*(Q1458-$H1458+About!$B$89)))</f>
        <v>0.20895842737796153</v>
      </c>
      <c r="R1459" s="16">
        <f>About!$B$87/(1+EXP(About!$B$88*(R1458-$H1458+About!$B$89)))</f>
        <v>0.25730860691227286</v>
      </c>
      <c r="S1459" s="16">
        <f>About!$B$87/(1+EXP(About!$B$88*(S1458-$H1458+About!$B$89)))</f>
        <v>0.31250885313368498</v>
      </c>
      <c r="T1459" s="16">
        <f>About!$B$87/(1+EXP(About!$B$88*(T1458-$H1458+About!$B$89)))</f>
        <v>0.37371039599785677</v>
      </c>
      <c r="U1459" s="16">
        <f>About!$B$87/(1+EXP(About!$B$88*(U1458-$H1458+About!$B$89)))</f>
        <v>0.43940070146006388</v>
      </c>
      <c r="V1459" s="16">
        <f>About!$B$87/(1+EXP(About!$B$88*(V1458-$H1458+About!$B$89)))</f>
        <v>0.50749999999999995</v>
      </c>
      <c r="W1459" s="16">
        <f>About!$B$87/(1+EXP(About!$B$88*(W1458-$H1458+About!$B$89)))</f>
        <v>0.57559929853993608</v>
      </c>
      <c r="X1459" s="16">
        <f>About!$B$87/(1+EXP(About!$B$88*(X1458-$H1458+About!$B$89)))</f>
        <v>0.64128960400214308</v>
      </c>
      <c r="Y1459" s="16">
        <f>About!$B$87/(1+EXP(About!$B$88*(Y1458-$H1458+About!$B$89)))</f>
        <v>0.70249114686631497</v>
      </c>
      <c r="Z1459" s="16">
        <f>About!$B$87/(1+EXP(About!$B$88*(Z1458-$H1458+About!$B$89)))</f>
        <v>0.75769139308772704</v>
      </c>
      <c r="AA1459" s="16">
        <f>About!$B$87/(1+EXP(About!$B$88*(AA1458-$H1458+About!$B$89)))</f>
        <v>0.80604157262203846</v>
      </c>
      <c r="AB1459" s="16">
        <f>About!$B$87/(1+EXP(About!$B$88*(AB1458-$H1458+About!$B$89)))</f>
        <v>0.84731705675652613</v>
      </c>
      <c r="AC1459" s="16">
        <f>About!$B$87/(1+EXP(About!$B$88*(AC1458-$H1458+About!$B$89)))</f>
        <v>0.88178686351989888</v>
      </c>
      <c r="AD1459" s="16">
        <f>About!$B$87/(1+EXP(About!$B$88*(AD1458-$H1458+About!$B$89)))</f>
        <v>0.91004854176987648</v>
      </c>
      <c r="AE1459" s="16">
        <f>About!$B$87/(1+EXP(About!$B$88*(AE1458-$H1458+About!$B$89)))</f>
        <v>0.93287283077630256</v>
      </c>
      <c r="AF1459" s="16">
        <f>About!$B$87/(1+EXP(About!$B$88*(AF1458-$H1458+About!$B$89)))</f>
        <v>0.95108204360214854</v>
      </c>
      <c r="AG1459" s="16">
        <f>About!$B$87/(1+EXP(About!$B$88*(AG1458-$H1458+About!$B$89)))</f>
        <v>0.96546828115621786</v>
      </c>
      <c r="AH1459" s="16">
        <f>About!$B$87/(1+EXP(About!$B$88*(AH1458-$H1458+About!$B$89)))</f>
        <v>0.97674679113376495</v>
      </c>
      <c r="AI1459" s="16">
        <f>About!$B$87/(1+EXP(About!$B$88*(AI1458-$H1458+About!$B$89)))</f>
        <v>0.98553552862611404</v>
      </c>
      <c r="AJ1459" s="16">
        <f>About!$B$87/(1+EXP(About!$B$88*(AJ1458-$H1458+About!$B$89)))</f>
        <v>0.99235185972048212</v>
      </c>
      <c r="AK1459" s="16">
        <f>About!$B$87/(1+EXP(About!$B$88*(AK1458-$H1458+About!$B$89)))</f>
        <v>0.99761910618453631</v>
      </c>
    </row>
    <row r="1460" spans="1:37" x14ac:dyDescent="0.25">
      <c r="A1460" t="s">
        <v>28</v>
      </c>
      <c r="B1460" t="s">
        <v>346</v>
      </c>
      <c r="C1460" t="s">
        <v>229</v>
      </c>
      <c r="F1460" s="15">
        <v>2019</v>
      </c>
      <c r="G1460" s="15">
        <v>2020</v>
      </c>
      <c r="H1460" s="15">
        <v>2021</v>
      </c>
      <c r="I1460" s="15">
        <v>2022</v>
      </c>
      <c r="J1460" s="15">
        <v>2023</v>
      </c>
      <c r="K1460" s="15">
        <v>2024</v>
      </c>
      <c r="L1460" s="15">
        <v>2025</v>
      </c>
      <c r="M1460" s="15">
        <v>2026</v>
      </c>
      <c r="N1460" s="15">
        <v>2027</v>
      </c>
      <c r="O1460" s="15">
        <v>2028</v>
      </c>
      <c r="P1460" s="15">
        <v>2029</v>
      </c>
      <c r="Q1460" s="15">
        <v>2030</v>
      </c>
      <c r="R1460" s="15">
        <v>2031</v>
      </c>
      <c r="S1460" s="15">
        <v>2032</v>
      </c>
      <c r="T1460" s="15">
        <v>2033</v>
      </c>
      <c r="U1460" s="15">
        <v>2034</v>
      </c>
      <c r="V1460" s="15">
        <v>2035</v>
      </c>
      <c r="W1460" s="15">
        <v>2036</v>
      </c>
      <c r="X1460" s="15">
        <v>2037</v>
      </c>
      <c r="Y1460" s="15">
        <v>2038</v>
      </c>
      <c r="Z1460" s="15">
        <v>2039</v>
      </c>
      <c r="AA1460" s="15">
        <v>2040</v>
      </c>
      <c r="AB1460" s="15">
        <v>2041</v>
      </c>
      <c r="AC1460" s="15">
        <v>2042</v>
      </c>
      <c r="AD1460" s="15">
        <v>2043</v>
      </c>
      <c r="AE1460" s="15">
        <v>2044</v>
      </c>
      <c r="AF1460" s="15">
        <v>2045</v>
      </c>
      <c r="AG1460" s="15">
        <v>2046</v>
      </c>
      <c r="AH1460" s="15">
        <v>2047</v>
      </c>
      <c r="AI1460" s="15">
        <v>2048</v>
      </c>
      <c r="AJ1460" s="15">
        <v>2049</v>
      </c>
      <c r="AK1460" s="15">
        <v>2050</v>
      </c>
    </row>
    <row r="1461" spans="1:37" x14ac:dyDescent="0.25">
      <c r="B1461" t="s">
        <v>346</v>
      </c>
      <c r="F1461" s="16">
        <v>0</v>
      </c>
      <c r="G1461" s="16">
        <v>0</v>
      </c>
      <c r="H1461" s="16">
        <f>About!$B$87/(1+EXP(About!$B$88*(H1460-$H1460+About!$B$89)))</f>
        <v>2.2648140279517712E-2</v>
      </c>
      <c r="I1461" s="16">
        <f>About!$B$87/(1+EXP(About!$B$88*(I1460-$H1460+About!$B$89)))</f>
        <v>2.9464471373885869E-2</v>
      </c>
      <c r="J1461" s="16">
        <f>About!$B$87/(1+EXP(About!$B$88*(J1460-$H1460+About!$B$89)))</f>
        <v>3.8253208866234997E-2</v>
      </c>
      <c r="K1461" s="16">
        <f>About!$B$87/(1+EXP(About!$B$88*(K1460-$H1460+About!$B$89)))</f>
        <v>4.9531718843781984E-2</v>
      </c>
      <c r="L1461" s="16">
        <f>About!$B$87/(1+EXP(About!$B$88*(L1460-$H1460+About!$B$89)))</f>
        <v>6.3917956397851416E-2</v>
      </c>
      <c r="M1461" s="16">
        <f>About!$B$87/(1+EXP(About!$B$88*(M1460-$H1460+About!$B$89)))</f>
        <v>8.2127169223697311E-2</v>
      </c>
      <c r="N1461" s="16">
        <f>About!$B$87/(1+EXP(About!$B$88*(N1460-$H1460+About!$B$89)))</f>
        <v>0.10495145823012331</v>
      </c>
      <c r="O1461" s="16">
        <f>About!$B$87/(1+EXP(About!$B$88*(O1460-$H1460+About!$B$89)))</f>
        <v>0.13321313648010116</v>
      </c>
      <c r="P1461" s="16">
        <f>About!$B$87/(1+EXP(About!$B$88*(P1460-$H1460+About!$B$89)))</f>
        <v>0.1676829432434738</v>
      </c>
      <c r="Q1461" s="16">
        <f>About!$B$87/(1+EXP(About!$B$88*(Q1460-$H1460+About!$B$89)))</f>
        <v>0.20895842737796153</v>
      </c>
      <c r="R1461" s="16">
        <f>About!$B$87/(1+EXP(About!$B$88*(R1460-$H1460+About!$B$89)))</f>
        <v>0.25730860691227286</v>
      </c>
      <c r="S1461" s="16">
        <f>About!$B$87/(1+EXP(About!$B$88*(S1460-$H1460+About!$B$89)))</f>
        <v>0.31250885313368498</v>
      </c>
      <c r="T1461" s="16">
        <f>About!$B$87/(1+EXP(About!$B$88*(T1460-$H1460+About!$B$89)))</f>
        <v>0.37371039599785677</v>
      </c>
      <c r="U1461" s="16">
        <f>About!$B$87/(1+EXP(About!$B$88*(U1460-$H1460+About!$B$89)))</f>
        <v>0.43940070146006388</v>
      </c>
      <c r="V1461" s="16">
        <f>About!$B$87/(1+EXP(About!$B$88*(V1460-$H1460+About!$B$89)))</f>
        <v>0.50749999999999995</v>
      </c>
      <c r="W1461" s="16">
        <f>About!$B$87/(1+EXP(About!$B$88*(W1460-$H1460+About!$B$89)))</f>
        <v>0.57559929853993608</v>
      </c>
      <c r="X1461" s="16">
        <f>About!$B$87/(1+EXP(About!$B$88*(X1460-$H1460+About!$B$89)))</f>
        <v>0.64128960400214308</v>
      </c>
      <c r="Y1461" s="16">
        <f>About!$B$87/(1+EXP(About!$B$88*(Y1460-$H1460+About!$B$89)))</f>
        <v>0.70249114686631497</v>
      </c>
      <c r="Z1461" s="16">
        <f>About!$B$87/(1+EXP(About!$B$88*(Z1460-$H1460+About!$B$89)))</f>
        <v>0.75769139308772704</v>
      </c>
      <c r="AA1461" s="16">
        <f>About!$B$87/(1+EXP(About!$B$88*(AA1460-$H1460+About!$B$89)))</f>
        <v>0.80604157262203846</v>
      </c>
      <c r="AB1461" s="16">
        <f>About!$B$87/(1+EXP(About!$B$88*(AB1460-$H1460+About!$B$89)))</f>
        <v>0.84731705675652613</v>
      </c>
      <c r="AC1461" s="16">
        <f>About!$B$87/(1+EXP(About!$B$88*(AC1460-$H1460+About!$B$89)))</f>
        <v>0.88178686351989888</v>
      </c>
      <c r="AD1461" s="16">
        <f>About!$B$87/(1+EXP(About!$B$88*(AD1460-$H1460+About!$B$89)))</f>
        <v>0.91004854176987648</v>
      </c>
      <c r="AE1461" s="16">
        <f>About!$B$87/(1+EXP(About!$B$88*(AE1460-$H1460+About!$B$89)))</f>
        <v>0.93287283077630256</v>
      </c>
      <c r="AF1461" s="16">
        <f>About!$B$87/(1+EXP(About!$B$88*(AF1460-$H1460+About!$B$89)))</f>
        <v>0.95108204360214854</v>
      </c>
      <c r="AG1461" s="16">
        <f>About!$B$87/(1+EXP(About!$B$88*(AG1460-$H1460+About!$B$89)))</f>
        <v>0.96546828115621786</v>
      </c>
      <c r="AH1461" s="16">
        <f>About!$B$87/(1+EXP(About!$B$88*(AH1460-$H1460+About!$B$89)))</f>
        <v>0.97674679113376495</v>
      </c>
      <c r="AI1461" s="16">
        <f>About!$B$87/(1+EXP(About!$B$88*(AI1460-$H1460+About!$B$89)))</f>
        <v>0.98553552862611404</v>
      </c>
      <c r="AJ1461" s="16">
        <f>About!$B$87/(1+EXP(About!$B$88*(AJ1460-$H1460+About!$B$89)))</f>
        <v>0.99235185972048212</v>
      </c>
      <c r="AK1461" s="16">
        <f>About!$B$87/(1+EXP(About!$B$88*(AK1460-$H1460+About!$B$89)))</f>
        <v>0.99761910618453631</v>
      </c>
    </row>
    <row r="1462" spans="1:37" x14ac:dyDescent="0.25">
      <c r="A1462" t="s">
        <v>28</v>
      </c>
      <c r="B1462" t="s">
        <v>346</v>
      </c>
      <c r="C1462" t="s">
        <v>230</v>
      </c>
      <c r="F1462" s="15">
        <v>2019</v>
      </c>
      <c r="G1462" s="15">
        <v>2020</v>
      </c>
      <c r="H1462" s="15">
        <v>2021</v>
      </c>
      <c r="I1462" s="15">
        <v>2022</v>
      </c>
      <c r="J1462" s="15">
        <v>2023</v>
      </c>
      <c r="K1462" s="15">
        <v>2024</v>
      </c>
      <c r="L1462" s="15">
        <v>2025</v>
      </c>
      <c r="M1462" s="15">
        <v>2026</v>
      </c>
      <c r="N1462" s="15">
        <v>2027</v>
      </c>
      <c r="O1462" s="15">
        <v>2028</v>
      </c>
      <c r="P1462" s="15">
        <v>2029</v>
      </c>
      <c r="Q1462" s="15">
        <v>2030</v>
      </c>
      <c r="R1462" s="15">
        <v>2031</v>
      </c>
      <c r="S1462" s="15">
        <v>2032</v>
      </c>
      <c r="T1462" s="15">
        <v>2033</v>
      </c>
      <c r="U1462" s="15">
        <v>2034</v>
      </c>
      <c r="V1462" s="15">
        <v>2035</v>
      </c>
      <c r="W1462" s="15">
        <v>2036</v>
      </c>
      <c r="X1462" s="15">
        <v>2037</v>
      </c>
      <c r="Y1462" s="15">
        <v>2038</v>
      </c>
      <c r="Z1462" s="15">
        <v>2039</v>
      </c>
      <c r="AA1462" s="15">
        <v>2040</v>
      </c>
      <c r="AB1462" s="15">
        <v>2041</v>
      </c>
      <c r="AC1462" s="15">
        <v>2042</v>
      </c>
      <c r="AD1462" s="15">
        <v>2043</v>
      </c>
      <c r="AE1462" s="15">
        <v>2044</v>
      </c>
      <c r="AF1462" s="15">
        <v>2045</v>
      </c>
      <c r="AG1462" s="15">
        <v>2046</v>
      </c>
      <c r="AH1462" s="15">
        <v>2047</v>
      </c>
      <c r="AI1462" s="15">
        <v>2048</v>
      </c>
      <c r="AJ1462" s="15">
        <v>2049</v>
      </c>
      <c r="AK1462" s="15">
        <v>2050</v>
      </c>
    </row>
    <row r="1463" spans="1:37" x14ac:dyDescent="0.25">
      <c r="B1463" t="s">
        <v>346</v>
      </c>
      <c r="F1463" s="16">
        <v>0</v>
      </c>
      <c r="G1463" s="16">
        <v>0</v>
      </c>
      <c r="H1463" s="16">
        <f>About!$B$87/(1+EXP(About!$B$88*(H1462-$H1462+About!$B$89)))</f>
        <v>2.2648140279517712E-2</v>
      </c>
      <c r="I1463" s="16">
        <f>About!$B$87/(1+EXP(About!$B$88*(I1462-$H1462+About!$B$89)))</f>
        <v>2.9464471373885869E-2</v>
      </c>
      <c r="J1463" s="16">
        <f>About!$B$87/(1+EXP(About!$B$88*(J1462-$H1462+About!$B$89)))</f>
        <v>3.8253208866234997E-2</v>
      </c>
      <c r="K1463" s="16">
        <f>About!$B$87/(1+EXP(About!$B$88*(K1462-$H1462+About!$B$89)))</f>
        <v>4.9531718843781984E-2</v>
      </c>
      <c r="L1463" s="16">
        <f>About!$B$87/(1+EXP(About!$B$88*(L1462-$H1462+About!$B$89)))</f>
        <v>6.3917956397851416E-2</v>
      </c>
      <c r="M1463" s="16">
        <f>About!$B$87/(1+EXP(About!$B$88*(M1462-$H1462+About!$B$89)))</f>
        <v>8.2127169223697311E-2</v>
      </c>
      <c r="N1463" s="16">
        <f>About!$B$87/(1+EXP(About!$B$88*(N1462-$H1462+About!$B$89)))</f>
        <v>0.10495145823012331</v>
      </c>
      <c r="O1463" s="16">
        <f>About!$B$87/(1+EXP(About!$B$88*(O1462-$H1462+About!$B$89)))</f>
        <v>0.13321313648010116</v>
      </c>
      <c r="P1463" s="16">
        <f>About!$B$87/(1+EXP(About!$B$88*(P1462-$H1462+About!$B$89)))</f>
        <v>0.1676829432434738</v>
      </c>
      <c r="Q1463" s="16">
        <f>About!$B$87/(1+EXP(About!$B$88*(Q1462-$H1462+About!$B$89)))</f>
        <v>0.20895842737796153</v>
      </c>
      <c r="R1463" s="16">
        <f>About!$B$87/(1+EXP(About!$B$88*(R1462-$H1462+About!$B$89)))</f>
        <v>0.25730860691227286</v>
      </c>
      <c r="S1463" s="16">
        <f>About!$B$87/(1+EXP(About!$B$88*(S1462-$H1462+About!$B$89)))</f>
        <v>0.31250885313368498</v>
      </c>
      <c r="T1463" s="16">
        <f>About!$B$87/(1+EXP(About!$B$88*(T1462-$H1462+About!$B$89)))</f>
        <v>0.37371039599785677</v>
      </c>
      <c r="U1463" s="16">
        <f>About!$B$87/(1+EXP(About!$B$88*(U1462-$H1462+About!$B$89)))</f>
        <v>0.43940070146006388</v>
      </c>
      <c r="V1463" s="16">
        <f>About!$B$87/(1+EXP(About!$B$88*(V1462-$H1462+About!$B$89)))</f>
        <v>0.50749999999999995</v>
      </c>
      <c r="W1463" s="16">
        <f>About!$B$87/(1+EXP(About!$B$88*(W1462-$H1462+About!$B$89)))</f>
        <v>0.57559929853993608</v>
      </c>
      <c r="X1463" s="16">
        <f>About!$B$87/(1+EXP(About!$B$88*(X1462-$H1462+About!$B$89)))</f>
        <v>0.64128960400214308</v>
      </c>
      <c r="Y1463" s="16">
        <f>About!$B$87/(1+EXP(About!$B$88*(Y1462-$H1462+About!$B$89)))</f>
        <v>0.70249114686631497</v>
      </c>
      <c r="Z1463" s="16">
        <f>About!$B$87/(1+EXP(About!$B$88*(Z1462-$H1462+About!$B$89)))</f>
        <v>0.75769139308772704</v>
      </c>
      <c r="AA1463" s="16">
        <f>About!$B$87/(1+EXP(About!$B$88*(AA1462-$H1462+About!$B$89)))</f>
        <v>0.80604157262203846</v>
      </c>
      <c r="AB1463" s="16">
        <f>About!$B$87/(1+EXP(About!$B$88*(AB1462-$H1462+About!$B$89)))</f>
        <v>0.84731705675652613</v>
      </c>
      <c r="AC1463" s="16">
        <f>About!$B$87/(1+EXP(About!$B$88*(AC1462-$H1462+About!$B$89)))</f>
        <v>0.88178686351989888</v>
      </c>
      <c r="AD1463" s="16">
        <f>About!$B$87/(1+EXP(About!$B$88*(AD1462-$H1462+About!$B$89)))</f>
        <v>0.91004854176987648</v>
      </c>
      <c r="AE1463" s="16">
        <f>About!$B$87/(1+EXP(About!$B$88*(AE1462-$H1462+About!$B$89)))</f>
        <v>0.93287283077630256</v>
      </c>
      <c r="AF1463" s="16">
        <f>About!$B$87/(1+EXP(About!$B$88*(AF1462-$H1462+About!$B$89)))</f>
        <v>0.95108204360214854</v>
      </c>
      <c r="AG1463" s="16">
        <f>About!$B$87/(1+EXP(About!$B$88*(AG1462-$H1462+About!$B$89)))</f>
        <v>0.96546828115621786</v>
      </c>
      <c r="AH1463" s="16">
        <f>About!$B$87/(1+EXP(About!$B$88*(AH1462-$H1462+About!$B$89)))</f>
        <v>0.97674679113376495</v>
      </c>
      <c r="AI1463" s="16">
        <f>About!$B$87/(1+EXP(About!$B$88*(AI1462-$H1462+About!$B$89)))</f>
        <v>0.98553552862611404</v>
      </c>
      <c r="AJ1463" s="16">
        <f>About!$B$87/(1+EXP(About!$B$88*(AJ1462-$H1462+About!$B$89)))</f>
        <v>0.99235185972048212</v>
      </c>
      <c r="AK1463" s="16">
        <f>About!$B$87/(1+EXP(About!$B$88*(AK1462-$H1462+About!$B$89)))</f>
        <v>0.99761910618453631</v>
      </c>
    </row>
    <row r="1464" spans="1:37" x14ac:dyDescent="0.25">
      <c r="A1464" t="s">
        <v>28</v>
      </c>
      <c r="B1464" t="s">
        <v>346</v>
      </c>
      <c r="C1464" t="s">
        <v>231</v>
      </c>
      <c r="F1464" s="15">
        <v>2019</v>
      </c>
      <c r="G1464" s="15">
        <v>2020</v>
      </c>
      <c r="H1464" s="15">
        <v>2021</v>
      </c>
      <c r="I1464" s="15">
        <v>2022</v>
      </c>
      <c r="J1464" s="15">
        <v>2023</v>
      </c>
      <c r="K1464" s="15">
        <v>2024</v>
      </c>
      <c r="L1464" s="15">
        <v>2025</v>
      </c>
      <c r="M1464" s="15">
        <v>2026</v>
      </c>
      <c r="N1464" s="15">
        <v>2027</v>
      </c>
      <c r="O1464" s="15">
        <v>2028</v>
      </c>
      <c r="P1464" s="15">
        <v>2029</v>
      </c>
      <c r="Q1464" s="15">
        <v>2030</v>
      </c>
      <c r="R1464" s="15">
        <v>2031</v>
      </c>
      <c r="S1464" s="15">
        <v>2032</v>
      </c>
      <c r="T1464" s="15">
        <v>2033</v>
      </c>
      <c r="U1464" s="15">
        <v>2034</v>
      </c>
      <c r="V1464" s="15">
        <v>2035</v>
      </c>
      <c r="W1464" s="15">
        <v>2036</v>
      </c>
      <c r="X1464" s="15">
        <v>2037</v>
      </c>
      <c r="Y1464" s="15">
        <v>2038</v>
      </c>
      <c r="Z1464" s="15">
        <v>2039</v>
      </c>
      <c r="AA1464" s="15">
        <v>2040</v>
      </c>
      <c r="AB1464" s="15">
        <v>2041</v>
      </c>
      <c r="AC1464" s="15">
        <v>2042</v>
      </c>
      <c r="AD1464" s="15">
        <v>2043</v>
      </c>
      <c r="AE1464" s="15">
        <v>2044</v>
      </c>
      <c r="AF1464" s="15">
        <v>2045</v>
      </c>
      <c r="AG1464" s="15">
        <v>2046</v>
      </c>
      <c r="AH1464" s="15">
        <v>2047</v>
      </c>
      <c r="AI1464" s="15">
        <v>2048</v>
      </c>
      <c r="AJ1464" s="15">
        <v>2049</v>
      </c>
      <c r="AK1464" s="15">
        <v>2050</v>
      </c>
    </row>
    <row r="1465" spans="1:37" x14ac:dyDescent="0.25">
      <c r="B1465" t="s">
        <v>346</v>
      </c>
      <c r="F1465" s="16">
        <v>0</v>
      </c>
      <c r="G1465" s="16">
        <v>0</v>
      </c>
      <c r="H1465" s="16">
        <f>About!$B$87/(1+EXP(About!$B$88*(H1464-$H1464+About!$B$89)))</f>
        <v>2.2648140279517712E-2</v>
      </c>
      <c r="I1465" s="16">
        <f>About!$B$87/(1+EXP(About!$B$88*(I1464-$H1464+About!$B$89)))</f>
        <v>2.9464471373885869E-2</v>
      </c>
      <c r="J1465" s="16">
        <f>About!$B$87/(1+EXP(About!$B$88*(J1464-$H1464+About!$B$89)))</f>
        <v>3.8253208866234997E-2</v>
      </c>
      <c r="K1465" s="16">
        <f>About!$B$87/(1+EXP(About!$B$88*(K1464-$H1464+About!$B$89)))</f>
        <v>4.9531718843781984E-2</v>
      </c>
      <c r="L1465" s="16">
        <f>About!$B$87/(1+EXP(About!$B$88*(L1464-$H1464+About!$B$89)))</f>
        <v>6.3917956397851416E-2</v>
      </c>
      <c r="M1465" s="16">
        <f>About!$B$87/(1+EXP(About!$B$88*(M1464-$H1464+About!$B$89)))</f>
        <v>8.2127169223697311E-2</v>
      </c>
      <c r="N1465" s="16">
        <f>About!$B$87/(1+EXP(About!$B$88*(N1464-$H1464+About!$B$89)))</f>
        <v>0.10495145823012331</v>
      </c>
      <c r="O1465" s="16">
        <f>About!$B$87/(1+EXP(About!$B$88*(O1464-$H1464+About!$B$89)))</f>
        <v>0.13321313648010116</v>
      </c>
      <c r="P1465" s="16">
        <f>About!$B$87/(1+EXP(About!$B$88*(P1464-$H1464+About!$B$89)))</f>
        <v>0.1676829432434738</v>
      </c>
      <c r="Q1465" s="16">
        <f>About!$B$87/(1+EXP(About!$B$88*(Q1464-$H1464+About!$B$89)))</f>
        <v>0.20895842737796153</v>
      </c>
      <c r="R1465" s="16">
        <f>About!$B$87/(1+EXP(About!$B$88*(R1464-$H1464+About!$B$89)))</f>
        <v>0.25730860691227286</v>
      </c>
      <c r="S1465" s="16">
        <f>About!$B$87/(1+EXP(About!$B$88*(S1464-$H1464+About!$B$89)))</f>
        <v>0.31250885313368498</v>
      </c>
      <c r="T1465" s="16">
        <f>About!$B$87/(1+EXP(About!$B$88*(T1464-$H1464+About!$B$89)))</f>
        <v>0.37371039599785677</v>
      </c>
      <c r="U1465" s="16">
        <f>About!$B$87/(1+EXP(About!$B$88*(U1464-$H1464+About!$B$89)))</f>
        <v>0.43940070146006388</v>
      </c>
      <c r="V1465" s="16">
        <f>About!$B$87/(1+EXP(About!$B$88*(V1464-$H1464+About!$B$89)))</f>
        <v>0.50749999999999995</v>
      </c>
      <c r="W1465" s="16">
        <f>About!$B$87/(1+EXP(About!$B$88*(W1464-$H1464+About!$B$89)))</f>
        <v>0.57559929853993608</v>
      </c>
      <c r="X1465" s="16">
        <f>About!$B$87/(1+EXP(About!$B$88*(X1464-$H1464+About!$B$89)))</f>
        <v>0.64128960400214308</v>
      </c>
      <c r="Y1465" s="16">
        <f>About!$B$87/(1+EXP(About!$B$88*(Y1464-$H1464+About!$B$89)))</f>
        <v>0.70249114686631497</v>
      </c>
      <c r="Z1465" s="16">
        <f>About!$B$87/(1+EXP(About!$B$88*(Z1464-$H1464+About!$B$89)))</f>
        <v>0.75769139308772704</v>
      </c>
      <c r="AA1465" s="16">
        <f>About!$B$87/(1+EXP(About!$B$88*(AA1464-$H1464+About!$B$89)))</f>
        <v>0.80604157262203846</v>
      </c>
      <c r="AB1465" s="16">
        <f>About!$B$87/(1+EXP(About!$B$88*(AB1464-$H1464+About!$B$89)))</f>
        <v>0.84731705675652613</v>
      </c>
      <c r="AC1465" s="16">
        <f>About!$B$87/(1+EXP(About!$B$88*(AC1464-$H1464+About!$B$89)))</f>
        <v>0.88178686351989888</v>
      </c>
      <c r="AD1465" s="16">
        <f>About!$B$87/(1+EXP(About!$B$88*(AD1464-$H1464+About!$B$89)))</f>
        <v>0.91004854176987648</v>
      </c>
      <c r="AE1465" s="16">
        <f>About!$B$87/(1+EXP(About!$B$88*(AE1464-$H1464+About!$B$89)))</f>
        <v>0.93287283077630256</v>
      </c>
      <c r="AF1465" s="16">
        <f>About!$B$87/(1+EXP(About!$B$88*(AF1464-$H1464+About!$B$89)))</f>
        <v>0.95108204360214854</v>
      </c>
      <c r="AG1465" s="16">
        <f>About!$B$87/(1+EXP(About!$B$88*(AG1464-$H1464+About!$B$89)))</f>
        <v>0.96546828115621786</v>
      </c>
      <c r="AH1465" s="16">
        <f>About!$B$87/(1+EXP(About!$B$88*(AH1464-$H1464+About!$B$89)))</f>
        <v>0.97674679113376495</v>
      </c>
      <c r="AI1465" s="16">
        <f>About!$B$87/(1+EXP(About!$B$88*(AI1464-$H1464+About!$B$89)))</f>
        <v>0.98553552862611404</v>
      </c>
      <c r="AJ1465" s="16">
        <f>About!$B$87/(1+EXP(About!$B$88*(AJ1464-$H1464+About!$B$89)))</f>
        <v>0.99235185972048212</v>
      </c>
      <c r="AK1465" s="16">
        <f>About!$B$87/(1+EXP(About!$B$88*(AK1464-$H1464+About!$B$89)))</f>
        <v>0.99761910618453631</v>
      </c>
    </row>
    <row r="1466" spans="1:37" x14ac:dyDescent="0.25">
      <c r="A1466" t="s">
        <v>29</v>
      </c>
      <c r="B1466" t="s">
        <v>346</v>
      </c>
      <c r="C1466" t="s">
        <v>236</v>
      </c>
      <c r="F1466" s="15">
        <v>2019</v>
      </c>
      <c r="G1466" s="15">
        <v>2020</v>
      </c>
      <c r="H1466" s="15">
        <v>2021</v>
      </c>
      <c r="I1466" s="15">
        <v>2022</v>
      </c>
      <c r="J1466" s="15">
        <v>2023</v>
      </c>
      <c r="K1466" s="15">
        <v>2024</v>
      </c>
      <c r="L1466" s="15">
        <v>2025</v>
      </c>
      <c r="M1466" s="15">
        <v>2026</v>
      </c>
      <c r="N1466" s="15">
        <v>2027</v>
      </c>
      <c r="O1466" s="15">
        <v>2028</v>
      </c>
      <c r="P1466" s="15">
        <v>2029</v>
      </c>
      <c r="Q1466" s="15">
        <v>2030</v>
      </c>
      <c r="R1466" s="15">
        <v>2031</v>
      </c>
      <c r="S1466" s="15">
        <v>2032</v>
      </c>
      <c r="T1466" s="15">
        <v>2033</v>
      </c>
      <c r="U1466" s="15">
        <v>2034</v>
      </c>
      <c r="V1466" s="15">
        <v>2035</v>
      </c>
      <c r="W1466" s="15">
        <v>2036</v>
      </c>
      <c r="X1466" s="15">
        <v>2037</v>
      </c>
      <c r="Y1466" s="15">
        <v>2038</v>
      </c>
      <c r="Z1466" s="15">
        <v>2039</v>
      </c>
      <c r="AA1466" s="15">
        <v>2040</v>
      </c>
      <c r="AB1466" s="15">
        <v>2041</v>
      </c>
      <c r="AC1466" s="15">
        <v>2042</v>
      </c>
      <c r="AD1466" s="15">
        <v>2043</v>
      </c>
      <c r="AE1466" s="15">
        <v>2044</v>
      </c>
      <c r="AF1466" s="15">
        <v>2045</v>
      </c>
      <c r="AG1466" s="15">
        <v>2046</v>
      </c>
      <c r="AH1466" s="15">
        <v>2047</v>
      </c>
      <c r="AI1466" s="15">
        <v>2048</v>
      </c>
      <c r="AJ1466" s="15">
        <v>2049</v>
      </c>
      <c r="AK1466" s="15">
        <v>2050</v>
      </c>
    </row>
    <row r="1467" spans="1:37" x14ac:dyDescent="0.25">
      <c r="B1467" t="s">
        <v>346</v>
      </c>
      <c r="F1467" s="16">
        <v>0</v>
      </c>
      <c r="G1467" s="16">
        <v>0</v>
      </c>
      <c r="H1467" s="16">
        <f>About!$B$87/(1+EXP(About!$B$88*(H1466-$H1466+About!$B$89)))</f>
        <v>2.2648140279517712E-2</v>
      </c>
      <c r="I1467" s="16">
        <f>About!$B$87/(1+EXP(About!$B$88*(I1466-$H1466+About!$B$89)))</f>
        <v>2.9464471373885869E-2</v>
      </c>
      <c r="J1467" s="16">
        <f>About!$B$87/(1+EXP(About!$B$88*(J1466-$H1466+About!$B$89)))</f>
        <v>3.8253208866234997E-2</v>
      </c>
      <c r="K1467" s="16">
        <f>About!$B$87/(1+EXP(About!$B$88*(K1466-$H1466+About!$B$89)))</f>
        <v>4.9531718843781984E-2</v>
      </c>
      <c r="L1467" s="16">
        <f>About!$B$87/(1+EXP(About!$B$88*(L1466-$H1466+About!$B$89)))</f>
        <v>6.3917956397851416E-2</v>
      </c>
      <c r="M1467" s="16">
        <f>About!$B$87/(1+EXP(About!$B$88*(M1466-$H1466+About!$B$89)))</f>
        <v>8.2127169223697311E-2</v>
      </c>
      <c r="N1467" s="16">
        <f>About!$B$87/(1+EXP(About!$B$88*(N1466-$H1466+About!$B$89)))</f>
        <v>0.10495145823012331</v>
      </c>
      <c r="O1467" s="16">
        <f>About!$B$87/(1+EXP(About!$B$88*(O1466-$H1466+About!$B$89)))</f>
        <v>0.13321313648010116</v>
      </c>
      <c r="P1467" s="16">
        <f>About!$B$87/(1+EXP(About!$B$88*(P1466-$H1466+About!$B$89)))</f>
        <v>0.1676829432434738</v>
      </c>
      <c r="Q1467" s="16">
        <f>About!$B$87/(1+EXP(About!$B$88*(Q1466-$H1466+About!$B$89)))</f>
        <v>0.20895842737796153</v>
      </c>
      <c r="R1467" s="16">
        <f>About!$B$87/(1+EXP(About!$B$88*(R1466-$H1466+About!$B$89)))</f>
        <v>0.25730860691227286</v>
      </c>
      <c r="S1467" s="16">
        <f>About!$B$87/(1+EXP(About!$B$88*(S1466-$H1466+About!$B$89)))</f>
        <v>0.31250885313368498</v>
      </c>
      <c r="T1467" s="16">
        <f>About!$B$87/(1+EXP(About!$B$88*(T1466-$H1466+About!$B$89)))</f>
        <v>0.37371039599785677</v>
      </c>
      <c r="U1467" s="16">
        <f>About!$B$87/(1+EXP(About!$B$88*(U1466-$H1466+About!$B$89)))</f>
        <v>0.43940070146006388</v>
      </c>
      <c r="V1467" s="16">
        <f>About!$B$87/(1+EXP(About!$B$88*(V1466-$H1466+About!$B$89)))</f>
        <v>0.50749999999999995</v>
      </c>
      <c r="W1467" s="16">
        <f>About!$B$87/(1+EXP(About!$B$88*(W1466-$H1466+About!$B$89)))</f>
        <v>0.57559929853993608</v>
      </c>
      <c r="X1467" s="16">
        <f>About!$B$87/(1+EXP(About!$B$88*(X1466-$H1466+About!$B$89)))</f>
        <v>0.64128960400214308</v>
      </c>
      <c r="Y1467" s="16">
        <f>About!$B$87/(1+EXP(About!$B$88*(Y1466-$H1466+About!$B$89)))</f>
        <v>0.70249114686631497</v>
      </c>
      <c r="Z1467" s="16">
        <f>About!$B$87/(1+EXP(About!$B$88*(Z1466-$H1466+About!$B$89)))</f>
        <v>0.75769139308772704</v>
      </c>
      <c r="AA1467" s="16">
        <f>About!$B$87/(1+EXP(About!$B$88*(AA1466-$H1466+About!$B$89)))</f>
        <v>0.80604157262203846</v>
      </c>
      <c r="AB1467" s="16">
        <f>About!$B$87/(1+EXP(About!$B$88*(AB1466-$H1466+About!$B$89)))</f>
        <v>0.84731705675652613</v>
      </c>
      <c r="AC1467" s="16">
        <f>About!$B$87/(1+EXP(About!$B$88*(AC1466-$H1466+About!$B$89)))</f>
        <v>0.88178686351989888</v>
      </c>
      <c r="AD1467" s="16">
        <f>About!$B$87/(1+EXP(About!$B$88*(AD1466-$H1466+About!$B$89)))</f>
        <v>0.91004854176987648</v>
      </c>
      <c r="AE1467" s="16">
        <f>About!$B$87/(1+EXP(About!$B$88*(AE1466-$H1466+About!$B$89)))</f>
        <v>0.93287283077630256</v>
      </c>
      <c r="AF1467" s="16">
        <f>About!$B$87/(1+EXP(About!$B$88*(AF1466-$H1466+About!$B$89)))</f>
        <v>0.95108204360214854</v>
      </c>
      <c r="AG1467" s="16">
        <f>About!$B$87/(1+EXP(About!$B$88*(AG1466-$H1466+About!$B$89)))</f>
        <v>0.96546828115621786</v>
      </c>
      <c r="AH1467" s="16">
        <f>About!$B$87/(1+EXP(About!$B$88*(AH1466-$H1466+About!$B$89)))</f>
        <v>0.97674679113376495</v>
      </c>
      <c r="AI1467" s="16">
        <f>About!$B$87/(1+EXP(About!$B$88*(AI1466-$H1466+About!$B$89)))</f>
        <v>0.98553552862611404</v>
      </c>
      <c r="AJ1467" s="16">
        <f>About!$B$87/(1+EXP(About!$B$88*(AJ1466-$H1466+About!$B$89)))</f>
        <v>0.99235185972048212</v>
      </c>
      <c r="AK1467" s="16">
        <f>About!$B$87/(1+EXP(About!$B$88*(AK1466-$H1466+About!$B$89)))</f>
        <v>0.99761910618453631</v>
      </c>
    </row>
    <row r="1468" spans="1:37" x14ac:dyDescent="0.25">
      <c r="A1468" t="s">
        <v>29</v>
      </c>
      <c r="B1468" t="s">
        <v>346</v>
      </c>
      <c r="C1468" t="s">
        <v>237</v>
      </c>
      <c r="F1468" s="15">
        <v>2019</v>
      </c>
      <c r="G1468" s="15">
        <v>2020</v>
      </c>
      <c r="H1468" s="15">
        <v>2021</v>
      </c>
      <c r="I1468" s="15">
        <v>2022</v>
      </c>
      <c r="J1468" s="15">
        <v>2023</v>
      </c>
      <c r="K1468" s="15">
        <v>2024</v>
      </c>
      <c r="L1468" s="15">
        <v>2025</v>
      </c>
      <c r="M1468" s="15">
        <v>2026</v>
      </c>
      <c r="N1468" s="15">
        <v>2027</v>
      </c>
      <c r="O1468" s="15">
        <v>2028</v>
      </c>
      <c r="P1468" s="15">
        <v>2029</v>
      </c>
      <c r="Q1468" s="15">
        <v>2030</v>
      </c>
      <c r="R1468" s="15">
        <v>2031</v>
      </c>
      <c r="S1468" s="15">
        <v>2032</v>
      </c>
      <c r="T1468" s="15">
        <v>2033</v>
      </c>
      <c r="U1468" s="15">
        <v>2034</v>
      </c>
      <c r="V1468" s="15">
        <v>2035</v>
      </c>
      <c r="W1468" s="15">
        <v>2036</v>
      </c>
      <c r="X1468" s="15">
        <v>2037</v>
      </c>
      <c r="Y1468" s="15">
        <v>2038</v>
      </c>
      <c r="Z1468" s="15">
        <v>2039</v>
      </c>
      <c r="AA1468" s="15">
        <v>2040</v>
      </c>
      <c r="AB1468" s="15">
        <v>2041</v>
      </c>
      <c r="AC1468" s="15">
        <v>2042</v>
      </c>
      <c r="AD1468" s="15">
        <v>2043</v>
      </c>
      <c r="AE1468" s="15">
        <v>2044</v>
      </c>
      <c r="AF1468" s="15">
        <v>2045</v>
      </c>
      <c r="AG1468" s="15">
        <v>2046</v>
      </c>
      <c r="AH1468" s="15">
        <v>2047</v>
      </c>
      <c r="AI1468" s="15">
        <v>2048</v>
      </c>
      <c r="AJ1468" s="15">
        <v>2049</v>
      </c>
      <c r="AK1468" s="15">
        <v>2050</v>
      </c>
    </row>
    <row r="1469" spans="1:37" x14ac:dyDescent="0.25">
      <c r="B1469" t="s">
        <v>346</v>
      </c>
      <c r="F1469" s="16">
        <v>0</v>
      </c>
      <c r="G1469" s="16">
        <v>0</v>
      </c>
      <c r="H1469" s="16">
        <f>About!$B$87/(1+EXP(About!$B$88*(H1468-$H1468+About!$B$89)))</f>
        <v>2.2648140279517712E-2</v>
      </c>
      <c r="I1469" s="16">
        <f>About!$B$87/(1+EXP(About!$B$88*(I1468-$H1468+About!$B$89)))</f>
        <v>2.9464471373885869E-2</v>
      </c>
      <c r="J1469" s="16">
        <f>About!$B$87/(1+EXP(About!$B$88*(J1468-$H1468+About!$B$89)))</f>
        <v>3.8253208866234997E-2</v>
      </c>
      <c r="K1469" s="16">
        <f>About!$B$87/(1+EXP(About!$B$88*(K1468-$H1468+About!$B$89)))</f>
        <v>4.9531718843781984E-2</v>
      </c>
      <c r="L1469" s="16">
        <f>About!$B$87/(1+EXP(About!$B$88*(L1468-$H1468+About!$B$89)))</f>
        <v>6.3917956397851416E-2</v>
      </c>
      <c r="M1469" s="16">
        <f>About!$B$87/(1+EXP(About!$B$88*(M1468-$H1468+About!$B$89)))</f>
        <v>8.2127169223697311E-2</v>
      </c>
      <c r="N1469" s="16">
        <f>About!$B$87/(1+EXP(About!$B$88*(N1468-$H1468+About!$B$89)))</f>
        <v>0.10495145823012331</v>
      </c>
      <c r="O1469" s="16">
        <f>About!$B$87/(1+EXP(About!$B$88*(O1468-$H1468+About!$B$89)))</f>
        <v>0.13321313648010116</v>
      </c>
      <c r="P1469" s="16">
        <f>About!$B$87/(1+EXP(About!$B$88*(P1468-$H1468+About!$B$89)))</f>
        <v>0.1676829432434738</v>
      </c>
      <c r="Q1469" s="16">
        <f>About!$B$87/(1+EXP(About!$B$88*(Q1468-$H1468+About!$B$89)))</f>
        <v>0.20895842737796153</v>
      </c>
      <c r="R1469" s="16">
        <f>About!$B$87/(1+EXP(About!$B$88*(R1468-$H1468+About!$B$89)))</f>
        <v>0.25730860691227286</v>
      </c>
      <c r="S1469" s="16">
        <f>About!$B$87/(1+EXP(About!$B$88*(S1468-$H1468+About!$B$89)))</f>
        <v>0.31250885313368498</v>
      </c>
      <c r="T1469" s="16">
        <f>About!$B$87/(1+EXP(About!$B$88*(T1468-$H1468+About!$B$89)))</f>
        <v>0.37371039599785677</v>
      </c>
      <c r="U1469" s="16">
        <f>About!$B$87/(1+EXP(About!$B$88*(U1468-$H1468+About!$B$89)))</f>
        <v>0.43940070146006388</v>
      </c>
      <c r="V1469" s="16">
        <f>About!$B$87/(1+EXP(About!$B$88*(V1468-$H1468+About!$B$89)))</f>
        <v>0.50749999999999995</v>
      </c>
      <c r="W1469" s="16">
        <f>About!$B$87/(1+EXP(About!$B$88*(W1468-$H1468+About!$B$89)))</f>
        <v>0.57559929853993608</v>
      </c>
      <c r="X1469" s="16">
        <f>About!$B$87/(1+EXP(About!$B$88*(X1468-$H1468+About!$B$89)))</f>
        <v>0.64128960400214308</v>
      </c>
      <c r="Y1469" s="16">
        <f>About!$B$87/(1+EXP(About!$B$88*(Y1468-$H1468+About!$B$89)))</f>
        <v>0.70249114686631497</v>
      </c>
      <c r="Z1469" s="16">
        <f>About!$B$87/(1+EXP(About!$B$88*(Z1468-$H1468+About!$B$89)))</f>
        <v>0.75769139308772704</v>
      </c>
      <c r="AA1469" s="16">
        <f>About!$B$87/(1+EXP(About!$B$88*(AA1468-$H1468+About!$B$89)))</f>
        <v>0.80604157262203846</v>
      </c>
      <c r="AB1469" s="16">
        <f>About!$B$87/(1+EXP(About!$B$88*(AB1468-$H1468+About!$B$89)))</f>
        <v>0.84731705675652613</v>
      </c>
      <c r="AC1469" s="16">
        <f>About!$B$87/(1+EXP(About!$B$88*(AC1468-$H1468+About!$B$89)))</f>
        <v>0.88178686351989888</v>
      </c>
      <c r="AD1469" s="16">
        <f>About!$B$87/(1+EXP(About!$B$88*(AD1468-$H1468+About!$B$89)))</f>
        <v>0.91004854176987648</v>
      </c>
      <c r="AE1469" s="16">
        <f>About!$B$87/(1+EXP(About!$B$88*(AE1468-$H1468+About!$B$89)))</f>
        <v>0.93287283077630256</v>
      </c>
      <c r="AF1469" s="16">
        <f>About!$B$87/(1+EXP(About!$B$88*(AF1468-$H1468+About!$B$89)))</f>
        <v>0.95108204360214854</v>
      </c>
      <c r="AG1469" s="16">
        <f>About!$B$87/(1+EXP(About!$B$88*(AG1468-$H1468+About!$B$89)))</f>
        <v>0.96546828115621786</v>
      </c>
      <c r="AH1469" s="16">
        <f>About!$B$87/(1+EXP(About!$B$88*(AH1468-$H1468+About!$B$89)))</f>
        <v>0.97674679113376495</v>
      </c>
      <c r="AI1469" s="16">
        <f>About!$B$87/(1+EXP(About!$B$88*(AI1468-$H1468+About!$B$89)))</f>
        <v>0.98553552862611404</v>
      </c>
      <c r="AJ1469" s="16">
        <f>About!$B$87/(1+EXP(About!$B$88*(AJ1468-$H1468+About!$B$89)))</f>
        <v>0.99235185972048212</v>
      </c>
      <c r="AK1469" s="16">
        <f>About!$B$87/(1+EXP(About!$B$88*(AK1468-$H1468+About!$B$89)))</f>
        <v>0.99761910618453631</v>
      </c>
    </row>
    <row r="1470" spans="1:37" x14ac:dyDescent="0.25">
      <c r="A1470" t="s">
        <v>29</v>
      </c>
      <c r="B1470" t="s">
        <v>346</v>
      </c>
      <c r="C1470" t="s">
        <v>238</v>
      </c>
      <c r="F1470" s="15">
        <v>2019</v>
      </c>
      <c r="G1470" s="15">
        <v>2020</v>
      </c>
      <c r="H1470" s="15">
        <v>2021</v>
      </c>
      <c r="I1470" s="15">
        <v>2022</v>
      </c>
      <c r="J1470" s="15">
        <v>2023</v>
      </c>
      <c r="K1470" s="15">
        <v>2024</v>
      </c>
      <c r="L1470" s="15">
        <v>2025</v>
      </c>
      <c r="M1470" s="15">
        <v>2026</v>
      </c>
      <c r="N1470" s="15">
        <v>2027</v>
      </c>
      <c r="O1470" s="15">
        <v>2028</v>
      </c>
      <c r="P1470" s="15">
        <v>2029</v>
      </c>
      <c r="Q1470" s="15">
        <v>2030</v>
      </c>
      <c r="R1470" s="15">
        <v>2031</v>
      </c>
      <c r="S1470" s="15">
        <v>2032</v>
      </c>
      <c r="T1470" s="15">
        <v>2033</v>
      </c>
      <c r="U1470" s="15">
        <v>2034</v>
      </c>
      <c r="V1470" s="15">
        <v>2035</v>
      </c>
      <c r="W1470" s="15">
        <v>2036</v>
      </c>
      <c r="X1470" s="15">
        <v>2037</v>
      </c>
      <c r="Y1470" s="15">
        <v>2038</v>
      </c>
      <c r="Z1470" s="15">
        <v>2039</v>
      </c>
      <c r="AA1470" s="15">
        <v>2040</v>
      </c>
      <c r="AB1470" s="15">
        <v>2041</v>
      </c>
      <c r="AC1470" s="15">
        <v>2042</v>
      </c>
      <c r="AD1470" s="15">
        <v>2043</v>
      </c>
      <c r="AE1470" s="15">
        <v>2044</v>
      </c>
      <c r="AF1470" s="15">
        <v>2045</v>
      </c>
      <c r="AG1470" s="15">
        <v>2046</v>
      </c>
      <c r="AH1470" s="15">
        <v>2047</v>
      </c>
      <c r="AI1470" s="15">
        <v>2048</v>
      </c>
      <c r="AJ1470" s="15">
        <v>2049</v>
      </c>
      <c r="AK1470" s="15">
        <v>2050</v>
      </c>
    </row>
    <row r="1471" spans="1:37" x14ac:dyDescent="0.25">
      <c r="B1471" t="s">
        <v>346</v>
      </c>
      <c r="F1471" s="16">
        <v>0</v>
      </c>
      <c r="G1471" s="16">
        <v>0</v>
      </c>
      <c r="H1471" s="16">
        <f>About!$B$87/(1+EXP(About!$B$88*(H1470-$H1470+About!$B$89)))</f>
        <v>2.2648140279517712E-2</v>
      </c>
      <c r="I1471" s="16">
        <f>About!$B$87/(1+EXP(About!$B$88*(I1470-$H1470+About!$B$89)))</f>
        <v>2.9464471373885869E-2</v>
      </c>
      <c r="J1471" s="16">
        <f>About!$B$87/(1+EXP(About!$B$88*(J1470-$H1470+About!$B$89)))</f>
        <v>3.8253208866234997E-2</v>
      </c>
      <c r="K1471" s="16">
        <f>About!$B$87/(1+EXP(About!$B$88*(K1470-$H1470+About!$B$89)))</f>
        <v>4.9531718843781984E-2</v>
      </c>
      <c r="L1471" s="16">
        <f>About!$B$87/(1+EXP(About!$B$88*(L1470-$H1470+About!$B$89)))</f>
        <v>6.3917956397851416E-2</v>
      </c>
      <c r="M1471" s="16">
        <f>About!$B$87/(1+EXP(About!$B$88*(M1470-$H1470+About!$B$89)))</f>
        <v>8.2127169223697311E-2</v>
      </c>
      <c r="N1471" s="16">
        <f>About!$B$87/(1+EXP(About!$B$88*(N1470-$H1470+About!$B$89)))</f>
        <v>0.10495145823012331</v>
      </c>
      <c r="O1471" s="16">
        <f>About!$B$87/(1+EXP(About!$B$88*(O1470-$H1470+About!$B$89)))</f>
        <v>0.13321313648010116</v>
      </c>
      <c r="P1471" s="16">
        <f>About!$B$87/(1+EXP(About!$B$88*(P1470-$H1470+About!$B$89)))</f>
        <v>0.1676829432434738</v>
      </c>
      <c r="Q1471" s="16">
        <f>About!$B$87/(1+EXP(About!$B$88*(Q1470-$H1470+About!$B$89)))</f>
        <v>0.20895842737796153</v>
      </c>
      <c r="R1471" s="16">
        <f>About!$B$87/(1+EXP(About!$B$88*(R1470-$H1470+About!$B$89)))</f>
        <v>0.25730860691227286</v>
      </c>
      <c r="S1471" s="16">
        <f>About!$B$87/(1+EXP(About!$B$88*(S1470-$H1470+About!$B$89)))</f>
        <v>0.31250885313368498</v>
      </c>
      <c r="T1471" s="16">
        <f>About!$B$87/(1+EXP(About!$B$88*(T1470-$H1470+About!$B$89)))</f>
        <v>0.37371039599785677</v>
      </c>
      <c r="U1471" s="16">
        <f>About!$B$87/(1+EXP(About!$B$88*(U1470-$H1470+About!$B$89)))</f>
        <v>0.43940070146006388</v>
      </c>
      <c r="V1471" s="16">
        <f>About!$B$87/(1+EXP(About!$B$88*(V1470-$H1470+About!$B$89)))</f>
        <v>0.50749999999999995</v>
      </c>
      <c r="W1471" s="16">
        <f>About!$B$87/(1+EXP(About!$B$88*(W1470-$H1470+About!$B$89)))</f>
        <v>0.57559929853993608</v>
      </c>
      <c r="X1471" s="16">
        <f>About!$B$87/(1+EXP(About!$B$88*(X1470-$H1470+About!$B$89)))</f>
        <v>0.64128960400214308</v>
      </c>
      <c r="Y1471" s="16">
        <f>About!$B$87/(1+EXP(About!$B$88*(Y1470-$H1470+About!$B$89)))</f>
        <v>0.70249114686631497</v>
      </c>
      <c r="Z1471" s="16">
        <f>About!$B$87/(1+EXP(About!$B$88*(Z1470-$H1470+About!$B$89)))</f>
        <v>0.75769139308772704</v>
      </c>
      <c r="AA1471" s="16">
        <f>About!$B$87/(1+EXP(About!$B$88*(AA1470-$H1470+About!$B$89)))</f>
        <v>0.80604157262203846</v>
      </c>
      <c r="AB1471" s="16">
        <f>About!$B$87/(1+EXP(About!$B$88*(AB1470-$H1470+About!$B$89)))</f>
        <v>0.84731705675652613</v>
      </c>
      <c r="AC1471" s="16">
        <f>About!$B$87/(1+EXP(About!$B$88*(AC1470-$H1470+About!$B$89)))</f>
        <v>0.88178686351989888</v>
      </c>
      <c r="AD1471" s="16">
        <f>About!$B$87/(1+EXP(About!$B$88*(AD1470-$H1470+About!$B$89)))</f>
        <v>0.91004854176987648</v>
      </c>
      <c r="AE1471" s="16">
        <f>About!$B$87/(1+EXP(About!$B$88*(AE1470-$H1470+About!$B$89)))</f>
        <v>0.93287283077630256</v>
      </c>
      <c r="AF1471" s="16">
        <f>About!$B$87/(1+EXP(About!$B$88*(AF1470-$H1470+About!$B$89)))</f>
        <v>0.95108204360214854</v>
      </c>
      <c r="AG1471" s="16">
        <f>About!$B$87/(1+EXP(About!$B$88*(AG1470-$H1470+About!$B$89)))</f>
        <v>0.96546828115621786</v>
      </c>
      <c r="AH1471" s="16">
        <f>About!$B$87/(1+EXP(About!$B$88*(AH1470-$H1470+About!$B$89)))</f>
        <v>0.97674679113376495</v>
      </c>
      <c r="AI1471" s="16">
        <f>About!$B$87/(1+EXP(About!$B$88*(AI1470-$H1470+About!$B$89)))</f>
        <v>0.98553552862611404</v>
      </c>
      <c r="AJ1471" s="16">
        <f>About!$B$87/(1+EXP(About!$B$88*(AJ1470-$H1470+About!$B$89)))</f>
        <v>0.99235185972048212</v>
      </c>
      <c r="AK1471" s="16">
        <f>About!$B$87/(1+EXP(About!$B$88*(AK1470-$H1470+About!$B$89)))</f>
        <v>0.99761910618453631</v>
      </c>
    </row>
    <row r="1472" spans="1:37" x14ac:dyDescent="0.25">
      <c r="A1472" t="s">
        <v>29</v>
      </c>
      <c r="B1472" t="s">
        <v>346</v>
      </c>
      <c r="C1472" t="s">
        <v>239</v>
      </c>
      <c r="F1472" s="15">
        <v>2019</v>
      </c>
      <c r="G1472" s="15">
        <v>2020</v>
      </c>
      <c r="H1472" s="15">
        <v>2021</v>
      </c>
      <c r="I1472" s="15">
        <v>2022</v>
      </c>
      <c r="J1472" s="15">
        <v>2023</v>
      </c>
      <c r="K1472" s="15">
        <v>2024</v>
      </c>
      <c r="L1472" s="15">
        <v>2025</v>
      </c>
      <c r="M1472" s="15">
        <v>2026</v>
      </c>
      <c r="N1472" s="15">
        <v>2027</v>
      </c>
      <c r="O1472" s="15">
        <v>2028</v>
      </c>
      <c r="P1472" s="15">
        <v>2029</v>
      </c>
      <c r="Q1472" s="15">
        <v>2030</v>
      </c>
      <c r="R1472" s="15">
        <v>2031</v>
      </c>
      <c r="S1472" s="15">
        <v>2032</v>
      </c>
      <c r="T1472" s="15">
        <v>2033</v>
      </c>
      <c r="U1472" s="15">
        <v>2034</v>
      </c>
      <c r="V1472" s="15">
        <v>2035</v>
      </c>
      <c r="W1472" s="15">
        <v>2036</v>
      </c>
      <c r="X1472" s="15">
        <v>2037</v>
      </c>
      <c r="Y1472" s="15">
        <v>2038</v>
      </c>
      <c r="Z1472" s="15">
        <v>2039</v>
      </c>
      <c r="AA1472" s="15">
        <v>2040</v>
      </c>
      <c r="AB1472" s="15">
        <v>2041</v>
      </c>
      <c r="AC1472" s="15">
        <v>2042</v>
      </c>
      <c r="AD1472" s="15">
        <v>2043</v>
      </c>
      <c r="AE1472" s="15">
        <v>2044</v>
      </c>
      <c r="AF1472" s="15">
        <v>2045</v>
      </c>
      <c r="AG1472" s="15">
        <v>2046</v>
      </c>
      <c r="AH1472" s="15">
        <v>2047</v>
      </c>
      <c r="AI1472" s="15">
        <v>2048</v>
      </c>
      <c r="AJ1472" s="15">
        <v>2049</v>
      </c>
      <c r="AK1472" s="15">
        <v>2050</v>
      </c>
    </row>
    <row r="1473" spans="1:37" x14ac:dyDescent="0.25">
      <c r="B1473" t="s">
        <v>346</v>
      </c>
      <c r="F1473" s="16">
        <v>0</v>
      </c>
      <c r="G1473" s="16">
        <v>0</v>
      </c>
      <c r="H1473" s="16">
        <f>About!$B$87/(1+EXP(About!$B$88*(H1472-$H1472+About!$B$89)))</f>
        <v>2.2648140279517712E-2</v>
      </c>
      <c r="I1473" s="16">
        <f>About!$B$87/(1+EXP(About!$B$88*(I1472-$H1472+About!$B$89)))</f>
        <v>2.9464471373885869E-2</v>
      </c>
      <c r="J1473" s="16">
        <f>About!$B$87/(1+EXP(About!$B$88*(J1472-$H1472+About!$B$89)))</f>
        <v>3.8253208866234997E-2</v>
      </c>
      <c r="K1473" s="16">
        <f>About!$B$87/(1+EXP(About!$B$88*(K1472-$H1472+About!$B$89)))</f>
        <v>4.9531718843781984E-2</v>
      </c>
      <c r="L1473" s="16">
        <f>About!$B$87/(1+EXP(About!$B$88*(L1472-$H1472+About!$B$89)))</f>
        <v>6.3917956397851416E-2</v>
      </c>
      <c r="M1473" s="16">
        <f>About!$B$87/(1+EXP(About!$B$88*(M1472-$H1472+About!$B$89)))</f>
        <v>8.2127169223697311E-2</v>
      </c>
      <c r="N1473" s="16">
        <f>About!$B$87/(1+EXP(About!$B$88*(N1472-$H1472+About!$B$89)))</f>
        <v>0.10495145823012331</v>
      </c>
      <c r="O1473" s="16">
        <f>About!$B$87/(1+EXP(About!$B$88*(O1472-$H1472+About!$B$89)))</f>
        <v>0.13321313648010116</v>
      </c>
      <c r="P1473" s="16">
        <f>About!$B$87/(1+EXP(About!$B$88*(P1472-$H1472+About!$B$89)))</f>
        <v>0.1676829432434738</v>
      </c>
      <c r="Q1473" s="16">
        <f>About!$B$87/(1+EXP(About!$B$88*(Q1472-$H1472+About!$B$89)))</f>
        <v>0.20895842737796153</v>
      </c>
      <c r="R1473" s="16">
        <f>About!$B$87/(1+EXP(About!$B$88*(R1472-$H1472+About!$B$89)))</f>
        <v>0.25730860691227286</v>
      </c>
      <c r="S1473" s="16">
        <f>About!$B$87/(1+EXP(About!$B$88*(S1472-$H1472+About!$B$89)))</f>
        <v>0.31250885313368498</v>
      </c>
      <c r="T1473" s="16">
        <f>About!$B$87/(1+EXP(About!$B$88*(T1472-$H1472+About!$B$89)))</f>
        <v>0.37371039599785677</v>
      </c>
      <c r="U1473" s="16">
        <f>About!$B$87/(1+EXP(About!$B$88*(U1472-$H1472+About!$B$89)))</f>
        <v>0.43940070146006388</v>
      </c>
      <c r="V1473" s="16">
        <f>About!$B$87/(1+EXP(About!$B$88*(V1472-$H1472+About!$B$89)))</f>
        <v>0.50749999999999995</v>
      </c>
      <c r="W1473" s="16">
        <f>About!$B$87/(1+EXP(About!$B$88*(W1472-$H1472+About!$B$89)))</f>
        <v>0.57559929853993608</v>
      </c>
      <c r="X1473" s="16">
        <f>About!$B$87/(1+EXP(About!$B$88*(X1472-$H1472+About!$B$89)))</f>
        <v>0.64128960400214308</v>
      </c>
      <c r="Y1473" s="16">
        <f>About!$B$87/(1+EXP(About!$B$88*(Y1472-$H1472+About!$B$89)))</f>
        <v>0.70249114686631497</v>
      </c>
      <c r="Z1473" s="16">
        <f>About!$B$87/(1+EXP(About!$B$88*(Z1472-$H1472+About!$B$89)))</f>
        <v>0.75769139308772704</v>
      </c>
      <c r="AA1473" s="16">
        <f>About!$B$87/(1+EXP(About!$B$88*(AA1472-$H1472+About!$B$89)))</f>
        <v>0.80604157262203846</v>
      </c>
      <c r="AB1473" s="16">
        <f>About!$B$87/(1+EXP(About!$B$88*(AB1472-$H1472+About!$B$89)))</f>
        <v>0.84731705675652613</v>
      </c>
      <c r="AC1473" s="16">
        <f>About!$B$87/(1+EXP(About!$B$88*(AC1472-$H1472+About!$B$89)))</f>
        <v>0.88178686351989888</v>
      </c>
      <c r="AD1473" s="16">
        <f>About!$B$87/(1+EXP(About!$B$88*(AD1472-$H1472+About!$B$89)))</f>
        <v>0.91004854176987648</v>
      </c>
      <c r="AE1473" s="16">
        <f>About!$B$87/(1+EXP(About!$B$88*(AE1472-$H1472+About!$B$89)))</f>
        <v>0.93287283077630256</v>
      </c>
      <c r="AF1473" s="16">
        <f>About!$B$87/(1+EXP(About!$B$88*(AF1472-$H1472+About!$B$89)))</f>
        <v>0.95108204360214854</v>
      </c>
      <c r="AG1473" s="16">
        <f>About!$B$87/(1+EXP(About!$B$88*(AG1472-$H1472+About!$B$89)))</f>
        <v>0.96546828115621786</v>
      </c>
      <c r="AH1473" s="16">
        <f>About!$B$87/(1+EXP(About!$B$88*(AH1472-$H1472+About!$B$89)))</f>
        <v>0.97674679113376495</v>
      </c>
      <c r="AI1473" s="16">
        <f>About!$B$87/(1+EXP(About!$B$88*(AI1472-$H1472+About!$B$89)))</f>
        <v>0.98553552862611404</v>
      </c>
      <c r="AJ1473" s="16">
        <f>About!$B$87/(1+EXP(About!$B$88*(AJ1472-$H1472+About!$B$89)))</f>
        <v>0.99235185972048212</v>
      </c>
      <c r="AK1473" s="16">
        <f>About!$B$87/(1+EXP(About!$B$88*(AK1472-$H1472+About!$B$89)))</f>
        <v>0.99761910618453631</v>
      </c>
    </row>
    <row r="1474" spans="1:37" x14ac:dyDescent="0.25">
      <c r="A1474" t="s">
        <v>29</v>
      </c>
      <c r="B1474" t="s">
        <v>346</v>
      </c>
      <c r="C1474" t="s">
        <v>240</v>
      </c>
      <c r="F1474" s="15">
        <v>2019</v>
      </c>
      <c r="G1474" s="15">
        <v>2020</v>
      </c>
      <c r="H1474" s="15">
        <v>2021</v>
      </c>
      <c r="I1474" s="15">
        <v>2022</v>
      </c>
      <c r="J1474" s="15">
        <v>2023</v>
      </c>
      <c r="K1474" s="15">
        <v>2024</v>
      </c>
      <c r="L1474" s="15">
        <v>2025</v>
      </c>
      <c r="M1474" s="15">
        <v>2026</v>
      </c>
      <c r="N1474" s="15">
        <v>2027</v>
      </c>
      <c r="O1474" s="15">
        <v>2028</v>
      </c>
      <c r="P1474" s="15">
        <v>2029</v>
      </c>
      <c r="Q1474" s="15">
        <v>2030</v>
      </c>
      <c r="R1474" s="15">
        <v>2031</v>
      </c>
      <c r="S1474" s="15">
        <v>2032</v>
      </c>
      <c r="T1474" s="15">
        <v>2033</v>
      </c>
      <c r="U1474" s="15">
        <v>2034</v>
      </c>
      <c r="V1474" s="15">
        <v>2035</v>
      </c>
      <c r="W1474" s="15">
        <v>2036</v>
      </c>
      <c r="X1474" s="15">
        <v>2037</v>
      </c>
      <c r="Y1474" s="15">
        <v>2038</v>
      </c>
      <c r="Z1474" s="15">
        <v>2039</v>
      </c>
      <c r="AA1474" s="15">
        <v>2040</v>
      </c>
      <c r="AB1474" s="15">
        <v>2041</v>
      </c>
      <c r="AC1474" s="15">
        <v>2042</v>
      </c>
      <c r="AD1474" s="15">
        <v>2043</v>
      </c>
      <c r="AE1474" s="15">
        <v>2044</v>
      </c>
      <c r="AF1474" s="15">
        <v>2045</v>
      </c>
      <c r="AG1474" s="15">
        <v>2046</v>
      </c>
      <c r="AH1474" s="15">
        <v>2047</v>
      </c>
      <c r="AI1474" s="15">
        <v>2048</v>
      </c>
      <c r="AJ1474" s="15">
        <v>2049</v>
      </c>
      <c r="AK1474" s="15">
        <v>2050</v>
      </c>
    </row>
    <row r="1475" spans="1:37" x14ac:dyDescent="0.25">
      <c r="B1475" t="s">
        <v>346</v>
      </c>
      <c r="F1475" s="16">
        <v>0</v>
      </c>
      <c r="G1475" s="16">
        <v>0</v>
      </c>
      <c r="H1475" s="16">
        <f>About!$B$87/(1+EXP(About!$B$88*(H1474-$H1474+About!$B$89)))</f>
        <v>2.2648140279517712E-2</v>
      </c>
      <c r="I1475" s="16">
        <f>About!$B$87/(1+EXP(About!$B$88*(I1474-$H1474+About!$B$89)))</f>
        <v>2.9464471373885869E-2</v>
      </c>
      <c r="J1475" s="16">
        <f>About!$B$87/(1+EXP(About!$B$88*(J1474-$H1474+About!$B$89)))</f>
        <v>3.8253208866234997E-2</v>
      </c>
      <c r="K1475" s="16">
        <f>About!$B$87/(1+EXP(About!$B$88*(K1474-$H1474+About!$B$89)))</f>
        <v>4.9531718843781984E-2</v>
      </c>
      <c r="L1475" s="16">
        <f>About!$B$87/(1+EXP(About!$B$88*(L1474-$H1474+About!$B$89)))</f>
        <v>6.3917956397851416E-2</v>
      </c>
      <c r="M1475" s="16">
        <f>About!$B$87/(1+EXP(About!$B$88*(M1474-$H1474+About!$B$89)))</f>
        <v>8.2127169223697311E-2</v>
      </c>
      <c r="N1475" s="16">
        <f>About!$B$87/(1+EXP(About!$B$88*(N1474-$H1474+About!$B$89)))</f>
        <v>0.10495145823012331</v>
      </c>
      <c r="O1475" s="16">
        <f>About!$B$87/(1+EXP(About!$B$88*(O1474-$H1474+About!$B$89)))</f>
        <v>0.13321313648010116</v>
      </c>
      <c r="P1475" s="16">
        <f>About!$B$87/(1+EXP(About!$B$88*(P1474-$H1474+About!$B$89)))</f>
        <v>0.1676829432434738</v>
      </c>
      <c r="Q1475" s="16">
        <f>About!$B$87/(1+EXP(About!$B$88*(Q1474-$H1474+About!$B$89)))</f>
        <v>0.20895842737796153</v>
      </c>
      <c r="R1475" s="16">
        <f>About!$B$87/(1+EXP(About!$B$88*(R1474-$H1474+About!$B$89)))</f>
        <v>0.25730860691227286</v>
      </c>
      <c r="S1475" s="16">
        <f>About!$B$87/(1+EXP(About!$B$88*(S1474-$H1474+About!$B$89)))</f>
        <v>0.31250885313368498</v>
      </c>
      <c r="T1475" s="16">
        <f>About!$B$87/(1+EXP(About!$B$88*(T1474-$H1474+About!$B$89)))</f>
        <v>0.37371039599785677</v>
      </c>
      <c r="U1475" s="16">
        <f>About!$B$87/(1+EXP(About!$B$88*(U1474-$H1474+About!$B$89)))</f>
        <v>0.43940070146006388</v>
      </c>
      <c r="V1475" s="16">
        <f>About!$B$87/(1+EXP(About!$B$88*(V1474-$H1474+About!$B$89)))</f>
        <v>0.50749999999999995</v>
      </c>
      <c r="W1475" s="16">
        <f>About!$B$87/(1+EXP(About!$B$88*(W1474-$H1474+About!$B$89)))</f>
        <v>0.57559929853993608</v>
      </c>
      <c r="X1475" s="16">
        <f>About!$B$87/(1+EXP(About!$B$88*(X1474-$H1474+About!$B$89)))</f>
        <v>0.64128960400214308</v>
      </c>
      <c r="Y1475" s="16">
        <f>About!$B$87/(1+EXP(About!$B$88*(Y1474-$H1474+About!$B$89)))</f>
        <v>0.70249114686631497</v>
      </c>
      <c r="Z1475" s="16">
        <f>About!$B$87/(1+EXP(About!$B$88*(Z1474-$H1474+About!$B$89)))</f>
        <v>0.75769139308772704</v>
      </c>
      <c r="AA1475" s="16">
        <f>About!$B$87/(1+EXP(About!$B$88*(AA1474-$H1474+About!$B$89)))</f>
        <v>0.80604157262203846</v>
      </c>
      <c r="AB1475" s="16">
        <f>About!$B$87/(1+EXP(About!$B$88*(AB1474-$H1474+About!$B$89)))</f>
        <v>0.84731705675652613</v>
      </c>
      <c r="AC1475" s="16">
        <f>About!$B$87/(1+EXP(About!$B$88*(AC1474-$H1474+About!$B$89)))</f>
        <v>0.88178686351989888</v>
      </c>
      <c r="AD1475" s="16">
        <f>About!$B$87/(1+EXP(About!$B$88*(AD1474-$H1474+About!$B$89)))</f>
        <v>0.91004854176987648</v>
      </c>
      <c r="AE1475" s="16">
        <f>About!$B$87/(1+EXP(About!$B$88*(AE1474-$H1474+About!$B$89)))</f>
        <v>0.93287283077630256</v>
      </c>
      <c r="AF1475" s="16">
        <f>About!$B$87/(1+EXP(About!$B$88*(AF1474-$H1474+About!$B$89)))</f>
        <v>0.95108204360214854</v>
      </c>
      <c r="AG1475" s="16">
        <f>About!$B$87/(1+EXP(About!$B$88*(AG1474-$H1474+About!$B$89)))</f>
        <v>0.96546828115621786</v>
      </c>
      <c r="AH1475" s="16">
        <f>About!$B$87/(1+EXP(About!$B$88*(AH1474-$H1474+About!$B$89)))</f>
        <v>0.97674679113376495</v>
      </c>
      <c r="AI1475" s="16">
        <f>About!$B$87/(1+EXP(About!$B$88*(AI1474-$H1474+About!$B$89)))</f>
        <v>0.98553552862611404</v>
      </c>
      <c r="AJ1475" s="16">
        <f>About!$B$87/(1+EXP(About!$B$88*(AJ1474-$H1474+About!$B$89)))</f>
        <v>0.99235185972048212</v>
      </c>
      <c r="AK1475" s="16">
        <f>About!$B$87/(1+EXP(About!$B$88*(AK1474-$H1474+About!$B$89)))</f>
        <v>0.99761910618453631</v>
      </c>
    </row>
    <row r="1476" spans="1:37" x14ac:dyDescent="0.25">
      <c r="A1476" t="s">
        <v>29</v>
      </c>
      <c r="B1476" t="s">
        <v>346</v>
      </c>
      <c r="C1476" t="s">
        <v>235</v>
      </c>
      <c r="F1476" s="15">
        <v>2019</v>
      </c>
      <c r="G1476" s="15">
        <v>2020</v>
      </c>
      <c r="H1476" s="15">
        <v>2021</v>
      </c>
      <c r="I1476" s="15">
        <v>2022</v>
      </c>
      <c r="J1476" s="15">
        <v>2023</v>
      </c>
      <c r="K1476" s="15">
        <v>2024</v>
      </c>
      <c r="L1476" s="15">
        <v>2025</v>
      </c>
      <c r="M1476" s="15">
        <v>2026</v>
      </c>
      <c r="N1476" s="15">
        <v>2027</v>
      </c>
      <c r="O1476" s="15">
        <v>2028</v>
      </c>
      <c r="P1476" s="15">
        <v>2029</v>
      </c>
      <c r="Q1476" s="15">
        <v>2030</v>
      </c>
      <c r="R1476" s="15">
        <v>2031</v>
      </c>
      <c r="S1476" s="15">
        <v>2032</v>
      </c>
      <c r="T1476" s="15">
        <v>2033</v>
      </c>
      <c r="U1476" s="15">
        <v>2034</v>
      </c>
      <c r="V1476" s="15">
        <v>2035</v>
      </c>
      <c r="W1476" s="15">
        <v>2036</v>
      </c>
      <c r="X1476" s="15">
        <v>2037</v>
      </c>
      <c r="Y1476" s="15">
        <v>2038</v>
      </c>
      <c r="Z1476" s="15">
        <v>2039</v>
      </c>
      <c r="AA1476" s="15">
        <v>2040</v>
      </c>
      <c r="AB1476" s="15">
        <v>2041</v>
      </c>
      <c r="AC1476" s="15">
        <v>2042</v>
      </c>
      <c r="AD1476" s="15">
        <v>2043</v>
      </c>
      <c r="AE1476" s="15">
        <v>2044</v>
      </c>
      <c r="AF1476" s="15">
        <v>2045</v>
      </c>
      <c r="AG1476" s="15">
        <v>2046</v>
      </c>
      <c r="AH1476" s="15">
        <v>2047</v>
      </c>
      <c r="AI1476" s="15">
        <v>2048</v>
      </c>
      <c r="AJ1476" s="15">
        <v>2049</v>
      </c>
      <c r="AK1476" s="15">
        <v>2050</v>
      </c>
    </row>
    <row r="1477" spans="1:37" x14ac:dyDescent="0.25">
      <c r="B1477" t="s">
        <v>346</v>
      </c>
      <c r="F1477" s="16">
        <v>0</v>
      </c>
      <c r="G1477" s="16">
        <v>0</v>
      </c>
      <c r="H1477" s="16">
        <f>About!$B$87/(1+EXP(About!$B$88*(H1476-$H1476+About!$B$89)))</f>
        <v>2.2648140279517712E-2</v>
      </c>
      <c r="I1477" s="16">
        <f>About!$B$87/(1+EXP(About!$B$88*(I1476-$H1476+About!$B$89)))</f>
        <v>2.9464471373885869E-2</v>
      </c>
      <c r="J1477" s="16">
        <f>About!$B$87/(1+EXP(About!$B$88*(J1476-$H1476+About!$B$89)))</f>
        <v>3.8253208866234997E-2</v>
      </c>
      <c r="K1477" s="16">
        <f>About!$B$87/(1+EXP(About!$B$88*(K1476-$H1476+About!$B$89)))</f>
        <v>4.9531718843781984E-2</v>
      </c>
      <c r="L1477" s="16">
        <f>About!$B$87/(1+EXP(About!$B$88*(L1476-$H1476+About!$B$89)))</f>
        <v>6.3917956397851416E-2</v>
      </c>
      <c r="M1477" s="16">
        <f>About!$B$87/(1+EXP(About!$B$88*(M1476-$H1476+About!$B$89)))</f>
        <v>8.2127169223697311E-2</v>
      </c>
      <c r="N1477" s="16">
        <f>About!$B$87/(1+EXP(About!$B$88*(N1476-$H1476+About!$B$89)))</f>
        <v>0.10495145823012331</v>
      </c>
      <c r="O1477" s="16">
        <f>About!$B$87/(1+EXP(About!$B$88*(O1476-$H1476+About!$B$89)))</f>
        <v>0.13321313648010116</v>
      </c>
      <c r="P1477" s="16">
        <f>About!$B$87/(1+EXP(About!$B$88*(P1476-$H1476+About!$B$89)))</f>
        <v>0.1676829432434738</v>
      </c>
      <c r="Q1477" s="16">
        <f>About!$B$87/(1+EXP(About!$B$88*(Q1476-$H1476+About!$B$89)))</f>
        <v>0.20895842737796153</v>
      </c>
      <c r="R1477" s="16">
        <f>About!$B$87/(1+EXP(About!$B$88*(R1476-$H1476+About!$B$89)))</f>
        <v>0.25730860691227286</v>
      </c>
      <c r="S1477" s="16">
        <f>About!$B$87/(1+EXP(About!$B$88*(S1476-$H1476+About!$B$89)))</f>
        <v>0.31250885313368498</v>
      </c>
      <c r="T1477" s="16">
        <f>About!$B$87/(1+EXP(About!$B$88*(T1476-$H1476+About!$B$89)))</f>
        <v>0.37371039599785677</v>
      </c>
      <c r="U1477" s="16">
        <f>About!$B$87/(1+EXP(About!$B$88*(U1476-$H1476+About!$B$89)))</f>
        <v>0.43940070146006388</v>
      </c>
      <c r="V1477" s="16">
        <f>About!$B$87/(1+EXP(About!$B$88*(V1476-$H1476+About!$B$89)))</f>
        <v>0.50749999999999995</v>
      </c>
      <c r="W1477" s="16">
        <f>About!$B$87/(1+EXP(About!$B$88*(W1476-$H1476+About!$B$89)))</f>
        <v>0.57559929853993608</v>
      </c>
      <c r="X1477" s="16">
        <f>About!$B$87/(1+EXP(About!$B$88*(X1476-$H1476+About!$B$89)))</f>
        <v>0.64128960400214308</v>
      </c>
      <c r="Y1477" s="16">
        <f>About!$B$87/(1+EXP(About!$B$88*(Y1476-$H1476+About!$B$89)))</f>
        <v>0.70249114686631497</v>
      </c>
      <c r="Z1477" s="16">
        <f>About!$B$87/(1+EXP(About!$B$88*(Z1476-$H1476+About!$B$89)))</f>
        <v>0.75769139308772704</v>
      </c>
      <c r="AA1477" s="16">
        <f>About!$B$87/(1+EXP(About!$B$88*(AA1476-$H1476+About!$B$89)))</f>
        <v>0.80604157262203846</v>
      </c>
      <c r="AB1477" s="16">
        <f>About!$B$87/(1+EXP(About!$B$88*(AB1476-$H1476+About!$B$89)))</f>
        <v>0.84731705675652613</v>
      </c>
      <c r="AC1477" s="16">
        <f>About!$B$87/(1+EXP(About!$B$88*(AC1476-$H1476+About!$B$89)))</f>
        <v>0.88178686351989888</v>
      </c>
      <c r="AD1477" s="16">
        <f>About!$B$87/(1+EXP(About!$B$88*(AD1476-$H1476+About!$B$89)))</f>
        <v>0.91004854176987648</v>
      </c>
      <c r="AE1477" s="16">
        <f>About!$B$87/(1+EXP(About!$B$88*(AE1476-$H1476+About!$B$89)))</f>
        <v>0.93287283077630256</v>
      </c>
      <c r="AF1477" s="16">
        <f>About!$B$87/(1+EXP(About!$B$88*(AF1476-$H1476+About!$B$89)))</f>
        <v>0.95108204360214854</v>
      </c>
      <c r="AG1477" s="16">
        <f>About!$B$87/(1+EXP(About!$B$88*(AG1476-$H1476+About!$B$89)))</f>
        <v>0.96546828115621786</v>
      </c>
      <c r="AH1477" s="16">
        <f>About!$B$87/(1+EXP(About!$B$88*(AH1476-$H1476+About!$B$89)))</f>
        <v>0.97674679113376495</v>
      </c>
      <c r="AI1477" s="16">
        <f>About!$B$87/(1+EXP(About!$B$88*(AI1476-$H1476+About!$B$89)))</f>
        <v>0.98553552862611404</v>
      </c>
      <c r="AJ1477" s="16">
        <f>About!$B$87/(1+EXP(About!$B$88*(AJ1476-$H1476+About!$B$89)))</f>
        <v>0.99235185972048212</v>
      </c>
      <c r="AK1477" s="16">
        <f>About!$B$87/(1+EXP(About!$B$88*(AK1476-$H1476+About!$B$89)))</f>
        <v>0.99761910618453631</v>
      </c>
    </row>
    <row r="1478" spans="1:37" x14ac:dyDescent="0.25">
      <c r="A1478" t="s">
        <v>30</v>
      </c>
      <c r="B1478" t="s">
        <v>346</v>
      </c>
      <c r="C1478" t="s">
        <v>260</v>
      </c>
      <c r="F1478" s="15">
        <v>2019</v>
      </c>
      <c r="G1478" s="15">
        <v>2020</v>
      </c>
      <c r="H1478" s="15">
        <v>2021</v>
      </c>
      <c r="I1478" s="15">
        <v>2022</v>
      </c>
      <c r="J1478" s="15">
        <v>2023</v>
      </c>
      <c r="K1478" s="15">
        <v>2024</v>
      </c>
      <c r="L1478" s="15">
        <v>2025</v>
      </c>
      <c r="M1478" s="15">
        <v>2026</v>
      </c>
      <c r="N1478" s="15">
        <v>2027</v>
      </c>
      <c r="O1478" s="15">
        <v>2028</v>
      </c>
      <c r="P1478" s="15">
        <v>2029</v>
      </c>
      <c r="Q1478" s="15">
        <v>2030</v>
      </c>
      <c r="R1478" s="15">
        <v>2031</v>
      </c>
      <c r="S1478" s="15">
        <v>2032</v>
      </c>
      <c r="T1478" s="15">
        <v>2033</v>
      </c>
      <c r="U1478" s="15">
        <v>2034</v>
      </c>
      <c r="V1478" s="15">
        <v>2035</v>
      </c>
      <c r="W1478" s="15">
        <v>2036</v>
      </c>
      <c r="X1478" s="15">
        <v>2037</v>
      </c>
      <c r="Y1478" s="15">
        <v>2038</v>
      </c>
      <c r="Z1478" s="15">
        <v>2039</v>
      </c>
      <c r="AA1478" s="15">
        <v>2040</v>
      </c>
      <c r="AB1478" s="15">
        <v>2041</v>
      </c>
      <c r="AC1478" s="15">
        <v>2042</v>
      </c>
      <c r="AD1478" s="15">
        <v>2043</v>
      </c>
      <c r="AE1478" s="15">
        <v>2044</v>
      </c>
      <c r="AF1478" s="15">
        <v>2045</v>
      </c>
      <c r="AG1478" s="15">
        <v>2046</v>
      </c>
      <c r="AH1478" s="15">
        <v>2047</v>
      </c>
      <c r="AI1478" s="15">
        <v>2048</v>
      </c>
      <c r="AJ1478" s="15">
        <v>2049</v>
      </c>
      <c r="AK1478" s="15">
        <v>2050</v>
      </c>
    </row>
    <row r="1479" spans="1:37" x14ac:dyDescent="0.25">
      <c r="B1479" t="s">
        <v>346</v>
      </c>
      <c r="F1479" s="16">
        <v>0</v>
      </c>
      <c r="G1479" s="16">
        <v>0</v>
      </c>
      <c r="H1479" s="16">
        <f>About!$B$87/(1+EXP(About!$B$88*(H1478-$H1478+About!$B$89)))</f>
        <v>2.2648140279517712E-2</v>
      </c>
      <c r="I1479" s="16">
        <f>About!$B$87/(1+EXP(About!$B$88*(I1478-$H1478+About!$B$89)))</f>
        <v>2.9464471373885869E-2</v>
      </c>
      <c r="J1479" s="16">
        <f>About!$B$87/(1+EXP(About!$B$88*(J1478-$H1478+About!$B$89)))</f>
        <v>3.8253208866234997E-2</v>
      </c>
      <c r="K1479" s="16">
        <f>About!$B$87/(1+EXP(About!$B$88*(K1478-$H1478+About!$B$89)))</f>
        <v>4.9531718843781984E-2</v>
      </c>
      <c r="L1479" s="16">
        <f>About!$B$87/(1+EXP(About!$B$88*(L1478-$H1478+About!$B$89)))</f>
        <v>6.3917956397851416E-2</v>
      </c>
      <c r="M1479" s="16">
        <f>About!$B$87/(1+EXP(About!$B$88*(M1478-$H1478+About!$B$89)))</f>
        <v>8.2127169223697311E-2</v>
      </c>
      <c r="N1479" s="16">
        <f>About!$B$87/(1+EXP(About!$B$88*(N1478-$H1478+About!$B$89)))</f>
        <v>0.10495145823012331</v>
      </c>
      <c r="O1479" s="16">
        <f>About!$B$87/(1+EXP(About!$B$88*(O1478-$H1478+About!$B$89)))</f>
        <v>0.13321313648010116</v>
      </c>
      <c r="P1479" s="16">
        <f>About!$B$87/(1+EXP(About!$B$88*(P1478-$H1478+About!$B$89)))</f>
        <v>0.1676829432434738</v>
      </c>
      <c r="Q1479" s="16">
        <f>About!$B$87/(1+EXP(About!$B$88*(Q1478-$H1478+About!$B$89)))</f>
        <v>0.20895842737796153</v>
      </c>
      <c r="R1479" s="16">
        <f>About!$B$87/(1+EXP(About!$B$88*(R1478-$H1478+About!$B$89)))</f>
        <v>0.25730860691227286</v>
      </c>
      <c r="S1479" s="16">
        <f>About!$B$87/(1+EXP(About!$B$88*(S1478-$H1478+About!$B$89)))</f>
        <v>0.31250885313368498</v>
      </c>
      <c r="T1479" s="16">
        <f>About!$B$87/(1+EXP(About!$B$88*(T1478-$H1478+About!$B$89)))</f>
        <v>0.37371039599785677</v>
      </c>
      <c r="U1479" s="16">
        <f>About!$B$87/(1+EXP(About!$B$88*(U1478-$H1478+About!$B$89)))</f>
        <v>0.43940070146006388</v>
      </c>
      <c r="V1479" s="16">
        <f>About!$B$87/(1+EXP(About!$B$88*(V1478-$H1478+About!$B$89)))</f>
        <v>0.50749999999999995</v>
      </c>
      <c r="W1479" s="16">
        <f>About!$B$87/(1+EXP(About!$B$88*(W1478-$H1478+About!$B$89)))</f>
        <v>0.57559929853993608</v>
      </c>
      <c r="X1479" s="16">
        <f>About!$B$87/(1+EXP(About!$B$88*(X1478-$H1478+About!$B$89)))</f>
        <v>0.64128960400214308</v>
      </c>
      <c r="Y1479" s="16">
        <f>About!$B$87/(1+EXP(About!$B$88*(Y1478-$H1478+About!$B$89)))</f>
        <v>0.70249114686631497</v>
      </c>
      <c r="Z1479" s="16">
        <f>About!$B$87/(1+EXP(About!$B$88*(Z1478-$H1478+About!$B$89)))</f>
        <v>0.75769139308772704</v>
      </c>
      <c r="AA1479" s="16">
        <f>About!$B$87/(1+EXP(About!$B$88*(AA1478-$H1478+About!$B$89)))</f>
        <v>0.80604157262203846</v>
      </c>
      <c r="AB1479" s="16">
        <f>About!$B$87/(1+EXP(About!$B$88*(AB1478-$H1478+About!$B$89)))</f>
        <v>0.84731705675652613</v>
      </c>
      <c r="AC1479" s="16">
        <f>About!$B$87/(1+EXP(About!$B$88*(AC1478-$H1478+About!$B$89)))</f>
        <v>0.88178686351989888</v>
      </c>
      <c r="AD1479" s="16">
        <f>About!$B$87/(1+EXP(About!$B$88*(AD1478-$H1478+About!$B$89)))</f>
        <v>0.91004854176987648</v>
      </c>
      <c r="AE1479" s="16">
        <f>About!$B$87/(1+EXP(About!$B$88*(AE1478-$H1478+About!$B$89)))</f>
        <v>0.93287283077630256</v>
      </c>
      <c r="AF1479" s="16">
        <f>About!$B$87/(1+EXP(About!$B$88*(AF1478-$H1478+About!$B$89)))</f>
        <v>0.95108204360214854</v>
      </c>
      <c r="AG1479" s="16">
        <f>About!$B$87/(1+EXP(About!$B$88*(AG1478-$H1478+About!$B$89)))</f>
        <v>0.96546828115621786</v>
      </c>
      <c r="AH1479" s="16">
        <f>About!$B$87/(1+EXP(About!$B$88*(AH1478-$H1478+About!$B$89)))</f>
        <v>0.97674679113376495</v>
      </c>
      <c r="AI1479" s="16">
        <f>About!$B$87/(1+EXP(About!$B$88*(AI1478-$H1478+About!$B$89)))</f>
        <v>0.98553552862611404</v>
      </c>
      <c r="AJ1479" s="16">
        <f>About!$B$87/(1+EXP(About!$B$88*(AJ1478-$H1478+About!$B$89)))</f>
        <v>0.99235185972048212</v>
      </c>
      <c r="AK1479" s="16">
        <f>About!$B$87/(1+EXP(About!$B$88*(AK1478-$H1478+About!$B$89)))</f>
        <v>0.99761910618453631</v>
      </c>
    </row>
    <row r="1480" spans="1:37" x14ac:dyDescent="0.25">
      <c r="A1480" t="s">
        <v>30</v>
      </c>
      <c r="B1480" t="s">
        <v>346</v>
      </c>
      <c r="C1480" t="s">
        <v>261</v>
      </c>
      <c r="F1480" s="15">
        <v>2019</v>
      </c>
      <c r="G1480" s="15">
        <v>2020</v>
      </c>
      <c r="H1480" s="15">
        <v>2021</v>
      </c>
      <c r="I1480" s="15">
        <v>2022</v>
      </c>
      <c r="J1480" s="15">
        <v>2023</v>
      </c>
      <c r="K1480" s="15">
        <v>2024</v>
      </c>
      <c r="L1480" s="15">
        <v>2025</v>
      </c>
      <c r="M1480" s="15">
        <v>2026</v>
      </c>
      <c r="N1480" s="15">
        <v>2027</v>
      </c>
      <c r="O1480" s="15">
        <v>2028</v>
      </c>
      <c r="P1480" s="15">
        <v>2029</v>
      </c>
      <c r="Q1480" s="15">
        <v>2030</v>
      </c>
      <c r="R1480" s="15">
        <v>2031</v>
      </c>
      <c r="S1480" s="15">
        <v>2032</v>
      </c>
      <c r="T1480" s="15">
        <v>2033</v>
      </c>
      <c r="U1480" s="15">
        <v>2034</v>
      </c>
      <c r="V1480" s="15">
        <v>2035</v>
      </c>
      <c r="W1480" s="15">
        <v>2036</v>
      </c>
      <c r="X1480" s="15">
        <v>2037</v>
      </c>
      <c r="Y1480" s="15">
        <v>2038</v>
      </c>
      <c r="Z1480" s="15">
        <v>2039</v>
      </c>
      <c r="AA1480" s="15">
        <v>2040</v>
      </c>
      <c r="AB1480" s="15">
        <v>2041</v>
      </c>
      <c r="AC1480" s="15">
        <v>2042</v>
      </c>
      <c r="AD1480" s="15">
        <v>2043</v>
      </c>
      <c r="AE1480" s="15">
        <v>2044</v>
      </c>
      <c r="AF1480" s="15">
        <v>2045</v>
      </c>
      <c r="AG1480" s="15">
        <v>2046</v>
      </c>
      <c r="AH1480" s="15">
        <v>2047</v>
      </c>
      <c r="AI1480" s="15">
        <v>2048</v>
      </c>
      <c r="AJ1480" s="15">
        <v>2049</v>
      </c>
      <c r="AK1480" s="15">
        <v>2050</v>
      </c>
    </row>
    <row r="1481" spans="1:37" x14ac:dyDescent="0.25">
      <c r="B1481" t="s">
        <v>346</v>
      </c>
      <c r="F1481" s="16">
        <v>0</v>
      </c>
      <c r="G1481" s="16">
        <v>0</v>
      </c>
      <c r="H1481" s="16">
        <f>About!$B$87/(1+EXP(About!$B$88*(H1480-$H1480+About!$B$89)))</f>
        <v>2.2648140279517712E-2</v>
      </c>
      <c r="I1481" s="16">
        <f>About!$B$87/(1+EXP(About!$B$88*(I1480-$H1480+About!$B$89)))</f>
        <v>2.9464471373885869E-2</v>
      </c>
      <c r="J1481" s="16">
        <f>About!$B$87/(1+EXP(About!$B$88*(J1480-$H1480+About!$B$89)))</f>
        <v>3.8253208866234997E-2</v>
      </c>
      <c r="K1481" s="16">
        <f>About!$B$87/(1+EXP(About!$B$88*(K1480-$H1480+About!$B$89)))</f>
        <v>4.9531718843781984E-2</v>
      </c>
      <c r="L1481" s="16">
        <f>About!$B$87/(1+EXP(About!$B$88*(L1480-$H1480+About!$B$89)))</f>
        <v>6.3917956397851416E-2</v>
      </c>
      <c r="M1481" s="16">
        <f>About!$B$87/(1+EXP(About!$B$88*(M1480-$H1480+About!$B$89)))</f>
        <v>8.2127169223697311E-2</v>
      </c>
      <c r="N1481" s="16">
        <f>About!$B$87/(1+EXP(About!$B$88*(N1480-$H1480+About!$B$89)))</f>
        <v>0.10495145823012331</v>
      </c>
      <c r="O1481" s="16">
        <f>About!$B$87/(1+EXP(About!$B$88*(O1480-$H1480+About!$B$89)))</f>
        <v>0.13321313648010116</v>
      </c>
      <c r="P1481" s="16">
        <f>About!$B$87/(1+EXP(About!$B$88*(P1480-$H1480+About!$B$89)))</f>
        <v>0.1676829432434738</v>
      </c>
      <c r="Q1481" s="16">
        <f>About!$B$87/(1+EXP(About!$B$88*(Q1480-$H1480+About!$B$89)))</f>
        <v>0.20895842737796153</v>
      </c>
      <c r="R1481" s="16">
        <f>About!$B$87/(1+EXP(About!$B$88*(R1480-$H1480+About!$B$89)))</f>
        <v>0.25730860691227286</v>
      </c>
      <c r="S1481" s="16">
        <f>About!$B$87/(1+EXP(About!$B$88*(S1480-$H1480+About!$B$89)))</f>
        <v>0.31250885313368498</v>
      </c>
      <c r="T1481" s="16">
        <f>About!$B$87/(1+EXP(About!$B$88*(T1480-$H1480+About!$B$89)))</f>
        <v>0.37371039599785677</v>
      </c>
      <c r="U1481" s="16">
        <f>About!$B$87/(1+EXP(About!$B$88*(U1480-$H1480+About!$B$89)))</f>
        <v>0.43940070146006388</v>
      </c>
      <c r="V1481" s="16">
        <f>About!$B$87/(1+EXP(About!$B$88*(V1480-$H1480+About!$B$89)))</f>
        <v>0.50749999999999995</v>
      </c>
      <c r="W1481" s="16">
        <f>About!$B$87/(1+EXP(About!$B$88*(W1480-$H1480+About!$B$89)))</f>
        <v>0.57559929853993608</v>
      </c>
      <c r="X1481" s="16">
        <f>About!$B$87/(1+EXP(About!$B$88*(X1480-$H1480+About!$B$89)))</f>
        <v>0.64128960400214308</v>
      </c>
      <c r="Y1481" s="16">
        <f>About!$B$87/(1+EXP(About!$B$88*(Y1480-$H1480+About!$B$89)))</f>
        <v>0.70249114686631497</v>
      </c>
      <c r="Z1481" s="16">
        <f>About!$B$87/(1+EXP(About!$B$88*(Z1480-$H1480+About!$B$89)))</f>
        <v>0.75769139308772704</v>
      </c>
      <c r="AA1481" s="16">
        <f>About!$B$87/(1+EXP(About!$B$88*(AA1480-$H1480+About!$B$89)))</f>
        <v>0.80604157262203846</v>
      </c>
      <c r="AB1481" s="16">
        <f>About!$B$87/(1+EXP(About!$B$88*(AB1480-$H1480+About!$B$89)))</f>
        <v>0.84731705675652613</v>
      </c>
      <c r="AC1481" s="16">
        <f>About!$B$87/(1+EXP(About!$B$88*(AC1480-$H1480+About!$B$89)))</f>
        <v>0.88178686351989888</v>
      </c>
      <c r="AD1481" s="16">
        <f>About!$B$87/(1+EXP(About!$B$88*(AD1480-$H1480+About!$B$89)))</f>
        <v>0.91004854176987648</v>
      </c>
      <c r="AE1481" s="16">
        <f>About!$B$87/(1+EXP(About!$B$88*(AE1480-$H1480+About!$B$89)))</f>
        <v>0.93287283077630256</v>
      </c>
      <c r="AF1481" s="16">
        <f>About!$B$87/(1+EXP(About!$B$88*(AF1480-$H1480+About!$B$89)))</f>
        <v>0.95108204360214854</v>
      </c>
      <c r="AG1481" s="16">
        <f>About!$B$87/(1+EXP(About!$B$88*(AG1480-$H1480+About!$B$89)))</f>
        <v>0.96546828115621786</v>
      </c>
      <c r="AH1481" s="16">
        <f>About!$B$87/(1+EXP(About!$B$88*(AH1480-$H1480+About!$B$89)))</f>
        <v>0.97674679113376495</v>
      </c>
      <c r="AI1481" s="16">
        <f>About!$B$87/(1+EXP(About!$B$88*(AI1480-$H1480+About!$B$89)))</f>
        <v>0.98553552862611404</v>
      </c>
      <c r="AJ1481" s="16">
        <f>About!$B$87/(1+EXP(About!$B$88*(AJ1480-$H1480+About!$B$89)))</f>
        <v>0.99235185972048212</v>
      </c>
      <c r="AK1481" s="16">
        <f>About!$B$87/(1+EXP(About!$B$88*(AK1480-$H1480+About!$B$89)))</f>
        <v>0.99761910618453631</v>
      </c>
    </row>
    <row r="1482" spans="1:37" x14ac:dyDescent="0.25">
      <c r="A1482" t="s">
        <v>30</v>
      </c>
      <c r="B1482" t="s">
        <v>346</v>
      </c>
      <c r="C1482" t="s">
        <v>262</v>
      </c>
      <c r="F1482" s="15">
        <v>2019</v>
      </c>
      <c r="G1482" s="15">
        <v>2020</v>
      </c>
      <c r="H1482" s="15">
        <v>2021</v>
      </c>
      <c r="I1482" s="15">
        <v>2022</v>
      </c>
      <c r="J1482" s="15">
        <v>2023</v>
      </c>
      <c r="K1482" s="15">
        <v>2024</v>
      </c>
      <c r="L1482" s="15">
        <v>2025</v>
      </c>
      <c r="M1482" s="15">
        <v>2026</v>
      </c>
      <c r="N1482" s="15">
        <v>2027</v>
      </c>
      <c r="O1482" s="15">
        <v>2028</v>
      </c>
      <c r="P1482" s="15">
        <v>2029</v>
      </c>
      <c r="Q1482" s="15">
        <v>2030</v>
      </c>
      <c r="R1482" s="15">
        <v>2031</v>
      </c>
      <c r="S1482" s="15">
        <v>2032</v>
      </c>
      <c r="T1482" s="15">
        <v>2033</v>
      </c>
      <c r="U1482" s="15">
        <v>2034</v>
      </c>
      <c r="V1482" s="15">
        <v>2035</v>
      </c>
      <c r="W1482" s="15">
        <v>2036</v>
      </c>
      <c r="X1482" s="15">
        <v>2037</v>
      </c>
      <c r="Y1482" s="15">
        <v>2038</v>
      </c>
      <c r="Z1482" s="15">
        <v>2039</v>
      </c>
      <c r="AA1482" s="15">
        <v>2040</v>
      </c>
      <c r="AB1482" s="15">
        <v>2041</v>
      </c>
      <c r="AC1482" s="15">
        <v>2042</v>
      </c>
      <c r="AD1482" s="15">
        <v>2043</v>
      </c>
      <c r="AE1482" s="15">
        <v>2044</v>
      </c>
      <c r="AF1482" s="15">
        <v>2045</v>
      </c>
      <c r="AG1482" s="15">
        <v>2046</v>
      </c>
      <c r="AH1482" s="15">
        <v>2047</v>
      </c>
      <c r="AI1482" s="15">
        <v>2048</v>
      </c>
      <c r="AJ1482" s="15">
        <v>2049</v>
      </c>
      <c r="AK1482" s="15">
        <v>2050</v>
      </c>
    </row>
    <row r="1483" spans="1:37" x14ac:dyDescent="0.25">
      <c r="B1483" t="s">
        <v>346</v>
      </c>
      <c r="F1483" s="16">
        <v>0</v>
      </c>
      <c r="G1483" s="16">
        <v>0</v>
      </c>
      <c r="H1483" s="16">
        <f>About!$B$87/(1+EXP(About!$B$88*(H1482-$H1482+About!$B$89)))</f>
        <v>2.2648140279517712E-2</v>
      </c>
      <c r="I1483" s="16">
        <f>About!$B$87/(1+EXP(About!$B$88*(I1482-$H1482+About!$B$89)))</f>
        <v>2.9464471373885869E-2</v>
      </c>
      <c r="J1483" s="16">
        <f>About!$B$87/(1+EXP(About!$B$88*(J1482-$H1482+About!$B$89)))</f>
        <v>3.8253208866234997E-2</v>
      </c>
      <c r="K1483" s="16">
        <f>About!$B$87/(1+EXP(About!$B$88*(K1482-$H1482+About!$B$89)))</f>
        <v>4.9531718843781984E-2</v>
      </c>
      <c r="L1483" s="16">
        <f>About!$B$87/(1+EXP(About!$B$88*(L1482-$H1482+About!$B$89)))</f>
        <v>6.3917956397851416E-2</v>
      </c>
      <c r="M1483" s="16">
        <f>About!$B$87/(1+EXP(About!$B$88*(M1482-$H1482+About!$B$89)))</f>
        <v>8.2127169223697311E-2</v>
      </c>
      <c r="N1483" s="16">
        <f>About!$B$87/(1+EXP(About!$B$88*(N1482-$H1482+About!$B$89)))</f>
        <v>0.10495145823012331</v>
      </c>
      <c r="O1483" s="16">
        <f>About!$B$87/(1+EXP(About!$B$88*(O1482-$H1482+About!$B$89)))</f>
        <v>0.13321313648010116</v>
      </c>
      <c r="P1483" s="16">
        <f>About!$B$87/(1+EXP(About!$B$88*(P1482-$H1482+About!$B$89)))</f>
        <v>0.1676829432434738</v>
      </c>
      <c r="Q1483" s="16">
        <f>About!$B$87/(1+EXP(About!$B$88*(Q1482-$H1482+About!$B$89)))</f>
        <v>0.20895842737796153</v>
      </c>
      <c r="R1483" s="16">
        <f>About!$B$87/(1+EXP(About!$B$88*(R1482-$H1482+About!$B$89)))</f>
        <v>0.25730860691227286</v>
      </c>
      <c r="S1483" s="16">
        <f>About!$B$87/(1+EXP(About!$B$88*(S1482-$H1482+About!$B$89)))</f>
        <v>0.31250885313368498</v>
      </c>
      <c r="T1483" s="16">
        <f>About!$B$87/(1+EXP(About!$B$88*(T1482-$H1482+About!$B$89)))</f>
        <v>0.37371039599785677</v>
      </c>
      <c r="U1483" s="16">
        <f>About!$B$87/(1+EXP(About!$B$88*(U1482-$H1482+About!$B$89)))</f>
        <v>0.43940070146006388</v>
      </c>
      <c r="V1483" s="16">
        <f>About!$B$87/(1+EXP(About!$B$88*(V1482-$H1482+About!$B$89)))</f>
        <v>0.50749999999999995</v>
      </c>
      <c r="W1483" s="16">
        <f>About!$B$87/(1+EXP(About!$B$88*(W1482-$H1482+About!$B$89)))</f>
        <v>0.57559929853993608</v>
      </c>
      <c r="X1483" s="16">
        <f>About!$B$87/(1+EXP(About!$B$88*(X1482-$H1482+About!$B$89)))</f>
        <v>0.64128960400214308</v>
      </c>
      <c r="Y1483" s="16">
        <f>About!$B$87/(1+EXP(About!$B$88*(Y1482-$H1482+About!$B$89)))</f>
        <v>0.70249114686631497</v>
      </c>
      <c r="Z1483" s="16">
        <f>About!$B$87/(1+EXP(About!$B$88*(Z1482-$H1482+About!$B$89)))</f>
        <v>0.75769139308772704</v>
      </c>
      <c r="AA1483" s="16">
        <f>About!$B$87/(1+EXP(About!$B$88*(AA1482-$H1482+About!$B$89)))</f>
        <v>0.80604157262203846</v>
      </c>
      <c r="AB1483" s="16">
        <f>About!$B$87/(1+EXP(About!$B$88*(AB1482-$H1482+About!$B$89)))</f>
        <v>0.84731705675652613</v>
      </c>
      <c r="AC1483" s="16">
        <f>About!$B$87/(1+EXP(About!$B$88*(AC1482-$H1482+About!$B$89)))</f>
        <v>0.88178686351989888</v>
      </c>
      <c r="AD1483" s="16">
        <f>About!$B$87/(1+EXP(About!$B$88*(AD1482-$H1482+About!$B$89)))</f>
        <v>0.91004854176987648</v>
      </c>
      <c r="AE1483" s="16">
        <f>About!$B$87/(1+EXP(About!$B$88*(AE1482-$H1482+About!$B$89)))</f>
        <v>0.93287283077630256</v>
      </c>
      <c r="AF1483" s="16">
        <f>About!$B$87/(1+EXP(About!$B$88*(AF1482-$H1482+About!$B$89)))</f>
        <v>0.95108204360214854</v>
      </c>
      <c r="AG1483" s="16">
        <f>About!$B$87/(1+EXP(About!$B$88*(AG1482-$H1482+About!$B$89)))</f>
        <v>0.96546828115621786</v>
      </c>
      <c r="AH1483" s="16">
        <f>About!$B$87/(1+EXP(About!$B$88*(AH1482-$H1482+About!$B$89)))</f>
        <v>0.97674679113376495</v>
      </c>
      <c r="AI1483" s="16">
        <f>About!$B$87/(1+EXP(About!$B$88*(AI1482-$H1482+About!$B$89)))</f>
        <v>0.98553552862611404</v>
      </c>
      <c r="AJ1483" s="16">
        <f>About!$B$87/(1+EXP(About!$B$88*(AJ1482-$H1482+About!$B$89)))</f>
        <v>0.99235185972048212</v>
      </c>
      <c r="AK1483" s="16">
        <f>About!$B$87/(1+EXP(About!$B$88*(AK1482-$H1482+About!$B$89)))</f>
        <v>0.99761910618453631</v>
      </c>
    </row>
    <row r="1484" spans="1:37" x14ac:dyDescent="0.25">
      <c r="A1484" t="s">
        <v>30</v>
      </c>
      <c r="B1484" t="s">
        <v>346</v>
      </c>
      <c r="C1484" t="s">
        <v>263</v>
      </c>
      <c r="F1484" s="15">
        <v>2019</v>
      </c>
      <c r="G1484" s="15">
        <v>2020</v>
      </c>
      <c r="H1484" s="15">
        <v>2021</v>
      </c>
      <c r="I1484" s="15">
        <v>2022</v>
      </c>
      <c r="J1484" s="15">
        <v>2023</v>
      </c>
      <c r="K1484" s="15">
        <v>2024</v>
      </c>
      <c r="L1484" s="15">
        <v>2025</v>
      </c>
      <c r="M1484" s="15">
        <v>2026</v>
      </c>
      <c r="N1484" s="15">
        <v>2027</v>
      </c>
      <c r="O1484" s="15">
        <v>2028</v>
      </c>
      <c r="P1484" s="15">
        <v>2029</v>
      </c>
      <c r="Q1484" s="15">
        <v>2030</v>
      </c>
      <c r="R1484" s="15">
        <v>2031</v>
      </c>
      <c r="S1484" s="15">
        <v>2032</v>
      </c>
      <c r="T1484" s="15">
        <v>2033</v>
      </c>
      <c r="U1484" s="15">
        <v>2034</v>
      </c>
      <c r="V1484" s="15">
        <v>2035</v>
      </c>
      <c r="W1484" s="15">
        <v>2036</v>
      </c>
      <c r="X1484" s="15">
        <v>2037</v>
      </c>
      <c r="Y1484" s="15">
        <v>2038</v>
      </c>
      <c r="Z1484" s="15">
        <v>2039</v>
      </c>
      <c r="AA1484" s="15">
        <v>2040</v>
      </c>
      <c r="AB1484" s="15">
        <v>2041</v>
      </c>
      <c r="AC1484" s="15">
        <v>2042</v>
      </c>
      <c r="AD1484" s="15">
        <v>2043</v>
      </c>
      <c r="AE1484" s="15">
        <v>2044</v>
      </c>
      <c r="AF1484" s="15">
        <v>2045</v>
      </c>
      <c r="AG1484" s="15">
        <v>2046</v>
      </c>
      <c r="AH1484" s="15">
        <v>2047</v>
      </c>
      <c r="AI1484" s="15">
        <v>2048</v>
      </c>
      <c r="AJ1484" s="15">
        <v>2049</v>
      </c>
      <c r="AK1484" s="15">
        <v>2050</v>
      </c>
    </row>
    <row r="1485" spans="1:37" x14ac:dyDescent="0.25">
      <c r="B1485" t="s">
        <v>346</v>
      </c>
      <c r="F1485" s="16">
        <v>0</v>
      </c>
      <c r="G1485" s="16">
        <v>0</v>
      </c>
      <c r="H1485" s="16">
        <f>About!$B$87/(1+EXP(About!$B$88*(H1484-$H1484+About!$B$89)))</f>
        <v>2.2648140279517712E-2</v>
      </c>
      <c r="I1485" s="16">
        <f>About!$B$87/(1+EXP(About!$B$88*(I1484-$H1484+About!$B$89)))</f>
        <v>2.9464471373885869E-2</v>
      </c>
      <c r="J1485" s="16">
        <f>About!$B$87/(1+EXP(About!$B$88*(J1484-$H1484+About!$B$89)))</f>
        <v>3.8253208866234997E-2</v>
      </c>
      <c r="K1485" s="16">
        <f>About!$B$87/(1+EXP(About!$B$88*(K1484-$H1484+About!$B$89)))</f>
        <v>4.9531718843781984E-2</v>
      </c>
      <c r="L1485" s="16">
        <f>About!$B$87/(1+EXP(About!$B$88*(L1484-$H1484+About!$B$89)))</f>
        <v>6.3917956397851416E-2</v>
      </c>
      <c r="M1485" s="16">
        <f>About!$B$87/(1+EXP(About!$B$88*(M1484-$H1484+About!$B$89)))</f>
        <v>8.2127169223697311E-2</v>
      </c>
      <c r="N1485" s="16">
        <f>About!$B$87/(1+EXP(About!$B$88*(N1484-$H1484+About!$B$89)))</f>
        <v>0.10495145823012331</v>
      </c>
      <c r="O1485" s="16">
        <f>About!$B$87/(1+EXP(About!$B$88*(O1484-$H1484+About!$B$89)))</f>
        <v>0.13321313648010116</v>
      </c>
      <c r="P1485" s="16">
        <f>About!$B$87/(1+EXP(About!$B$88*(P1484-$H1484+About!$B$89)))</f>
        <v>0.1676829432434738</v>
      </c>
      <c r="Q1485" s="16">
        <f>About!$B$87/(1+EXP(About!$B$88*(Q1484-$H1484+About!$B$89)))</f>
        <v>0.20895842737796153</v>
      </c>
      <c r="R1485" s="16">
        <f>About!$B$87/(1+EXP(About!$B$88*(R1484-$H1484+About!$B$89)))</f>
        <v>0.25730860691227286</v>
      </c>
      <c r="S1485" s="16">
        <f>About!$B$87/(1+EXP(About!$B$88*(S1484-$H1484+About!$B$89)))</f>
        <v>0.31250885313368498</v>
      </c>
      <c r="T1485" s="16">
        <f>About!$B$87/(1+EXP(About!$B$88*(T1484-$H1484+About!$B$89)))</f>
        <v>0.37371039599785677</v>
      </c>
      <c r="U1485" s="16">
        <f>About!$B$87/(1+EXP(About!$B$88*(U1484-$H1484+About!$B$89)))</f>
        <v>0.43940070146006388</v>
      </c>
      <c r="V1485" s="16">
        <f>About!$B$87/(1+EXP(About!$B$88*(V1484-$H1484+About!$B$89)))</f>
        <v>0.50749999999999995</v>
      </c>
      <c r="W1485" s="16">
        <f>About!$B$87/(1+EXP(About!$B$88*(W1484-$H1484+About!$B$89)))</f>
        <v>0.57559929853993608</v>
      </c>
      <c r="X1485" s="16">
        <f>About!$B$87/(1+EXP(About!$B$88*(X1484-$H1484+About!$B$89)))</f>
        <v>0.64128960400214308</v>
      </c>
      <c r="Y1485" s="16">
        <f>About!$B$87/(1+EXP(About!$B$88*(Y1484-$H1484+About!$B$89)))</f>
        <v>0.70249114686631497</v>
      </c>
      <c r="Z1485" s="16">
        <f>About!$B$87/(1+EXP(About!$B$88*(Z1484-$H1484+About!$B$89)))</f>
        <v>0.75769139308772704</v>
      </c>
      <c r="AA1485" s="16">
        <f>About!$B$87/(1+EXP(About!$B$88*(AA1484-$H1484+About!$B$89)))</f>
        <v>0.80604157262203846</v>
      </c>
      <c r="AB1485" s="16">
        <f>About!$B$87/(1+EXP(About!$B$88*(AB1484-$H1484+About!$B$89)))</f>
        <v>0.84731705675652613</v>
      </c>
      <c r="AC1485" s="16">
        <f>About!$B$87/(1+EXP(About!$B$88*(AC1484-$H1484+About!$B$89)))</f>
        <v>0.88178686351989888</v>
      </c>
      <c r="AD1485" s="16">
        <f>About!$B$87/(1+EXP(About!$B$88*(AD1484-$H1484+About!$B$89)))</f>
        <v>0.91004854176987648</v>
      </c>
      <c r="AE1485" s="16">
        <f>About!$B$87/(1+EXP(About!$B$88*(AE1484-$H1484+About!$B$89)))</f>
        <v>0.93287283077630256</v>
      </c>
      <c r="AF1485" s="16">
        <f>About!$B$87/(1+EXP(About!$B$88*(AF1484-$H1484+About!$B$89)))</f>
        <v>0.95108204360214854</v>
      </c>
      <c r="AG1485" s="16">
        <f>About!$B$87/(1+EXP(About!$B$88*(AG1484-$H1484+About!$B$89)))</f>
        <v>0.96546828115621786</v>
      </c>
      <c r="AH1485" s="16">
        <f>About!$B$87/(1+EXP(About!$B$88*(AH1484-$H1484+About!$B$89)))</f>
        <v>0.97674679113376495</v>
      </c>
      <c r="AI1485" s="16">
        <f>About!$B$87/(1+EXP(About!$B$88*(AI1484-$H1484+About!$B$89)))</f>
        <v>0.98553552862611404</v>
      </c>
      <c r="AJ1485" s="16">
        <f>About!$B$87/(1+EXP(About!$B$88*(AJ1484-$H1484+About!$B$89)))</f>
        <v>0.99235185972048212</v>
      </c>
      <c r="AK1485" s="16">
        <f>About!$B$87/(1+EXP(About!$B$88*(AK1484-$H1484+About!$B$89)))</f>
        <v>0.99761910618453631</v>
      </c>
    </row>
    <row r="1486" spans="1:37" x14ac:dyDescent="0.25">
      <c r="A1486" t="s">
        <v>30</v>
      </c>
      <c r="B1486" t="s">
        <v>346</v>
      </c>
      <c r="C1486" t="s">
        <v>264</v>
      </c>
      <c r="F1486" s="15">
        <v>2019</v>
      </c>
      <c r="G1486" s="15">
        <v>2020</v>
      </c>
      <c r="H1486" s="15">
        <v>2021</v>
      </c>
      <c r="I1486" s="15">
        <v>2022</v>
      </c>
      <c r="J1486" s="15">
        <v>2023</v>
      </c>
      <c r="K1486" s="15">
        <v>2024</v>
      </c>
      <c r="L1486" s="15">
        <v>2025</v>
      </c>
      <c r="M1486" s="15">
        <v>2026</v>
      </c>
      <c r="N1486" s="15">
        <v>2027</v>
      </c>
      <c r="O1486" s="15">
        <v>2028</v>
      </c>
      <c r="P1486" s="15">
        <v>2029</v>
      </c>
      <c r="Q1486" s="15">
        <v>2030</v>
      </c>
      <c r="R1486" s="15">
        <v>2031</v>
      </c>
      <c r="S1486" s="15">
        <v>2032</v>
      </c>
      <c r="T1486" s="15">
        <v>2033</v>
      </c>
      <c r="U1486" s="15">
        <v>2034</v>
      </c>
      <c r="V1486" s="15">
        <v>2035</v>
      </c>
      <c r="W1486" s="15">
        <v>2036</v>
      </c>
      <c r="X1486" s="15">
        <v>2037</v>
      </c>
      <c r="Y1486" s="15">
        <v>2038</v>
      </c>
      <c r="Z1486" s="15">
        <v>2039</v>
      </c>
      <c r="AA1486" s="15">
        <v>2040</v>
      </c>
      <c r="AB1486" s="15">
        <v>2041</v>
      </c>
      <c r="AC1486" s="15">
        <v>2042</v>
      </c>
      <c r="AD1486" s="15">
        <v>2043</v>
      </c>
      <c r="AE1486" s="15">
        <v>2044</v>
      </c>
      <c r="AF1486" s="15">
        <v>2045</v>
      </c>
      <c r="AG1486" s="15">
        <v>2046</v>
      </c>
      <c r="AH1486" s="15">
        <v>2047</v>
      </c>
      <c r="AI1486" s="15">
        <v>2048</v>
      </c>
      <c r="AJ1486" s="15">
        <v>2049</v>
      </c>
      <c r="AK1486" s="15">
        <v>2050</v>
      </c>
    </row>
    <row r="1487" spans="1:37" x14ac:dyDescent="0.25">
      <c r="B1487" t="s">
        <v>346</v>
      </c>
      <c r="F1487" s="16">
        <v>0</v>
      </c>
      <c r="G1487" s="16">
        <v>0</v>
      </c>
      <c r="H1487" s="16">
        <f>About!$B$87/(1+EXP(About!$B$88*(H1486-$H1486+About!$B$89)))</f>
        <v>2.2648140279517712E-2</v>
      </c>
      <c r="I1487" s="16">
        <f>About!$B$87/(1+EXP(About!$B$88*(I1486-$H1486+About!$B$89)))</f>
        <v>2.9464471373885869E-2</v>
      </c>
      <c r="J1487" s="16">
        <f>About!$B$87/(1+EXP(About!$B$88*(J1486-$H1486+About!$B$89)))</f>
        <v>3.8253208866234997E-2</v>
      </c>
      <c r="K1487" s="16">
        <f>About!$B$87/(1+EXP(About!$B$88*(K1486-$H1486+About!$B$89)))</f>
        <v>4.9531718843781984E-2</v>
      </c>
      <c r="L1487" s="16">
        <f>About!$B$87/(1+EXP(About!$B$88*(L1486-$H1486+About!$B$89)))</f>
        <v>6.3917956397851416E-2</v>
      </c>
      <c r="M1487" s="16">
        <f>About!$B$87/(1+EXP(About!$B$88*(M1486-$H1486+About!$B$89)))</f>
        <v>8.2127169223697311E-2</v>
      </c>
      <c r="N1487" s="16">
        <f>About!$B$87/(1+EXP(About!$B$88*(N1486-$H1486+About!$B$89)))</f>
        <v>0.10495145823012331</v>
      </c>
      <c r="O1487" s="16">
        <f>About!$B$87/(1+EXP(About!$B$88*(O1486-$H1486+About!$B$89)))</f>
        <v>0.13321313648010116</v>
      </c>
      <c r="P1487" s="16">
        <f>About!$B$87/(1+EXP(About!$B$88*(P1486-$H1486+About!$B$89)))</f>
        <v>0.1676829432434738</v>
      </c>
      <c r="Q1487" s="16">
        <f>About!$B$87/(1+EXP(About!$B$88*(Q1486-$H1486+About!$B$89)))</f>
        <v>0.20895842737796153</v>
      </c>
      <c r="R1487" s="16">
        <f>About!$B$87/(1+EXP(About!$B$88*(R1486-$H1486+About!$B$89)))</f>
        <v>0.25730860691227286</v>
      </c>
      <c r="S1487" s="16">
        <f>About!$B$87/(1+EXP(About!$B$88*(S1486-$H1486+About!$B$89)))</f>
        <v>0.31250885313368498</v>
      </c>
      <c r="T1487" s="16">
        <f>About!$B$87/(1+EXP(About!$B$88*(T1486-$H1486+About!$B$89)))</f>
        <v>0.37371039599785677</v>
      </c>
      <c r="U1487" s="16">
        <f>About!$B$87/(1+EXP(About!$B$88*(U1486-$H1486+About!$B$89)))</f>
        <v>0.43940070146006388</v>
      </c>
      <c r="V1487" s="16">
        <f>About!$B$87/(1+EXP(About!$B$88*(V1486-$H1486+About!$B$89)))</f>
        <v>0.50749999999999995</v>
      </c>
      <c r="W1487" s="16">
        <f>About!$B$87/(1+EXP(About!$B$88*(W1486-$H1486+About!$B$89)))</f>
        <v>0.57559929853993608</v>
      </c>
      <c r="X1487" s="16">
        <f>About!$B$87/(1+EXP(About!$B$88*(X1486-$H1486+About!$B$89)))</f>
        <v>0.64128960400214308</v>
      </c>
      <c r="Y1487" s="16">
        <f>About!$B$87/(1+EXP(About!$B$88*(Y1486-$H1486+About!$B$89)))</f>
        <v>0.70249114686631497</v>
      </c>
      <c r="Z1487" s="16">
        <f>About!$B$87/(1+EXP(About!$B$88*(Z1486-$H1486+About!$B$89)))</f>
        <v>0.75769139308772704</v>
      </c>
      <c r="AA1487" s="16">
        <f>About!$B$87/(1+EXP(About!$B$88*(AA1486-$H1486+About!$B$89)))</f>
        <v>0.80604157262203846</v>
      </c>
      <c r="AB1487" s="16">
        <f>About!$B$87/(1+EXP(About!$B$88*(AB1486-$H1486+About!$B$89)))</f>
        <v>0.84731705675652613</v>
      </c>
      <c r="AC1487" s="16">
        <f>About!$B$87/(1+EXP(About!$B$88*(AC1486-$H1486+About!$B$89)))</f>
        <v>0.88178686351989888</v>
      </c>
      <c r="AD1487" s="16">
        <f>About!$B$87/(1+EXP(About!$B$88*(AD1486-$H1486+About!$B$89)))</f>
        <v>0.91004854176987648</v>
      </c>
      <c r="AE1487" s="16">
        <f>About!$B$87/(1+EXP(About!$B$88*(AE1486-$H1486+About!$B$89)))</f>
        <v>0.93287283077630256</v>
      </c>
      <c r="AF1487" s="16">
        <f>About!$B$87/(1+EXP(About!$B$88*(AF1486-$H1486+About!$B$89)))</f>
        <v>0.95108204360214854</v>
      </c>
      <c r="AG1487" s="16">
        <f>About!$B$87/(1+EXP(About!$B$88*(AG1486-$H1486+About!$B$89)))</f>
        <v>0.96546828115621786</v>
      </c>
      <c r="AH1487" s="16">
        <f>About!$B$87/(1+EXP(About!$B$88*(AH1486-$H1486+About!$B$89)))</f>
        <v>0.97674679113376495</v>
      </c>
      <c r="AI1487" s="16">
        <f>About!$B$87/(1+EXP(About!$B$88*(AI1486-$H1486+About!$B$89)))</f>
        <v>0.98553552862611404</v>
      </c>
      <c r="AJ1487" s="16">
        <f>About!$B$87/(1+EXP(About!$B$88*(AJ1486-$H1486+About!$B$89)))</f>
        <v>0.99235185972048212</v>
      </c>
      <c r="AK1487" s="16">
        <f>About!$B$87/(1+EXP(About!$B$88*(AK1486-$H1486+About!$B$89)))</f>
        <v>0.99761910618453631</v>
      </c>
    </row>
    <row r="1488" spans="1:37" x14ac:dyDescent="0.25">
      <c r="A1488" t="s">
        <v>30</v>
      </c>
      <c r="B1488" t="s">
        <v>346</v>
      </c>
      <c r="C1488" t="s">
        <v>265</v>
      </c>
      <c r="F1488" s="15">
        <v>2019</v>
      </c>
      <c r="G1488" s="15">
        <v>2020</v>
      </c>
      <c r="H1488" s="15">
        <v>2021</v>
      </c>
      <c r="I1488" s="15">
        <v>2022</v>
      </c>
      <c r="J1488" s="15">
        <v>2023</v>
      </c>
      <c r="K1488" s="15">
        <v>2024</v>
      </c>
      <c r="L1488" s="15">
        <v>2025</v>
      </c>
      <c r="M1488" s="15">
        <v>2026</v>
      </c>
      <c r="N1488" s="15">
        <v>2027</v>
      </c>
      <c r="O1488" s="15">
        <v>2028</v>
      </c>
      <c r="P1488" s="15">
        <v>2029</v>
      </c>
      <c r="Q1488" s="15">
        <v>2030</v>
      </c>
      <c r="R1488" s="15">
        <v>2031</v>
      </c>
      <c r="S1488" s="15">
        <v>2032</v>
      </c>
      <c r="T1488" s="15">
        <v>2033</v>
      </c>
      <c r="U1488" s="15">
        <v>2034</v>
      </c>
      <c r="V1488" s="15">
        <v>2035</v>
      </c>
      <c r="W1488" s="15">
        <v>2036</v>
      </c>
      <c r="X1488" s="15">
        <v>2037</v>
      </c>
      <c r="Y1488" s="15">
        <v>2038</v>
      </c>
      <c r="Z1488" s="15">
        <v>2039</v>
      </c>
      <c r="AA1488" s="15">
        <v>2040</v>
      </c>
      <c r="AB1488" s="15">
        <v>2041</v>
      </c>
      <c r="AC1488" s="15">
        <v>2042</v>
      </c>
      <c r="AD1488" s="15">
        <v>2043</v>
      </c>
      <c r="AE1488" s="15">
        <v>2044</v>
      </c>
      <c r="AF1488" s="15">
        <v>2045</v>
      </c>
      <c r="AG1488" s="15">
        <v>2046</v>
      </c>
      <c r="AH1488" s="15">
        <v>2047</v>
      </c>
      <c r="AI1488" s="15">
        <v>2048</v>
      </c>
      <c r="AJ1488" s="15">
        <v>2049</v>
      </c>
      <c r="AK1488" s="15">
        <v>2050</v>
      </c>
    </row>
    <row r="1489" spans="1:37" x14ac:dyDescent="0.25">
      <c r="B1489" t="s">
        <v>346</v>
      </c>
      <c r="F1489" s="16">
        <v>0</v>
      </c>
      <c r="G1489" s="16">
        <v>0</v>
      </c>
      <c r="H1489" s="16">
        <f>About!$B$87/(1+EXP(About!$B$88*(H1488-$H1488+About!$B$89)))</f>
        <v>2.2648140279517712E-2</v>
      </c>
      <c r="I1489" s="16">
        <f>About!$B$87/(1+EXP(About!$B$88*(I1488-$H1488+About!$B$89)))</f>
        <v>2.9464471373885869E-2</v>
      </c>
      <c r="J1489" s="16">
        <f>About!$B$87/(1+EXP(About!$B$88*(J1488-$H1488+About!$B$89)))</f>
        <v>3.8253208866234997E-2</v>
      </c>
      <c r="K1489" s="16">
        <f>About!$B$87/(1+EXP(About!$B$88*(K1488-$H1488+About!$B$89)))</f>
        <v>4.9531718843781984E-2</v>
      </c>
      <c r="L1489" s="16">
        <f>About!$B$87/(1+EXP(About!$B$88*(L1488-$H1488+About!$B$89)))</f>
        <v>6.3917956397851416E-2</v>
      </c>
      <c r="M1489" s="16">
        <f>About!$B$87/(1+EXP(About!$B$88*(M1488-$H1488+About!$B$89)))</f>
        <v>8.2127169223697311E-2</v>
      </c>
      <c r="N1489" s="16">
        <f>About!$B$87/(1+EXP(About!$B$88*(N1488-$H1488+About!$B$89)))</f>
        <v>0.10495145823012331</v>
      </c>
      <c r="O1489" s="16">
        <f>About!$B$87/(1+EXP(About!$B$88*(O1488-$H1488+About!$B$89)))</f>
        <v>0.13321313648010116</v>
      </c>
      <c r="P1489" s="16">
        <f>About!$B$87/(1+EXP(About!$B$88*(P1488-$H1488+About!$B$89)))</f>
        <v>0.1676829432434738</v>
      </c>
      <c r="Q1489" s="16">
        <f>About!$B$87/(1+EXP(About!$B$88*(Q1488-$H1488+About!$B$89)))</f>
        <v>0.20895842737796153</v>
      </c>
      <c r="R1489" s="16">
        <f>About!$B$87/(1+EXP(About!$B$88*(R1488-$H1488+About!$B$89)))</f>
        <v>0.25730860691227286</v>
      </c>
      <c r="S1489" s="16">
        <f>About!$B$87/(1+EXP(About!$B$88*(S1488-$H1488+About!$B$89)))</f>
        <v>0.31250885313368498</v>
      </c>
      <c r="T1489" s="16">
        <f>About!$B$87/(1+EXP(About!$B$88*(T1488-$H1488+About!$B$89)))</f>
        <v>0.37371039599785677</v>
      </c>
      <c r="U1489" s="16">
        <f>About!$B$87/(1+EXP(About!$B$88*(U1488-$H1488+About!$B$89)))</f>
        <v>0.43940070146006388</v>
      </c>
      <c r="V1489" s="16">
        <f>About!$B$87/(1+EXP(About!$B$88*(V1488-$H1488+About!$B$89)))</f>
        <v>0.50749999999999995</v>
      </c>
      <c r="W1489" s="16">
        <f>About!$B$87/(1+EXP(About!$B$88*(W1488-$H1488+About!$B$89)))</f>
        <v>0.57559929853993608</v>
      </c>
      <c r="X1489" s="16">
        <f>About!$B$87/(1+EXP(About!$B$88*(X1488-$H1488+About!$B$89)))</f>
        <v>0.64128960400214308</v>
      </c>
      <c r="Y1489" s="16">
        <f>About!$B$87/(1+EXP(About!$B$88*(Y1488-$H1488+About!$B$89)))</f>
        <v>0.70249114686631497</v>
      </c>
      <c r="Z1489" s="16">
        <f>About!$B$87/(1+EXP(About!$B$88*(Z1488-$H1488+About!$B$89)))</f>
        <v>0.75769139308772704</v>
      </c>
      <c r="AA1489" s="16">
        <f>About!$B$87/(1+EXP(About!$B$88*(AA1488-$H1488+About!$B$89)))</f>
        <v>0.80604157262203846</v>
      </c>
      <c r="AB1489" s="16">
        <f>About!$B$87/(1+EXP(About!$B$88*(AB1488-$H1488+About!$B$89)))</f>
        <v>0.84731705675652613</v>
      </c>
      <c r="AC1489" s="16">
        <f>About!$B$87/(1+EXP(About!$B$88*(AC1488-$H1488+About!$B$89)))</f>
        <v>0.88178686351989888</v>
      </c>
      <c r="AD1489" s="16">
        <f>About!$B$87/(1+EXP(About!$B$88*(AD1488-$H1488+About!$B$89)))</f>
        <v>0.91004854176987648</v>
      </c>
      <c r="AE1489" s="16">
        <f>About!$B$87/(1+EXP(About!$B$88*(AE1488-$H1488+About!$B$89)))</f>
        <v>0.93287283077630256</v>
      </c>
      <c r="AF1489" s="16">
        <f>About!$B$87/(1+EXP(About!$B$88*(AF1488-$H1488+About!$B$89)))</f>
        <v>0.95108204360214854</v>
      </c>
      <c r="AG1489" s="16">
        <f>About!$B$87/(1+EXP(About!$B$88*(AG1488-$H1488+About!$B$89)))</f>
        <v>0.96546828115621786</v>
      </c>
      <c r="AH1489" s="16">
        <f>About!$B$87/(1+EXP(About!$B$88*(AH1488-$H1488+About!$B$89)))</f>
        <v>0.97674679113376495</v>
      </c>
      <c r="AI1489" s="16">
        <f>About!$B$87/(1+EXP(About!$B$88*(AI1488-$H1488+About!$B$89)))</f>
        <v>0.98553552862611404</v>
      </c>
      <c r="AJ1489" s="16">
        <f>About!$B$87/(1+EXP(About!$B$88*(AJ1488-$H1488+About!$B$89)))</f>
        <v>0.99235185972048212</v>
      </c>
      <c r="AK1489" s="16">
        <f>About!$B$87/(1+EXP(About!$B$88*(AK1488-$H1488+About!$B$89)))</f>
        <v>0.99761910618453631</v>
      </c>
    </row>
    <row r="1490" spans="1:37" x14ac:dyDescent="0.25">
      <c r="A1490" t="s">
        <v>30</v>
      </c>
      <c r="B1490" t="s">
        <v>346</v>
      </c>
      <c r="C1490" t="s">
        <v>266</v>
      </c>
      <c r="F1490" s="15">
        <v>2019</v>
      </c>
      <c r="G1490" s="15">
        <v>2020</v>
      </c>
      <c r="H1490" s="15">
        <v>2021</v>
      </c>
      <c r="I1490" s="15">
        <v>2022</v>
      </c>
      <c r="J1490" s="15">
        <v>2023</v>
      </c>
      <c r="K1490" s="15">
        <v>2024</v>
      </c>
      <c r="L1490" s="15">
        <v>2025</v>
      </c>
      <c r="M1490" s="15">
        <v>2026</v>
      </c>
      <c r="N1490" s="15">
        <v>2027</v>
      </c>
      <c r="O1490" s="15">
        <v>2028</v>
      </c>
      <c r="P1490" s="15">
        <v>2029</v>
      </c>
      <c r="Q1490" s="15">
        <v>2030</v>
      </c>
      <c r="R1490" s="15">
        <v>2031</v>
      </c>
      <c r="S1490" s="15">
        <v>2032</v>
      </c>
      <c r="T1490" s="15">
        <v>2033</v>
      </c>
      <c r="U1490" s="15">
        <v>2034</v>
      </c>
      <c r="V1490" s="15">
        <v>2035</v>
      </c>
      <c r="W1490" s="15">
        <v>2036</v>
      </c>
      <c r="X1490" s="15">
        <v>2037</v>
      </c>
      <c r="Y1490" s="15">
        <v>2038</v>
      </c>
      <c r="Z1490" s="15">
        <v>2039</v>
      </c>
      <c r="AA1490" s="15">
        <v>2040</v>
      </c>
      <c r="AB1490" s="15">
        <v>2041</v>
      </c>
      <c r="AC1490" s="15">
        <v>2042</v>
      </c>
      <c r="AD1490" s="15">
        <v>2043</v>
      </c>
      <c r="AE1490" s="15">
        <v>2044</v>
      </c>
      <c r="AF1490" s="15">
        <v>2045</v>
      </c>
      <c r="AG1490" s="15">
        <v>2046</v>
      </c>
      <c r="AH1490" s="15">
        <v>2047</v>
      </c>
      <c r="AI1490" s="15">
        <v>2048</v>
      </c>
      <c r="AJ1490" s="15">
        <v>2049</v>
      </c>
      <c r="AK1490" s="15">
        <v>2050</v>
      </c>
    </row>
    <row r="1491" spans="1:37" x14ac:dyDescent="0.25">
      <c r="B1491" t="s">
        <v>346</v>
      </c>
      <c r="F1491" s="16">
        <v>0</v>
      </c>
      <c r="G1491" s="16">
        <v>0</v>
      </c>
      <c r="H1491" s="16">
        <f>About!$B$87/(1+EXP(About!$B$88*(H1490-$H1490+About!$B$89)))</f>
        <v>2.2648140279517712E-2</v>
      </c>
      <c r="I1491" s="16">
        <f>About!$B$87/(1+EXP(About!$B$88*(I1490-$H1490+About!$B$89)))</f>
        <v>2.9464471373885869E-2</v>
      </c>
      <c r="J1491" s="16">
        <f>About!$B$87/(1+EXP(About!$B$88*(J1490-$H1490+About!$B$89)))</f>
        <v>3.8253208866234997E-2</v>
      </c>
      <c r="K1491" s="16">
        <f>About!$B$87/(1+EXP(About!$B$88*(K1490-$H1490+About!$B$89)))</f>
        <v>4.9531718843781984E-2</v>
      </c>
      <c r="L1491" s="16">
        <f>About!$B$87/(1+EXP(About!$B$88*(L1490-$H1490+About!$B$89)))</f>
        <v>6.3917956397851416E-2</v>
      </c>
      <c r="M1491" s="16">
        <f>About!$B$87/(1+EXP(About!$B$88*(M1490-$H1490+About!$B$89)))</f>
        <v>8.2127169223697311E-2</v>
      </c>
      <c r="N1491" s="16">
        <f>About!$B$87/(1+EXP(About!$B$88*(N1490-$H1490+About!$B$89)))</f>
        <v>0.10495145823012331</v>
      </c>
      <c r="O1491" s="16">
        <f>About!$B$87/(1+EXP(About!$B$88*(O1490-$H1490+About!$B$89)))</f>
        <v>0.13321313648010116</v>
      </c>
      <c r="P1491" s="16">
        <f>About!$B$87/(1+EXP(About!$B$88*(P1490-$H1490+About!$B$89)))</f>
        <v>0.1676829432434738</v>
      </c>
      <c r="Q1491" s="16">
        <f>About!$B$87/(1+EXP(About!$B$88*(Q1490-$H1490+About!$B$89)))</f>
        <v>0.20895842737796153</v>
      </c>
      <c r="R1491" s="16">
        <f>About!$B$87/(1+EXP(About!$B$88*(R1490-$H1490+About!$B$89)))</f>
        <v>0.25730860691227286</v>
      </c>
      <c r="S1491" s="16">
        <f>About!$B$87/(1+EXP(About!$B$88*(S1490-$H1490+About!$B$89)))</f>
        <v>0.31250885313368498</v>
      </c>
      <c r="T1491" s="16">
        <f>About!$B$87/(1+EXP(About!$B$88*(T1490-$H1490+About!$B$89)))</f>
        <v>0.37371039599785677</v>
      </c>
      <c r="U1491" s="16">
        <f>About!$B$87/(1+EXP(About!$B$88*(U1490-$H1490+About!$B$89)))</f>
        <v>0.43940070146006388</v>
      </c>
      <c r="V1491" s="16">
        <f>About!$B$87/(1+EXP(About!$B$88*(V1490-$H1490+About!$B$89)))</f>
        <v>0.50749999999999995</v>
      </c>
      <c r="W1491" s="16">
        <f>About!$B$87/(1+EXP(About!$B$88*(W1490-$H1490+About!$B$89)))</f>
        <v>0.57559929853993608</v>
      </c>
      <c r="X1491" s="16">
        <f>About!$B$87/(1+EXP(About!$B$88*(X1490-$H1490+About!$B$89)))</f>
        <v>0.64128960400214308</v>
      </c>
      <c r="Y1491" s="16">
        <f>About!$B$87/(1+EXP(About!$B$88*(Y1490-$H1490+About!$B$89)))</f>
        <v>0.70249114686631497</v>
      </c>
      <c r="Z1491" s="16">
        <f>About!$B$87/(1+EXP(About!$B$88*(Z1490-$H1490+About!$B$89)))</f>
        <v>0.75769139308772704</v>
      </c>
      <c r="AA1491" s="16">
        <f>About!$B$87/(1+EXP(About!$B$88*(AA1490-$H1490+About!$B$89)))</f>
        <v>0.80604157262203846</v>
      </c>
      <c r="AB1491" s="16">
        <f>About!$B$87/(1+EXP(About!$B$88*(AB1490-$H1490+About!$B$89)))</f>
        <v>0.84731705675652613</v>
      </c>
      <c r="AC1491" s="16">
        <f>About!$B$87/(1+EXP(About!$B$88*(AC1490-$H1490+About!$B$89)))</f>
        <v>0.88178686351989888</v>
      </c>
      <c r="AD1491" s="16">
        <f>About!$B$87/(1+EXP(About!$B$88*(AD1490-$H1490+About!$B$89)))</f>
        <v>0.91004854176987648</v>
      </c>
      <c r="AE1491" s="16">
        <f>About!$B$87/(1+EXP(About!$B$88*(AE1490-$H1490+About!$B$89)))</f>
        <v>0.93287283077630256</v>
      </c>
      <c r="AF1491" s="16">
        <f>About!$B$87/(1+EXP(About!$B$88*(AF1490-$H1490+About!$B$89)))</f>
        <v>0.95108204360214854</v>
      </c>
      <c r="AG1491" s="16">
        <f>About!$B$87/(1+EXP(About!$B$88*(AG1490-$H1490+About!$B$89)))</f>
        <v>0.96546828115621786</v>
      </c>
      <c r="AH1491" s="16">
        <f>About!$B$87/(1+EXP(About!$B$88*(AH1490-$H1490+About!$B$89)))</f>
        <v>0.97674679113376495</v>
      </c>
      <c r="AI1491" s="16">
        <f>About!$B$87/(1+EXP(About!$B$88*(AI1490-$H1490+About!$B$89)))</f>
        <v>0.98553552862611404</v>
      </c>
      <c r="AJ1491" s="16">
        <f>About!$B$87/(1+EXP(About!$B$88*(AJ1490-$H1490+About!$B$89)))</f>
        <v>0.99235185972048212</v>
      </c>
      <c r="AK1491" s="16">
        <f>About!$B$87/(1+EXP(About!$B$88*(AK1490-$H1490+About!$B$89)))</f>
        <v>0.99761910618453631</v>
      </c>
    </row>
    <row r="1492" spans="1:37" x14ac:dyDescent="0.25">
      <c r="A1492" t="s">
        <v>30</v>
      </c>
      <c r="B1492" t="s">
        <v>346</v>
      </c>
      <c r="C1492" t="s">
        <v>267</v>
      </c>
      <c r="F1492" s="15">
        <v>2019</v>
      </c>
      <c r="G1492" s="15">
        <v>2020</v>
      </c>
      <c r="H1492" s="15">
        <v>2021</v>
      </c>
      <c r="I1492" s="15">
        <v>2022</v>
      </c>
      <c r="J1492" s="15">
        <v>2023</v>
      </c>
      <c r="K1492" s="15">
        <v>2024</v>
      </c>
      <c r="L1492" s="15">
        <v>2025</v>
      </c>
      <c r="M1492" s="15">
        <v>2026</v>
      </c>
      <c r="N1492" s="15">
        <v>2027</v>
      </c>
      <c r="O1492" s="15">
        <v>2028</v>
      </c>
      <c r="P1492" s="15">
        <v>2029</v>
      </c>
      <c r="Q1492" s="15">
        <v>2030</v>
      </c>
      <c r="R1492" s="15">
        <v>2031</v>
      </c>
      <c r="S1492" s="15">
        <v>2032</v>
      </c>
      <c r="T1492" s="15">
        <v>2033</v>
      </c>
      <c r="U1492" s="15">
        <v>2034</v>
      </c>
      <c r="V1492" s="15">
        <v>2035</v>
      </c>
      <c r="W1492" s="15">
        <v>2036</v>
      </c>
      <c r="X1492" s="15">
        <v>2037</v>
      </c>
      <c r="Y1492" s="15">
        <v>2038</v>
      </c>
      <c r="Z1492" s="15">
        <v>2039</v>
      </c>
      <c r="AA1492" s="15">
        <v>2040</v>
      </c>
      <c r="AB1492" s="15">
        <v>2041</v>
      </c>
      <c r="AC1492" s="15">
        <v>2042</v>
      </c>
      <c r="AD1492" s="15">
        <v>2043</v>
      </c>
      <c r="AE1492" s="15">
        <v>2044</v>
      </c>
      <c r="AF1492" s="15">
        <v>2045</v>
      </c>
      <c r="AG1492" s="15">
        <v>2046</v>
      </c>
      <c r="AH1492" s="15">
        <v>2047</v>
      </c>
      <c r="AI1492" s="15">
        <v>2048</v>
      </c>
      <c r="AJ1492" s="15">
        <v>2049</v>
      </c>
      <c r="AK1492" s="15">
        <v>2050</v>
      </c>
    </row>
    <row r="1493" spans="1:37" x14ac:dyDescent="0.25">
      <c r="B1493" t="s">
        <v>346</v>
      </c>
      <c r="F1493" s="16">
        <v>0</v>
      </c>
      <c r="G1493" s="16">
        <v>0</v>
      </c>
      <c r="H1493" s="16">
        <f>About!$B$87/(1+EXP(About!$B$88*(H1492-$H1492+About!$B$89)))</f>
        <v>2.2648140279517712E-2</v>
      </c>
      <c r="I1493" s="16">
        <f>About!$B$87/(1+EXP(About!$B$88*(I1492-$H1492+About!$B$89)))</f>
        <v>2.9464471373885869E-2</v>
      </c>
      <c r="J1493" s="16">
        <f>About!$B$87/(1+EXP(About!$B$88*(J1492-$H1492+About!$B$89)))</f>
        <v>3.8253208866234997E-2</v>
      </c>
      <c r="K1493" s="16">
        <f>About!$B$87/(1+EXP(About!$B$88*(K1492-$H1492+About!$B$89)))</f>
        <v>4.9531718843781984E-2</v>
      </c>
      <c r="L1493" s="16">
        <f>About!$B$87/(1+EXP(About!$B$88*(L1492-$H1492+About!$B$89)))</f>
        <v>6.3917956397851416E-2</v>
      </c>
      <c r="M1493" s="16">
        <f>About!$B$87/(1+EXP(About!$B$88*(M1492-$H1492+About!$B$89)))</f>
        <v>8.2127169223697311E-2</v>
      </c>
      <c r="N1493" s="16">
        <f>About!$B$87/(1+EXP(About!$B$88*(N1492-$H1492+About!$B$89)))</f>
        <v>0.10495145823012331</v>
      </c>
      <c r="O1493" s="16">
        <f>About!$B$87/(1+EXP(About!$B$88*(O1492-$H1492+About!$B$89)))</f>
        <v>0.13321313648010116</v>
      </c>
      <c r="P1493" s="16">
        <f>About!$B$87/(1+EXP(About!$B$88*(P1492-$H1492+About!$B$89)))</f>
        <v>0.1676829432434738</v>
      </c>
      <c r="Q1493" s="16">
        <f>About!$B$87/(1+EXP(About!$B$88*(Q1492-$H1492+About!$B$89)))</f>
        <v>0.20895842737796153</v>
      </c>
      <c r="R1493" s="16">
        <f>About!$B$87/(1+EXP(About!$B$88*(R1492-$H1492+About!$B$89)))</f>
        <v>0.25730860691227286</v>
      </c>
      <c r="S1493" s="16">
        <f>About!$B$87/(1+EXP(About!$B$88*(S1492-$H1492+About!$B$89)))</f>
        <v>0.31250885313368498</v>
      </c>
      <c r="T1493" s="16">
        <f>About!$B$87/(1+EXP(About!$B$88*(T1492-$H1492+About!$B$89)))</f>
        <v>0.37371039599785677</v>
      </c>
      <c r="U1493" s="16">
        <f>About!$B$87/(1+EXP(About!$B$88*(U1492-$H1492+About!$B$89)))</f>
        <v>0.43940070146006388</v>
      </c>
      <c r="V1493" s="16">
        <f>About!$B$87/(1+EXP(About!$B$88*(V1492-$H1492+About!$B$89)))</f>
        <v>0.50749999999999995</v>
      </c>
      <c r="W1493" s="16">
        <f>About!$B$87/(1+EXP(About!$B$88*(W1492-$H1492+About!$B$89)))</f>
        <v>0.57559929853993608</v>
      </c>
      <c r="X1493" s="16">
        <f>About!$B$87/(1+EXP(About!$B$88*(X1492-$H1492+About!$B$89)))</f>
        <v>0.64128960400214308</v>
      </c>
      <c r="Y1493" s="16">
        <f>About!$B$87/(1+EXP(About!$B$88*(Y1492-$H1492+About!$B$89)))</f>
        <v>0.70249114686631497</v>
      </c>
      <c r="Z1493" s="16">
        <f>About!$B$87/(1+EXP(About!$B$88*(Z1492-$H1492+About!$B$89)))</f>
        <v>0.75769139308772704</v>
      </c>
      <c r="AA1493" s="16">
        <f>About!$B$87/(1+EXP(About!$B$88*(AA1492-$H1492+About!$B$89)))</f>
        <v>0.80604157262203846</v>
      </c>
      <c r="AB1493" s="16">
        <f>About!$B$87/(1+EXP(About!$B$88*(AB1492-$H1492+About!$B$89)))</f>
        <v>0.84731705675652613</v>
      </c>
      <c r="AC1493" s="16">
        <f>About!$B$87/(1+EXP(About!$B$88*(AC1492-$H1492+About!$B$89)))</f>
        <v>0.88178686351989888</v>
      </c>
      <c r="AD1493" s="16">
        <f>About!$B$87/(1+EXP(About!$B$88*(AD1492-$H1492+About!$B$89)))</f>
        <v>0.91004854176987648</v>
      </c>
      <c r="AE1493" s="16">
        <f>About!$B$87/(1+EXP(About!$B$88*(AE1492-$H1492+About!$B$89)))</f>
        <v>0.93287283077630256</v>
      </c>
      <c r="AF1493" s="16">
        <f>About!$B$87/(1+EXP(About!$B$88*(AF1492-$H1492+About!$B$89)))</f>
        <v>0.95108204360214854</v>
      </c>
      <c r="AG1493" s="16">
        <f>About!$B$87/(1+EXP(About!$B$88*(AG1492-$H1492+About!$B$89)))</f>
        <v>0.96546828115621786</v>
      </c>
      <c r="AH1493" s="16">
        <f>About!$B$87/(1+EXP(About!$B$88*(AH1492-$H1492+About!$B$89)))</f>
        <v>0.97674679113376495</v>
      </c>
      <c r="AI1493" s="16">
        <f>About!$B$87/(1+EXP(About!$B$88*(AI1492-$H1492+About!$B$89)))</f>
        <v>0.98553552862611404</v>
      </c>
      <c r="AJ1493" s="16">
        <f>About!$B$87/(1+EXP(About!$B$88*(AJ1492-$H1492+About!$B$89)))</f>
        <v>0.99235185972048212</v>
      </c>
      <c r="AK1493" s="16">
        <f>About!$B$87/(1+EXP(About!$B$88*(AK1492-$H1492+About!$B$89)))</f>
        <v>0.99761910618453631</v>
      </c>
    </row>
    <row r="1494" spans="1:37" x14ac:dyDescent="0.25">
      <c r="A1494" t="s">
        <v>0</v>
      </c>
      <c r="B1494" t="s">
        <v>346</v>
      </c>
      <c r="F1494" s="15">
        <v>2019</v>
      </c>
      <c r="G1494" s="15">
        <v>2020</v>
      </c>
      <c r="H1494" s="15">
        <v>2021</v>
      </c>
      <c r="I1494" s="15">
        <v>2022</v>
      </c>
      <c r="J1494" s="15">
        <v>2023</v>
      </c>
      <c r="K1494" s="15">
        <v>2024</v>
      </c>
      <c r="L1494" s="15">
        <v>2025</v>
      </c>
      <c r="M1494" s="15">
        <v>2026</v>
      </c>
      <c r="N1494" s="15">
        <v>2027</v>
      </c>
      <c r="O1494" s="15">
        <v>2028</v>
      </c>
      <c r="P1494" s="15">
        <v>2029</v>
      </c>
      <c r="Q1494" s="15">
        <v>2030</v>
      </c>
      <c r="R1494" s="15">
        <v>2031</v>
      </c>
      <c r="S1494" s="15">
        <v>2032</v>
      </c>
      <c r="T1494" s="15">
        <v>2033</v>
      </c>
      <c r="U1494" s="15">
        <v>2034</v>
      </c>
      <c r="V1494" s="15">
        <v>2035</v>
      </c>
      <c r="W1494" s="15">
        <v>2036</v>
      </c>
      <c r="X1494" s="15">
        <v>2037</v>
      </c>
      <c r="Y1494" s="15">
        <v>2038</v>
      </c>
      <c r="Z1494" s="15">
        <v>2039</v>
      </c>
      <c r="AA1494" s="15">
        <v>2040</v>
      </c>
      <c r="AB1494" s="15">
        <v>2041</v>
      </c>
      <c r="AC1494" s="15">
        <v>2042</v>
      </c>
      <c r="AD1494" s="15">
        <v>2043</v>
      </c>
      <c r="AE1494" s="15">
        <v>2044</v>
      </c>
      <c r="AF1494" s="15">
        <v>2045</v>
      </c>
      <c r="AG1494" s="15">
        <v>2046</v>
      </c>
      <c r="AH1494" s="15">
        <v>2047</v>
      </c>
      <c r="AI1494" s="15">
        <v>2048</v>
      </c>
      <c r="AJ1494" s="15">
        <v>2049</v>
      </c>
      <c r="AK1494" s="15">
        <v>2050</v>
      </c>
    </row>
    <row r="1495" spans="1:37" x14ac:dyDescent="0.25">
      <c r="B1495" t="s">
        <v>346</v>
      </c>
      <c r="F1495" s="16">
        <v>0</v>
      </c>
      <c r="G1495" s="16">
        <v>0</v>
      </c>
      <c r="H1495" s="16">
        <f>About!$B$87/(1+EXP(About!$B$88*(H1494-$H1494+About!$B$89)))</f>
        <v>2.2648140279517712E-2</v>
      </c>
      <c r="I1495" s="16">
        <f>About!$B$87/(1+EXP(About!$B$88*(I1494-$H1494+About!$B$89)))</f>
        <v>2.9464471373885869E-2</v>
      </c>
      <c r="J1495" s="16">
        <f>About!$B$87/(1+EXP(About!$B$88*(J1494-$H1494+About!$B$89)))</f>
        <v>3.8253208866234997E-2</v>
      </c>
      <c r="K1495" s="16">
        <f>About!$B$87/(1+EXP(About!$B$88*(K1494-$H1494+About!$B$89)))</f>
        <v>4.9531718843781984E-2</v>
      </c>
      <c r="L1495" s="16">
        <f>About!$B$87/(1+EXP(About!$B$88*(L1494-$H1494+About!$B$89)))</f>
        <v>6.3917956397851416E-2</v>
      </c>
      <c r="M1495" s="16">
        <f>About!$B$87/(1+EXP(About!$B$88*(M1494-$H1494+About!$B$89)))</f>
        <v>8.2127169223697311E-2</v>
      </c>
      <c r="N1495" s="16">
        <f>About!$B$87/(1+EXP(About!$B$88*(N1494-$H1494+About!$B$89)))</f>
        <v>0.10495145823012331</v>
      </c>
      <c r="O1495" s="16">
        <f>About!$B$87/(1+EXP(About!$B$88*(O1494-$H1494+About!$B$89)))</f>
        <v>0.13321313648010116</v>
      </c>
      <c r="P1495" s="16">
        <f>About!$B$87/(1+EXP(About!$B$88*(P1494-$H1494+About!$B$89)))</f>
        <v>0.1676829432434738</v>
      </c>
      <c r="Q1495" s="16">
        <f>About!$B$87/(1+EXP(About!$B$88*(Q1494-$H1494+About!$B$89)))</f>
        <v>0.20895842737796153</v>
      </c>
      <c r="R1495" s="16">
        <f>About!$B$87/(1+EXP(About!$B$88*(R1494-$H1494+About!$B$89)))</f>
        <v>0.25730860691227286</v>
      </c>
      <c r="S1495" s="16">
        <f>About!$B$87/(1+EXP(About!$B$88*(S1494-$H1494+About!$B$89)))</f>
        <v>0.31250885313368498</v>
      </c>
      <c r="T1495" s="16">
        <f>About!$B$87/(1+EXP(About!$B$88*(T1494-$H1494+About!$B$89)))</f>
        <v>0.37371039599785677</v>
      </c>
      <c r="U1495" s="16">
        <f>About!$B$87/(1+EXP(About!$B$88*(U1494-$H1494+About!$B$89)))</f>
        <v>0.43940070146006388</v>
      </c>
      <c r="V1495" s="16">
        <f>About!$B$87/(1+EXP(About!$B$88*(V1494-$H1494+About!$B$89)))</f>
        <v>0.50749999999999995</v>
      </c>
      <c r="W1495" s="16">
        <f>About!$B$87/(1+EXP(About!$B$88*(W1494-$H1494+About!$B$89)))</f>
        <v>0.57559929853993608</v>
      </c>
      <c r="X1495" s="16">
        <f>About!$B$87/(1+EXP(About!$B$88*(X1494-$H1494+About!$B$89)))</f>
        <v>0.64128960400214308</v>
      </c>
      <c r="Y1495" s="16">
        <f>About!$B$87/(1+EXP(About!$B$88*(Y1494-$H1494+About!$B$89)))</f>
        <v>0.70249114686631497</v>
      </c>
      <c r="Z1495" s="16">
        <f>About!$B$87/(1+EXP(About!$B$88*(Z1494-$H1494+About!$B$89)))</f>
        <v>0.75769139308772704</v>
      </c>
      <c r="AA1495" s="16">
        <f>About!$B$87/(1+EXP(About!$B$88*(AA1494-$H1494+About!$B$89)))</f>
        <v>0.80604157262203846</v>
      </c>
      <c r="AB1495" s="16">
        <f>About!$B$87/(1+EXP(About!$B$88*(AB1494-$H1494+About!$B$89)))</f>
        <v>0.84731705675652613</v>
      </c>
      <c r="AC1495" s="16">
        <f>About!$B$87/(1+EXP(About!$B$88*(AC1494-$H1494+About!$B$89)))</f>
        <v>0.88178686351989888</v>
      </c>
      <c r="AD1495" s="16">
        <f>About!$B$87/(1+EXP(About!$B$88*(AD1494-$H1494+About!$B$89)))</f>
        <v>0.91004854176987648</v>
      </c>
      <c r="AE1495" s="16">
        <f>About!$B$87/(1+EXP(About!$B$88*(AE1494-$H1494+About!$B$89)))</f>
        <v>0.93287283077630256</v>
      </c>
      <c r="AF1495" s="16">
        <f>About!$B$87/(1+EXP(About!$B$88*(AF1494-$H1494+About!$B$89)))</f>
        <v>0.95108204360214854</v>
      </c>
      <c r="AG1495" s="16">
        <f>About!$B$87/(1+EXP(About!$B$88*(AG1494-$H1494+About!$B$89)))</f>
        <v>0.96546828115621786</v>
      </c>
      <c r="AH1495" s="16">
        <f>About!$B$87/(1+EXP(About!$B$88*(AH1494-$H1494+About!$B$89)))</f>
        <v>0.97674679113376495</v>
      </c>
      <c r="AI1495" s="16">
        <f>About!$B$87/(1+EXP(About!$B$88*(AI1494-$H1494+About!$B$89)))</f>
        <v>0.98553552862611404</v>
      </c>
      <c r="AJ1495" s="16">
        <f>About!$B$87/(1+EXP(About!$B$88*(AJ1494-$H1494+About!$B$89)))</f>
        <v>0.99235185972048212</v>
      </c>
      <c r="AK1495" s="16">
        <f>About!$B$87/(1+EXP(About!$B$88*(AK1494-$H1494+About!$B$89)))</f>
        <v>0.99761910618453631</v>
      </c>
    </row>
    <row r="1496" spans="1:37" x14ac:dyDescent="0.25">
      <c r="A1496" t="s">
        <v>167</v>
      </c>
      <c r="B1496" t="s">
        <v>346</v>
      </c>
      <c r="F1496" s="15">
        <v>2019</v>
      </c>
      <c r="G1496" s="15">
        <v>2020</v>
      </c>
      <c r="H1496" s="15">
        <v>2050</v>
      </c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</row>
    <row r="1497" spans="1:37" x14ac:dyDescent="0.25">
      <c r="B1497" t="s">
        <v>346</v>
      </c>
      <c r="F1497" s="16">
        <v>0</v>
      </c>
      <c r="G1497" s="16">
        <v>0</v>
      </c>
      <c r="H1497" s="16">
        <v>1</v>
      </c>
    </row>
    <row r="1498" spans="1:37" x14ac:dyDescent="0.25">
      <c r="A1498" t="s">
        <v>168</v>
      </c>
      <c r="B1498" t="s">
        <v>346</v>
      </c>
      <c r="F1498" s="15">
        <v>2019</v>
      </c>
      <c r="G1498" s="15">
        <v>2020</v>
      </c>
      <c r="H1498" s="15">
        <v>2021</v>
      </c>
      <c r="I1498" s="15">
        <v>2022</v>
      </c>
      <c r="J1498" s="15">
        <v>2023</v>
      </c>
      <c r="K1498" s="15">
        <v>2024</v>
      </c>
      <c r="L1498" s="15">
        <v>2025</v>
      </c>
      <c r="M1498" s="15">
        <v>2026</v>
      </c>
      <c r="N1498" s="15">
        <v>2027</v>
      </c>
      <c r="O1498" s="15">
        <v>2028</v>
      </c>
      <c r="P1498" s="15">
        <v>2029</v>
      </c>
      <c r="Q1498" s="15">
        <v>2030</v>
      </c>
      <c r="R1498" s="15">
        <v>2031</v>
      </c>
      <c r="S1498" s="15">
        <v>2032</v>
      </c>
      <c r="T1498" s="15">
        <v>2033</v>
      </c>
      <c r="U1498" s="15">
        <v>2050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2"/>
      <c r="AJ1498" s="12"/>
      <c r="AK1498" s="12"/>
    </row>
    <row r="1499" spans="1:37" x14ac:dyDescent="0.25">
      <c r="B1499" t="s">
        <v>346</v>
      </c>
      <c r="F1499" s="16">
        <v>0</v>
      </c>
      <c r="G1499" s="16">
        <f>VLOOKUP(G$1498,'Exogenous GDP Adjustment'!$A$12:$D$25,4,FALSE)</f>
        <v>1</v>
      </c>
      <c r="H1499" s="16">
        <f>VLOOKUP(H$1498,'Exogenous GDP Adjustment'!$A$12:$D$25,4,FALSE)</f>
        <v>0.74485656887827523</v>
      </c>
      <c r="I1499" s="16">
        <f>VLOOKUP(I$1498,'Exogenous GDP Adjustment'!$A$12:$D$25,4,FALSE)</f>
        <v>0.59245610359248302</v>
      </c>
      <c r="J1499" s="16">
        <f>VLOOKUP(J$1498,'Exogenous GDP Adjustment'!$A$12:$D$25,4,FALSE)</f>
        <v>0.52580560251625763</v>
      </c>
      <c r="K1499" s="16">
        <f>VLOOKUP(K$1498,'Exogenous GDP Adjustment'!$A$12:$D$25,4,FALSE)</f>
        <v>0.43947637654354155</v>
      </c>
      <c r="L1499" s="16">
        <f>VLOOKUP(L$1498,'Exogenous GDP Adjustment'!$A$12:$D$25,4,FALSE)</f>
        <v>0.34171260960906885</v>
      </c>
      <c r="M1499" s="16">
        <f>VLOOKUP(M$1498,'Exogenous GDP Adjustment'!$A$12:$D$25,4,FALSE)</f>
        <v>0.25466138341167571</v>
      </c>
      <c r="N1499" s="16">
        <f>VLOOKUP(N$1498,'Exogenous GDP Adjustment'!$A$12:$D$25,4,FALSE)</f>
        <v>0.18950552740482202</v>
      </c>
      <c r="O1499" s="16">
        <f>VLOOKUP(O$1498,'Exogenous GDP Adjustment'!$A$12:$D$25,4,FALSE)</f>
        <v>0.13645039119406011</v>
      </c>
      <c r="P1499" s="16">
        <f>VLOOKUP(P$1498,'Exogenous GDP Adjustment'!$A$12:$D$25,4,FALSE)</f>
        <v>0.12254553055985652</v>
      </c>
      <c r="Q1499" s="16">
        <f>VLOOKUP(Q$1498,'Exogenous GDP Adjustment'!$A$12:$D$25,4,FALSE)</f>
        <v>0.11384303164002771</v>
      </c>
      <c r="R1499" s="16">
        <f>VLOOKUP(R$1498,'Exogenous GDP Adjustment'!$A$12:$D$25,4,FALSE)</f>
        <v>5.8600000000000013E-2</v>
      </c>
      <c r="S1499" s="16">
        <f>VLOOKUP(S$1498,'Exogenous GDP Adjustment'!$A$12:$D$25,4,FALSE)</f>
        <v>2.3699999999999999E-2</v>
      </c>
      <c r="T1499" s="16">
        <f>VLOOKUP(T$1498,'Exogenous GDP Adjustment'!$A$12:$D$25,3,FALSE)</f>
        <v>0</v>
      </c>
      <c r="U1499" s="16">
        <v>0</v>
      </c>
      <c r="AI1499" s="12"/>
      <c r="AJ1499" s="12"/>
      <c r="AK1499" s="12"/>
    </row>
  </sheetData>
  <phoneticPr fontId="7" type="noConversion"/>
  <conditionalFormatting sqref="A1:E1048576">
    <cfRule type="expression" dxfId="1" priority="2">
      <formula>AND($A1048576&lt;&gt;$A2,$A1048576&lt;&gt;$A$1)</formula>
    </cfRule>
  </conditionalFormatting>
  <conditionalFormatting sqref="A1:E1048576">
    <cfRule type="expression" dxfId="0" priority="1">
      <formula>OR(ISNUMBER(SEARCH("NOT USED",$B1048576)),ISNUMBER(SEARCH("NOT USED",$B1)))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J75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54" customWidth="1"/>
    <col min="2" max="3" width="14.85546875" customWidth="1"/>
    <col min="4" max="4" width="14.85546875" style="44" customWidth="1"/>
  </cols>
  <sheetData>
    <row r="1" spans="1:36" x14ac:dyDescent="0.25">
      <c r="A1" s="1" t="s">
        <v>193</v>
      </c>
      <c r="B1" s="1" t="s">
        <v>190</v>
      </c>
      <c r="C1" s="1" t="s">
        <v>196</v>
      </c>
      <c r="D1" s="43" t="s">
        <v>197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2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2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2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2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2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2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2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2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2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2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2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2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25">
      <c r="A15" s="12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25">
      <c r="A16" s="12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25">
      <c r="A17" s="12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25">
      <c r="A18" s="12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25">
      <c r="A19" s="12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25">
      <c r="A20" s="12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25">
      <c r="A21" s="12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25">
      <c r="A22" s="12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25">
      <c r="A23" s="12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25">
      <c r="A24" s="12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25">
      <c r="A25" s="12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25">
      <c r="A26" s="12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25">
      <c r="A27" s="12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25">
      <c r="A28" s="12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25">
      <c r="A29" s="12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25">
      <c r="A30" s="12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25">
      <c r="A31" s="12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25">
      <c r="A32" s="12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25">
      <c r="A33" s="12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25">
      <c r="A34" s="12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25">
      <c r="A35" s="12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25">
      <c r="A36" s="12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25">
      <c r="A37" s="12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25">
      <c r="A38" s="12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25">
      <c r="A39" s="12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3.3333000000000002E-2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6.6667000000000004E-2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0.1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0.13333300000000001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0.16666700000000001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0.2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0.23333300000000001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0.26666699999999999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0.3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0.33333299999999999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0.36666700000000002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0.4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0.43333300000000002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0.466667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0.5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0.53333299999999995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0.56666700000000003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0.6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0.63333300000000003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0.66666700000000001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0.7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0.73333300000000001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0.76666699999999999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0.8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0.83333299999999999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0.86666699999999997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0.9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0.93333299999999997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0.96666700000000005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25">
      <c r="A40" s="12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25">
      <c r="A41" s="12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25">
      <c r="A42" s="12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25">
      <c r="A43" s="12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25">
      <c r="A44" s="12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25">
      <c r="A45" s="12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3.3333000000000002E-2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6.6667000000000004E-2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0.1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0.13333300000000001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0.16666700000000001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0.2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0.23333300000000001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0.26666699999999999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0.3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0.33333299999999999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0.36666700000000002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0.4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0.43333300000000002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0.466667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0.5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0.53333299999999995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0.56666700000000003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0.6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0.63333300000000003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0.66666700000000001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0.7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0.73333300000000001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0.76666699999999999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0.8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0.83333299999999999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0.86666699999999997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0.9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0.93333299999999997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0.96666700000000005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25">
      <c r="A46" s="12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25">
      <c r="A47" s="12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25">
      <c r="A48" s="12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25">
      <c r="A49" s="12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25">
      <c r="A50" s="12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25">
      <c r="A51" s="12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25">
      <c r="A52" s="12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25">
      <c r="A53" s="12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25">
      <c r="A54" s="12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25">
      <c r="A55" s="12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25">
      <c r="A56" s="12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25">
      <c r="A57" s="12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25">
      <c r="A58" s="12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25">
      <c r="A59" s="12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25">
      <c r="A60" s="12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25">
      <c r="A61" s="12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25">
      <c r="A62" s="12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25">
      <c r="A63" s="12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25">
      <c r="A64" s="12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25">
      <c r="A65" s="12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2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2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25">
      <c r="A68" s="12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25">
      <c r="A69" s="12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25">
      <c r="A70" s="12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25">
      <c r="A71" s="12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25">
      <c r="A72" s="12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25">
      <c r="A73" s="12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25">
      <c r="A74" s="12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25">
      <c r="A75" s="12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25">
      <c r="A76" s="12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25">
      <c r="A77" s="12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2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2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25">
      <c r="A80" s="12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25">
      <c r="A81" s="12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25">
      <c r="A82" s="12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25">
      <c r="A83" s="12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25">
      <c r="A84" s="12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25">
      <c r="A85" s="12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25">
      <c r="A86" s="12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25">
      <c r="A87" s="12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25">
      <c r="A88" s="12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25">
      <c r="A89" s="12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2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2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25">
      <c r="A92" s="12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25">
      <c r="A93" s="12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25">
      <c r="A94" s="12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25">
      <c r="A95" s="12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25">
      <c r="A96" s="12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25">
      <c r="A97" s="12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25">
      <c r="A98" s="12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25">
      <c r="A99" s="12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25">
      <c r="A100" s="12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25">
      <c r="A101" s="12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2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2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25">
      <c r="A104" s="12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25">
      <c r="A105" s="12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25">
      <c r="A106" s="12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25">
      <c r="A107" s="12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25">
      <c r="A108" s="12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25">
      <c r="A109" s="12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25">
      <c r="A110" s="12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25">
      <c r="A111" s="12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25">
      <c r="A112" s="12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25">
      <c r="A113" s="12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2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2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25">
      <c r="A116" s="12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25">
      <c r="A117" s="12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25">
      <c r="A118" s="12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25">
      <c r="A119" s="12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25">
      <c r="A120" s="12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25">
      <c r="A121" s="12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25">
      <c r="A122" s="12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25">
      <c r="A123" s="12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25">
      <c r="A124" s="12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25">
      <c r="A125" s="12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2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2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25">
      <c r="A128" s="12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25">
      <c r="A129" s="12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1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1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1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1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1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1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1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1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1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1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1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1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1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1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1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1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1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1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1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1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1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1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1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25">
      <c r="A130" s="12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1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1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1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1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1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1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1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1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1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1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1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1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1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1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1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1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1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1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1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1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1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1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1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25">
      <c r="A131" s="12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1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1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1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1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1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1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1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1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1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1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1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1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1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1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1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1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1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1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1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1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1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1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1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25">
      <c r="A132" s="12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1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1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1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1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1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1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1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1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1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1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1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1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1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1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1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1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1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1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1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1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1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1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1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25">
      <c r="A133" s="12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1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1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1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1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1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1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1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1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1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1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1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1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1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1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1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1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1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1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1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1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1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1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1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25">
      <c r="A134" s="12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1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1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1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1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1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1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1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1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1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1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1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1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1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1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1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1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1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1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1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1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1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1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1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25">
      <c r="A135" s="12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1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1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1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1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1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1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1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1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1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1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1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1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1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1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1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1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1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1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1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1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1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1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1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25">
      <c r="A136" s="12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1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1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1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1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1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1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1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1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1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1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1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1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1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1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1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1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1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1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1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1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1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1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1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25">
      <c r="A137" s="12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1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1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1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1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1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1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1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1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1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1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1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1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1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1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1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1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1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1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1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1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1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1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1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25">
      <c r="A138" s="12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1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1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1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1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1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1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1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1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1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1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1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25">
      <c r="A139" s="12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25">
      <c r="A140" s="12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25">
      <c r="A141" s="12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25">
      <c r="A142" s="12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25">
      <c r="A143" s="12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25">
      <c r="A144" s="12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25">
      <c r="A145" s="12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25">
      <c r="A146" s="12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25">
      <c r="A147" s="12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25">
      <c r="A148" s="12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25">
      <c r="A149" s="12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25">
      <c r="A150" s="12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25">
      <c r="A151" s="12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25">
      <c r="A152" s="12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25">
      <c r="A153" s="12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25">
      <c r="A154" s="12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25">
      <c r="A155" s="12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25">
      <c r="A156" s="12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25">
      <c r="A157" s="12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25">
      <c r="A158" s="12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25">
      <c r="A159" s="12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25">
      <c r="A160" s="12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25">
      <c r="A161" s="12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25">
      <c r="A162" s="12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25">
      <c r="A163" s="12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25">
      <c r="A164" s="12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25">
      <c r="A165" s="12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25">
      <c r="A166" s="12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25">
      <c r="A167" s="12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25">
      <c r="A168" s="12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25">
      <c r="A169" s="12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25">
      <c r="A170" s="12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25">
      <c r="A171" s="12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25">
      <c r="A172" s="12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25">
      <c r="A173" s="12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25">
      <c r="A174" s="12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25">
      <c r="A175" s="12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25">
      <c r="A176" s="12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25">
      <c r="A177" s="12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1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1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25">
      <c r="A178" s="12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25">
      <c r="A179" s="12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25">
      <c r="A180" s="12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3.3333000000000002E-2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6.6667000000000004E-2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0.1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0.13333300000000001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0.16666700000000001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0.2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0.23333300000000001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0.26666699999999999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0.3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0.33333299999999999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0.36666700000000002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0.4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0.43333300000000002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0.466667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0.5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0.53333299999999995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0.56666700000000003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0.6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0.63333300000000003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0.66666700000000001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0.7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0.73333300000000001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0.76666699999999999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0.8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0.83333299999999999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0.86666699999999997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0.9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0.93333299999999997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0.96666700000000005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25">
      <c r="A181" s="12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3.3333000000000002E-2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6.6667000000000004E-2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0.1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0.13333300000000001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0.16666700000000001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0.2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0.23333300000000001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0.26666699999999999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0.3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0.33333299999999999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0.36666700000000002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0.4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0.43333300000000002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0.466667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0.5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0.53333299999999995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0.56666700000000003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0.6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0.63333300000000003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0.66666700000000001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0.7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0.73333300000000001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0.76666699999999999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0.8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0.83333299999999999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0.86666699999999997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0.9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0.93333299999999997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0.96666700000000005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25">
      <c r="A182" s="12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3.3333000000000002E-2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6.6667000000000004E-2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0.1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0.13333300000000001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0.16666700000000001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0.2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0.23333300000000001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0.26666699999999999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0.3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0.33333299999999999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0.36666700000000002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0.4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0.43333300000000002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0.466667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0.5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0.53333299999999995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0.56666700000000003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0.6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0.63333300000000003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0.66666700000000001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0.7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0.73333300000000001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0.76666699999999999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0.8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0.83333299999999999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0.86666699999999997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0.9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0.93333299999999997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0.96666700000000005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25">
      <c r="A183" s="12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3.3333000000000002E-2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6.6667000000000004E-2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0.1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0.13333300000000001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0.16666700000000001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0.2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0.23333300000000001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0.26666699999999999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0.3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0.33333299999999999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0.36666700000000002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0.4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0.43333300000000002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0.466667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0.5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0.53333299999999995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0.56666700000000003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0.6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0.63333300000000003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0.66666700000000001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0.7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0.73333300000000001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0.76666699999999999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0.8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0.83333299999999999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0.86666699999999997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0.9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0.93333299999999997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0.96666700000000005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25">
      <c r="A184" s="12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3.3333000000000002E-2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6.6667000000000004E-2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0.1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0.13333300000000001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0.16666700000000001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0.2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0.23333300000000001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0.26666699999999999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0.3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0.33333299999999999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0.36666700000000002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0.4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0.43333300000000002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0.466667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0.5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0.53333299999999995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0.56666700000000003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0.6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0.63333300000000003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0.66666700000000001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0.7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0.73333300000000001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0.76666699999999999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0.8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0.83333299999999999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0.86666699999999997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0.9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0.93333299999999997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0.96666700000000005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25">
      <c r="A185" s="12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3.3333000000000002E-2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6.6667000000000004E-2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0.1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0.13333300000000001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0.16666700000000001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0.2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0.23333300000000001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0.26666699999999999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0.3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0.33333299999999999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0.36666700000000002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0.4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0.43333300000000002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0.466667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0.5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0.53333299999999995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0.56666700000000003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0.6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0.63333300000000003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0.66666700000000001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0.7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0.73333300000000001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0.76666699999999999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0.8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0.83333299999999999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0.86666699999999997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0.9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0.93333299999999997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0.96666700000000005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25">
      <c r="A186" s="12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3.3333000000000002E-2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6.6667000000000004E-2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0.1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0.13333300000000001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0.16666700000000001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0.2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0.23333300000000001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0.26666699999999999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0.3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0.33333299999999999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0.36666700000000002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0.4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0.43333300000000002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0.466667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0.5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0.53333299999999995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0.56666700000000003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0.6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0.63333300000000003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0.66666700000000001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0.7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0.73333300000000001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0.76666699999999999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0.8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0.83333299999999999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0.86666699999999997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0.9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0.93333299999999997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0.96666700000000005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25">
      <c r="A187" s="12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0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0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3.3333000000000002E-2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6.6667000000000004E-2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0.1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0.13333300000000001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0.16666700000000001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0.2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0.23333300000000001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0.26666699999999999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0.3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0.33333299999999999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0.36666700000000002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0.4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0.43333300000000002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0.466667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0.5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0.53333299999999995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0.56666700000000003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0.6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0.63333300000000003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0.66666700000000001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0.7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0.73333300000000001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0.76666699999999999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0.8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0.83333299999999999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0.86666699999999997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0.9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0.93333299999999997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0.96666700000000005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25">
      <c r="A188" s="12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3.3333000000000002E-2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6.6667000000000004E-2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0.1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0.13333300000000001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0.16666700000000001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0.2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0.23333300000000001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0.26666699999999999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0.3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0.33333299999999999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0.36666700000000002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0.4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0.43333300000000002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0.466667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0.5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0.53333299999999995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0.56666700000000003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0.6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0.63333300000000003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0.66666700000000001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0.7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0.73333300000000001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0.76666699999999999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0.8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0.83333299999999999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0.86666699999999997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0.9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0.93333299999999997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0.96666700000000005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25">
      <c r="A189" s="12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3.3333000000000002E-2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6.6667000000000004E-2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0.1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0.13333300000000001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0.16666700000000001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0.2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0.23333300000000001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0.26666699999999999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0.33333299999999999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0.36666700000000002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0.4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0.43333300000000002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0.466667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0.5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0.53333299999999995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0.56666700000000003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0.63333300000000003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0.66666700000000001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0.7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0.73333300000000001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0.76666699999999999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0.8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0.83333299999999999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0.86666699999999997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0.9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0.93333299999999997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0.96666700000000005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1</v>
      </c>
    </row>
    <row r="190" spans="1:36" x14ac:dyDescent="0.25">
      <c r="A190" s="12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25">
      <c r="A191" s="12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25">
      <c r="A192" s="12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25">
      <c r="A193" s="12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25">
      <c r="A194" s="12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25">
      <c r="A195" s="12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25">
      <c r="A196" s="12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25">
      <c r="A197" s="12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25">
      <c r="A198" s="12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25">
      <c r="A199" s="12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25">
      <c r="A200" s="12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25">
      <c r="A201" s="12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25">
      <c r="A202" s="12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25">
      <c r="A203" s="12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25">
      <c r="A204" s="12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25">
      <c r="A205" s="12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25">
      <c r="A206" s="12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25">
      <c r="A207" s="12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25">
      <c r="A208" s="12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25">
      <c r="A209" s="12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25">
      <c r="A210" s="12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25">
      <c r="A211" s="12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25">
      <c r="A212" s="12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25">
      <c r="A213" s="12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25">
      <c r="A214" s="12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25">
      <c r="A215" s="12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25">
      <c r="A216" s="12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25">
      <c r="A217" s="12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25">
      <c r="A218" s="12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25">
      <c r="A219" s="12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25">
      <c r="A220" s="12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25">
      <c r="A221" s="12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25">
      <c r="A222" s="12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25">
      <c r="A223" s="12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25">
      <c r="A224" s="12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25">
      <c r="A225" s="12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25">
      <c r="A226" s="12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25">
      <c r="A227" s="12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25">
      <c r="A228" s="12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25">
      <c r="A229" s="12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25">
      <c r="A230" s="12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25">
      <c r="A231" s="12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25">
      <c r="A232" s="12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25">
      <c r="A233" s="12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25">
      <c r="A234" s="12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25">
      <c r="A235" s="12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25">
      <c r="A236" s="12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25">
      <c r="A237" s="12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25">
      <c r="A238" s="12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25">
      <c r="A239" s="12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25">
      <c r="A240" s="12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25">
      <c r="A241" s="12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25">
      <c r="A242" s="12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25">
      <c r="A243" s="12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25">
      <c r="A244" s="12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25">
      <c r="A245" s="12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25">
      <c r="A246" s="12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25">
      <c r="A247" s="12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1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1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1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1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1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1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1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1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1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1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1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1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1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1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1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1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1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1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1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1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1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1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1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1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1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25">
      <c r="A248" s="12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1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1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1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1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1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1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1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1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1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1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1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1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1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1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1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1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1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1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1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1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1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1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1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1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1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25">
      <c r="A249" s="12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1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1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1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1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1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1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1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1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1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1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1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1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1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1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1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1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1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1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1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1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1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1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1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1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1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25">
      <c r="A250" s="12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1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1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1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1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1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1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1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1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1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1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1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1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1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1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1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1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1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1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1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1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1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1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1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1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1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25">
      <c r="A251" s="12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1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1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1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1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1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1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1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1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1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1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1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1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1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1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1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1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1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1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1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1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1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1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1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1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1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25">
      <c r="A252" s="12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1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1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1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1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1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1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1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1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1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1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1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1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1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1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1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1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1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1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1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1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1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1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1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1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1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25">
      <c r="A253" s="12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1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1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1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1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1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1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1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1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1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1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1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1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1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1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1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1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1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1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1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1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1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1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1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1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1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25">
      <c r="A254" s="12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1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1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1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1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1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1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1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1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1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1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1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1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1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1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1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1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1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1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1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1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1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1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1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1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1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25">
      <c r="A255" s="12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1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1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1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1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1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1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1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1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1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1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1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1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1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1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1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1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1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1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1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1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1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1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1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1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1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25">
      <c r="A256" s="12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1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1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1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1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1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1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1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1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1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1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1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1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1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1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1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1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1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1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1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1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1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1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1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1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1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25">
      <c r="A257" s="12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25">
      <c r="A258" s="12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25">
      <c r="A259" s="12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25">
      <c r="A260" s="12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25">
      <c r="A261" s="12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25">
      <c r="A262" s="12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25">
      <c r="A263" s="12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0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0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25">
      <c r="A264" s="12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0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0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25">
      <c r="A265" s="12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0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0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3.3333000000000002E-2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6.6667000000000004E-2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0.1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0.13333300000000001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0.16666700000000001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0.2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0.23333300000000001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0.26666699999999999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0.3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0.33333299999999999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0.36666700000000002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0.4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0.43333300000000002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0.466667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0.5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0.53333299999999995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0.56666700000000003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0.6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0.63333300000000003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0.66666700000000001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0.7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0.73333300000000001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0.76666699999999999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0.8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0.83333299999999999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0.86666699999999997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0.9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0.93333299999999997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0.96666700000000005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25">
      <c r="A266" s="12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0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0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3.3333000000000002E-2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6.6667000000000004E-2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0.1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0.13333300000000001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0.16666700000000001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0.2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0.23333300000000001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0.26666699999999999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0.3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0.33333299999999999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0.36666700000000002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0.4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0.43333300000000002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0.466667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0.5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0.53333299999999995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0.56666700000000003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0.6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0.63333300000000003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0.66666700000000001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0.7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0.73333300000000001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0.76666699999999999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0.8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0.83333299999999999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0.86666699999999997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0.9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0.93333299999999997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0.96666700000000005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25">
      <c r="A267" s="12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0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0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3.3333000000000002E-2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6.6667000000000004E-2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0.1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0.13333300000000001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0.16666700000000001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0.2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0.23333300000000001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0.26666699999999999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0.3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0.33333299999999999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0.36666700000000002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0.4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0.43333300000000002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0.466667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0.5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0.53333299999999995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0.56666700000000003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0.6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0.63333300000000003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0.66666700000000001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0.7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0.73333300000000001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0.76666699999999999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0.8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0.83333299999999999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0.86666699999999997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0.9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0.93333299999999997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0.96666700000000005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25">
      <c r="A268" s="12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0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0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3.3333000000000002E-2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6.6667000000000004E-2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0.1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0.13333300000000001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0.16666700000000001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0.2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0.23333300000000001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0.26666699999999999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0.3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0.33333299999999999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0.36666700000000002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0.4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0.43333300000000002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0.466667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0.5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0.53333299999999995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0.56666700000000003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0.6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0.63333300000000003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0.66666700000000001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0.7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0.73333300000000001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0.76666699999999999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0.8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0.83333299999999999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0.86666699999999997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0.9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0.93333299999999997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0.96666700000000005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25">
      <c r="A269" s="12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0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0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3.3333000000000002E-2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6.6667000000000004E-2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0.1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0.13333300000000001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0.16666700000000001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0.2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0.23333300000000001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0.26666699999999999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0.3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0.33333299999999999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0.36666700000000002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0.4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0.43333300000000002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0.466667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0.5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0.53333299999999995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0.56666700000000003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0.6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0.63333300000000003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0.66666700000000001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0.7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0.73333300000000001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0.76666699999999999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0.8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0.83333299999999999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0.86666699999999997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0.9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0.93333299999999997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0.96666700000000005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25">
      <c r="A270" s="12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0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0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3.3333000000000002E-2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6.6667000000000004E-2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0.1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0.13333300000000001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0.16666700000000001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0.2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0.23333300000000001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0.26666699999999999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0.3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0.33333299999999999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0.36666700000000002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0.4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0.43333300000000002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0.466667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0.5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0.53333299999999995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0.56666700000000003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0.6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0.63333300000000003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0.66666700000000001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0.7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0.73333300000000001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0.76666699999999999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0.8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0.83333299999999999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0.86666699999999997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0.9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0.93333299999999997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0.96666700000000005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25">
      <c r="A271" s="12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0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0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3.3333000000000002E-2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6.6667000000000004E-2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0.1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0.13333300000000001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0.16666700000000001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0.2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0.23333300000000001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0.26666699999999999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0.3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0.33333299999999999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0.36666700000000002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0.4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0.43333300000000002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0.466667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0.5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0.53333299999999995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0.56666700000000003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0.6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0.63333300000000003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0.66666700000000001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0.7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0.73333300000000001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0.76666699999999999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0.8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0.83333299999999999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0.86666699999999997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0.9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0.93333299999999997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0.96666700000000005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25">
      <c r="A272" s="12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0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0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3.3333000000000002E-2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6.6667000000000004E-2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0.1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0.13333300000000001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0.16666700000000001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0.2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0.23333300000000001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0.26666699999999999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0.3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0.33333299999999999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0.36666700000000002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0.4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0.43333300000000002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0.466667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0.5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0.53333299999999995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0.56666700000000003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0.6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0.63333300000000003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0.66666700000000001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0.7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0.73333300000000001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0.76666699999999999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0.8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0.83333299999999999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0.86666699999999997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0.9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0.93333299999999997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0.96666700000000005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25">
      <c r="A273" s="12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3.3333000000000002E-2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6.6667000000000004E-2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0.1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0.13333300000000001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0.16666700000000001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0.2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0.23333300000000001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0.26666699999999999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0.3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0.33333299999999999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0.36666700000000002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0.4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0.43333300000000002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0.466667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0.5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0.53333299999999995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0.56666700000000003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0.6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0.63333300000000003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0.66666700000000001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0.7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0.73333300000000001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0.76666699999999999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0.8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0.83333299999999999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0.86666699999999997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0.9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0.93333299999999997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0.96666700000000005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25">
      <c r="A274" s="12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3.3333000000000002E-2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6.6667000000000004E-2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0.1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0.13333300000000001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0.16666700000000001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0.2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0.23333300000000001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0.26666699999999999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0.3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0.33333299999999999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0.36666700000000002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0.4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0.43333300000000002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0.466667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0.5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0.53333299999999995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0.56666700000000003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0.6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0.63333300000000003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0.66666700000000001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0.7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0.73333300000000001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0.76666699999999999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0.8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0.83333299999999999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0.86666699999999997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0.9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0.93333299999999997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0.96666700000000005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25">
      <c r="A275" s="12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25">
      <c r="A276" s="12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25">
      <c r="A277" s="12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25">
      <c r="A278" s="12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25">
      <c r="A279" s="12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25">
      <c r="A280" s="12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25">
      <c r="A281" s="12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25">
      <c r="A282" s="12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25">
      <c r="A283" s="12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25">
      <c r="A284" s="12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25">
      <c r="A285" s="12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25">
      <c r="A286" s="12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25">
      <c r="A287" s="12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25">
      <c r="A288" s="12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25">
      <c r="A289" s="12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25">
      <c r="A290" s="12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25">
      <c r="A291" s="12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25">
      <c r="A292" s="12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25">
      <c r="A293" s="12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25">
      <c r="A294" s="12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25">
      <c r="A295" s="12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25">
      <c r="A296" s="12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25">
      <c r="A297" s="12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1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1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1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1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1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1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1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1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1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1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1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1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1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1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1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1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1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1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1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1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1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1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1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25">
      <c r="A298" s="12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1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1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1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1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1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1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1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1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1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1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1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1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1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1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1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1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1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1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1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1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1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1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1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25">
      <c r="A299" s="12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1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1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1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1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1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1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1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1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1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1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1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1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1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1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1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1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1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1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1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1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1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1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1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25">
      <c r="A300" s="12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1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1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1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1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1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1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1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1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1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1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1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1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1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1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1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1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1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1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1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1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1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1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1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25">
      <c r="A301" s="12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1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1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1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1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1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1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1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1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1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1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1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1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1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1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1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1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1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1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1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1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1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1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1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25">
      <c r="A302" s="12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1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1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1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1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1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1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1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1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1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1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1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1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1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1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1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1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1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1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1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1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1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1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1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25">
      <c r="A303" s="12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25">
      <c r="A304" s="12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25">
      <c r="A305" s="12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25">
      <c r="A306" s="12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25">
      <c r="A307" s="12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3.3333000000000002E-2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6.6667000000000004E-2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0.1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0.13333300000000001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0.16666700000000001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0.2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0.23333300000000001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0.26666699999999999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0.3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0.33333299999999999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0.36666700000000002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0.4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0.43333300000000002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0.466667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0.5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0.53333299999999995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0.56666700000000003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0.6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0.63333300000000003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0.66666700000000001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0.7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0.73333300000000001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0.76666699999999999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0.8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0.83333299999999999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0.86666699999999997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0.9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0.93333299999999997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0.96666700000000005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25">
      <c r="A308" s="12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3.3333000000000002E-2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6.6667000000000004E-2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0.1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0.13333300000000001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0.16666700000000001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0.2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0.23333300000000001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0.26666699999999999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0.3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0.33333299999999999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0.36666700000000002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0.4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0.43333300000000002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0.466667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0.5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0.53333299999999995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0.56666700000000003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0.6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0.63333300000000003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0.66666700000000001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0.7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0.73333300000000001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0.76666699999999999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0.8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0.83333299999999999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0.86666699999999997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0.9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0.93333299999999997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0.96666700000000005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25">
      <c r="A309" s="12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3.3333000000000002E-2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6.6667000000000004E-2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0.1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0.13333300000000001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0.16666700000000001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0.2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0.23333300000000001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0.26666699999999999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0.3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0.33333299999999999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0.36666700000000002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0.4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0.43333300000000002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0.466667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0.5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0.53333299999999995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0.56666700000000003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0.6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0.63333300000000003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0.66666700000000001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0.7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0.73333300000000001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0.76666699999999999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0.8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0.83333299999999999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0.86666699999999997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0.9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0.93333299999999997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0.96666700000000005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25">
      <c r="A310" s="12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3.3333000000000002E-2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6.6667000000000004E-2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0.1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0.13333300000000001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0.16666700000000001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0.2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0.23333300000000001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0.26666699999999999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0.3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0.33333299999999999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0.36666700000000002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0.4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0.43333300000000002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0.466667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0.5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0.53333299999999995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0.56666700000000003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0.6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0.63333300000000003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0.66666700000000001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0.7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0.73333300000000001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0.76666699999999999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0.8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0.83333299999999999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0.86666699999999997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0.9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0.93333299999999997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0.96666700000000005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25">
      <c r="A311" s="12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3.3333000000000002E-2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6.6667000000000004E-2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0.1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0.13333300000000001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0.16666700000000001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0.2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0.23333300000000001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0.26666699999999999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0.3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0.33333299999999999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0.36666700000000002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0.4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0.43333300000000002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0.466667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0.5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0.53333299999999995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0.56666700000000003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0.6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0.63333300000000003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0.66666700000000001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0.7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0.73333300000000001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0.76666699999999999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0.8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0.83333299999999999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0.86666699999999997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0.9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0.93333299999999997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0.96666700000000005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25">
      <c r="A312" s="12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3.3333000000000002E-2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6.6667000000000004E-2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0.1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0.13333300000000001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0.16666700000000001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0.2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0.23333300000000001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0.26666699999999999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0.3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0.33333299999999999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0.36666700000000002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0.4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0.43333300000000002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0.466667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0.5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0.53333299999999995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0.56666700000000003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0.6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0.63333300000000003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0.66666700000000001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0.7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0.73333300000000001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0.76666699999999999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0.8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0.83333299999999999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0.86666699999999997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0.9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0.93333299999999997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0.96666700000000005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25">
      <c r="A313" s="12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25">
      <c r="A314" s="12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25">
      <c r="A315" s="12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25">
      <c r="A316" s="12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25">
      <c r="A317" s="12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25">
      <c r="A318" s="12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25">
      <c r="A319" s="12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25">
      <c r="A320" s="12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25">
      <c r="A321" s="12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1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1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1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1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1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1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1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1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1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1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1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1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1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1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1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1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1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1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1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1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1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1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1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25">
      <c r="A322" s="12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1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1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1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1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1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1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1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1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1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1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1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1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1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1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1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1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1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1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1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1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1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1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1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25">
      <c r="A323" s="12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25">
      <c r="A324" s="12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25">
      <c r="A325" s="12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25">
      <c r="A326" s="12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25">
      <c r="A327" s="12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25">
      <c r="A328" s="12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25">
      <c r="A329" s="12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25">
      <c r="A330" s="12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25">
      <c r="A331" s="12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3.3333000000000002E-2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6.6667000000000004E-2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0.1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0.13333300000000001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0.16666700000000001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0.2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0.23333300000000001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0.26666699999999999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0.3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0.33333299999999999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0.36666700000000002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0.4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0.43333300000000002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0.466667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0.5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0.53333299999999995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0.56666700000000003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0.6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0.63333300000000003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0.66666700000000001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0.7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0.73333300000000001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0.76666699999999999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0.8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0.83333299999999999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0.86666699999999997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0.9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0.93333299999999997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0.96666700000000005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25">
      <c r="A332" s="12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3.3333000000000002E-2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6.6667000000000004E-2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0.1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0.13333300000000001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0.16666700000000001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0.2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0.23333300000000001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0.26666699999999999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0.3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0.33333299999999999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0.36666700000000002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0.4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0.43333300000000002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0.466667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0.5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0.53333299999999995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0.56666700000000003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0.6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0.63333300000000003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0.66666700000000001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0.7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0.73333300000000001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0.76666699999999999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0.8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0.83333299999999999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0.86666699999999997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0.9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0.93333299999999997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0.96666700000000005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25">
      <c r="A333" s="12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3.3333000000000002E-2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6.6667000000000004E-2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0.1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0.13333300000000001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0.16666700000000001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0.2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0.23333300000000001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0.26666699999999999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0.3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0.33333299999999999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0.36666700000000002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0.4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0.43333300000000002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0.466667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0.5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0.53333299999999995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0.56666700000000003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0.6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0.63333300000000003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0.66666700000000001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0.7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0.73333300000000001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0.76666699999999999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0.8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0.83333299999999999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0.86666699999999997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0.9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0.93333299999999997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0.96666700000000005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25">
      <c r="A334" s="12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3.3333000000000002E-2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6.6667000000000004E-2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0.1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0.13333300000000001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0.16666700000000001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0.2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0.23333300000000001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0.26666699999999999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0.3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0.33333299999999999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0.36666700000000002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0.4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0.43333300000000002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0.466667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0.5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0.53333299999999995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0.56666700000000003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0.6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0.63333300000000003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0.66666700000000001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0.7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0.73333300000000001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0.76666699999999999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0.8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0.83333299999999999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0.86666699999999997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0.9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0.93333299999999997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0.96666700000000005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25">
      <c r="A335" s="12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3.3333000000000002E-2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6.6667000000000004E-2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0.1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0.13333300000000001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0.16666700000000001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0.2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0.23333300000000001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0.26666699999999999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0.3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0.33333299999999999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0.36666700000000002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0.4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0.43333300000000002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0.466667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0.5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0.53333299999999995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0.56666700000000003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0.6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0.63333300000000003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0.66666700000000001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0.7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0.73333300000000001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0.76666699999999999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0.8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0.83333299999999999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0.86666699999999997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0.9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0.93333299999999997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0.96666700000000005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25">
      <c r="A336" s="12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25">
      <c r="A337" s="12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25">
      <c r="A338" s="12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25">
      <c r="A339" s="12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25">
      <c r="A340" s="12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25">
      <c r="A341" s="12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25">
      <c r="A342" s="12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25">
      <c r="A343" s="12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25">
      <c r="A344" s="12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1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1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1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1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25">
      <c r="A345" s="12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3.3333000000000002E-2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6.6667000000000004E-2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0.1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0.13333300000000001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0.16666700000000001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0.2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0.23333300000000001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0.26666699999999999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0.3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0.33333299999999999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0.36666700000000002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0.4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0.43333300000000002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0.466667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0.5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0.53333299999999995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0.56666700000000003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0.6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0.63333300000000003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0.66666700000000001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0.7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0.73333300000000001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0.76666699999999999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0.8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0.83333299999999999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0.86666699999999997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0.9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0.93333299999999997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0.96666700000000005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25">
      <c r="A346" s="12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3.3333000000000002E-2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6.6667000000000004E-2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0.1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0.13333300000000001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0.16666700000000001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0.2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0.23333300000000001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0.26666699999999999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0.3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0.33333299999999999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0.36666700000000002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0.4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0.43333300000000002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0.466667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0.5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0.53333299999999995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0.56666700000000003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0.6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0.63333300000000003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0.66666700000000001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0.7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0.73333300000000001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0.76666699999999999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0.8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0.83333299999999999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0.86666699999999997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0.9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0.93333299999999997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0.96666700000000005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25">
      <c r="A347" s="12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3.3333000000000002E-2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6.6667000000000004E-2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0.1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0.13333300000000001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0.16666700000000001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0.2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0.23333300000000001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0.26666699999999999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0.3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0.33333299999999999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0.36666700000000002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0.4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0.43333300000000002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0.466667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0.5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0.53333299999999995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0.56666700000000003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0.6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0.63333300000000003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0.66666700000000001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0.7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0.73333300000000001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0.76666699999999999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0.8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0.83333299999999999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0.86666699999999997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0.9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0.93333299999999997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0.96666700000000005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25">
      <c r="A348" s="12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3.3333000000000002E-2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6.6667000000000004E-2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0.1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0.13333300000000001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0.16666700000000001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0.2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0.23333300000000001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0.26666699999999999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0.3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0.33333299999999999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0.36666700000000002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0.4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0.43333300000000002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0.466667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0.5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0.53333299999999995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0.56666700000000003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0.6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0.63333300000000003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0.66666700000000001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0.7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0.73333300000000001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0.76666699999999999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0.8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0.83333299999999999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0.86666699999999997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0.9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0.93333299999999997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0.96666700000000005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25">
      <c r="A349" s="12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3.3333000000000002E-2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6.6667000000000004E-2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0.1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0.13333300000000001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0.16666700000000001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0.2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0.23333300000000001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0.26666699999999999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0.3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0.33333299999999999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0.36666700000000002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0.4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0.43333300000000002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0.466667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0.5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0.53333299999999995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0.56666700000000003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0.6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0.63333300000000003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0.66666700000000001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0.7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0.73333300000000001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0.76666699999999999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0.8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0.83333299999999999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0.86666699999999997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0.9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0.93333299999999997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0.96666700000000005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25">
      <c r="A350" s="12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3.3333000000000002E-2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6.6667000000000004E-2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0.1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0.13333300000000001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0.16666700000000001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0.2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0.23333300000000001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0.26666699999999999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0.3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0.33333299999999999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0.36666700000000002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0.4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0.43333300000000002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0.466667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0.5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0.53333299999999995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0.56666700000000003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0.6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0.63333300000000003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0.66666700000000001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0.7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0.73333300000000001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0.76666699999999999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0.8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0.83333299999999999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0.86666699999999997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0.9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0.93333299999999997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0.96666700000000005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25">
      <c r="A351" s="12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25">
      <c r="A352" s="12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25">
      <c r="A353" s="12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25">
      <c r="A354" s="12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3.3333000000000002E-2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6.6667000000000004E-2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0.1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0.13333300000000001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0.16666700000000001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0.2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0.23333300000000001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0.26666699999999999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0.3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0.33333299999999999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0.36666700000000002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0.4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0.43333300000000002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0.466667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0.5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0.53333299999999995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0.56666700000000003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0.6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0.63333300000000003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0.66666700000000001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0.7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0.73333300000000001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0.76666699999999999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0.8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0.83333299999999999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0.86666699999999997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0.9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0.93333299999999997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0.96666700000000005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25">
      <c r="A355" s="12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25">
      <c r="A356" s="12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25">
      <c r="A357" s="12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25">
      <c r="A358" s="12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25">
      <c r="A359" s="12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25">
      <c r="A360" s="12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25">
      <c r="A361" s="12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25">
      <c r="A362" s="12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25">
      <c r="A363" s="12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25">
      <c r="A364" s="12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25">
      <c r="A365" s="12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25">
      <c r="A366" s="12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25">
      <c r="A367" s="12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25">
      <c r="A368" s="12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25">
      <c r="A369" s="12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25">
      <c r="A370" s="12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25">
      <c r="A371" s="12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25">
      <c r="A372" s="12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25">
      <c r="A373" s="12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25">
      <c r="A374" s="12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25">
      <c r="A375" s="12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25">
      <c r="A376" s="12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25">
      <c r="A377" s="12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25">
      <c r="A378" s="12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25">
      <c r="A379" s="12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25">
      <c r="A380" s="12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25">
      <c r="A381" s="12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25">
      <c r="A382" s="12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25">
      <c r="A383" s="12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25">
      <c r="A384" s="12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25">
      <c r="A385" s="12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25">
      <c r="A386" s="12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25">
      <c r="A387" s="12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25">
      <c r="A388" s="12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25">
      <c r="A389" s="12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25">
      <c r="A390" s="12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25">
      <c r="A391" s="12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25">
      <c r="A392" s="12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25">
      <c r="A393" s="12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25">
      <c r="A394" s="12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25">
      <c r="A395" s="12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25">
      <c r="A396" s="12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25">
      <c r="A397" s="12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25">
      <c r="A398" s="12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25">
      <c r="A399" s="12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25">
      <c r="A400" s="12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25">
      <c r="A401" s="12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25">
      <c r="A402" s="12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25">
      <c r="A403" s="12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25">
      <c r="A404" s="12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25">
      <c r="A405" s="12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25">
      <c r="A406" s="12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25">
      <c r="A407" s="12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25">
      <c r="A408" s="12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25">
      <c r="A409" s="12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25">
      <c r="A410" s="12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25">
      <c r="A411" s="12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25">
      <c r="A412" s="12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25">
      <c r="A413" s="12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25">
      <c r="A414" s="12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25">
      <c r="A415" s="12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25">
      <c r="A416" s="12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25">
      <c r="A417" s="12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25">
      <c r="A418" s="12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25">
      <c r="A419" s="12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25">
      <c r="A420" s="12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25">
      <c r="A421" s="12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25">
      <c r="A422" s="12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25">
      <c r="A423" s="12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25">
      <c r="A424" s="12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25">
      <c r="A425" s="12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25">
      <c r="A426" s="12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25">
      <c r="A427" s="12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25">
      <c r="A428" s="12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25">
      <c r="A429" s="12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25">
      <c r="A430" s="12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25">
      <c r="A431" s="12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25">
      <c r="A432" s="12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25">
      <c r="A433" s="12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25">
      <c r="A434" s="12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25">
      <c r="A435" s="12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25">
      <c r="A436" s="12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25">
      <c r="A437" s="12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25">
      <c r="A438" s="12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25">
      <c r="A439" s="12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25">
      <c r="A440" s="12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25">
      <c r="A441" s="12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25">
      <c r="A442" s="12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25">
      <c r="A443" s="12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25">
      <c r="A444" s="12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25">
      <c r="A445" s="12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25">
      <c r="A446" s="12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25">
      <c r="A447" s="12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25">
      <c r="A448" s="12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25">
      <c r="A449" s="12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25">
      <c r="A450" s="12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25">
      <c r="A451" s="12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25">
      <c r="A452" s="12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25">
      <c r="A453" s="12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25">
      <c r="A454" s="12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25">
      <c r="A455" s="12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25">
      <c r="A456" s="12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25">
      <c r="A457" s="12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25">
      <c r="A458" s="12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25">
      <c r="A459" s="12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25">
      <c r="A460" s="12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25">
      <c r="A461" s="12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25">
      <c r="A462" s="12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25">
      <c r="A463" s="12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25">
      <c r="A464" s="12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25">
      <c r="A465" s="12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25">
      <c r="A466" s="12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25">
      <c r="A467" s="12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25">
      <c r="A468" s="12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25">
      <c r="A469" s="12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25">
      <c r="A470" s="12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25">
      <c r="A471" s="12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25">
      <c r="A472" s="12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25">
      <c r="A473" s="12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25">
      <c r="A474" s="12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25">
      <c r="A475" s="12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25">
      <c r="A476" s="12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25">
      <c r="A477" s="12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25">
      <c r="A478" s="12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25">
      <c r="A479" s="12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25">
      <c r="A480" s="12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25">
      <c r="A481" s="12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25">
      <c r="A482" s="12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25">
      <c r="A483" s="12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25">
      <c r="A484" s="12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25">
      <c r="A485" s="12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25">
      <c r="A486" s="12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25">
      <c r="A487" s="12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25">
      <c r="A488" s="12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25">
      <c r="A489" s="12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25">
      <c r="A490" s="12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25">
      <c r="A491" s="12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25">
      <c r="A492" s="12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25">
      <c r="A493" s="12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25">
      <c r="A494" s="12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25">
      <c r="A495" s="12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25">
      <c r="A496" s="12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25">
      <c r="A497" s="12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25">
      <c r="A498" s="12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25">
      <c r="A499" s="12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25">
      <c r="A500" s="12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25">
      <c r="A501" s="12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25">
      <c r="A502" s="12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25">
      <c r="A503" s="12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25">
      <c r="A504" s="12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25">
      <c r="A505" s="12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25">
      <c r="A506" s="12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25">
      <c r="A507" s="12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25">
      <c r="A508" s="12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25">
      <c r="A509" s="12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25">
      <c r="A510" s="12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25">
      <c r="A511" s="12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25">
      <c r="A512" s="12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25">
      <c r="A513" s="12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25">
      <c r="A514" s="12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25">
      <c r="A515" s="12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25">
      <c r="A516" s="12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25">
      <c r="A517" s="12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25">
      <c r="A518" s="12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25">
      <c r="A519" s="12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25">
      <c r="A520" s="12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25">
      <c r="A521" s="12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25">
      <c r="A522" s="12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25">
      <c r="A523" s="12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25">
      <c r="A524" s="12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25">
      <c r="A525" s="12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25">
      <c r="A526" s="12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25">
      <c r="A527" s="12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25">
      <c r="A528" s="12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25">
      <c r="A529" s="12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25">
      <c r="A530" s="12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25">
      <c r="A531" s="12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25">
      <c r="A532" s="12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25">
      <c r="A533" s="12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25">
      <c r="A534" s="12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25">
      <c r="A535" s="12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25">
      <c r="A536" s="12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25">
      <c r="A537" s="12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25">
      <c r="A538" s="12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25">
      <c r="A539" s="12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25">
      <c r="A540" s="12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25">
      <c r="A541" s="12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25">
      <c r="A542" s="12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25">
      <c r="A543" s="12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25">
      <c r="A544" s="12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25">
      <c r="A545" s="12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25">
      <c r="A546" s="12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25">
      <c r="A547" s="12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25">
      <c r="A548" s="12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25">
      <c r="A549" s="12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25">
      <c r="A550" s="12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25">
      <c r="A551" s="12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25">
      <c r="A552" s="12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25">
      <c r="A553" s="12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25">
      <c r="A554" s="12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25">
      <c r="A555" s="12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25">
      <c r="A556" s="12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25">
      <c r="A557" s="12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25">
      <c r="A558" s="12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25">
      <c r="A559" s="12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25">
      <c r="A560" s="12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25">
      <c r="A561" s="12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25">
      <c r="A562" s="12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25">
      <c r="A563" s="12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25">
      <c r="A564" s="12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25">
      <c r="A565" s="12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25">
      <c r="A566" s="12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25">
      <c r="A567" s="12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25">
      <c r="A568" s="12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25">
      <c r="A569" s="12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25">
      <c r="A570" s="12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25">
      <c r="A571" s="12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25">
      <c r="A572" s="12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25">
      <c r="A573" s="12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25">
      <c r="A574" s="12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25">
      <c r="A575" s="12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25">
      <c r="A576" s="12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25">
      <c r="A577" s="12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25">
      <c r="A578" s="12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25">
      <c r="A579" s="12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25">
      <c r="A580" s="12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25">
      <c r="A581" s="12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25">
      <c r="A582" s="12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25">
      <c r="A583" s="12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25">
      <c r="A584" s="12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25">
      <c r="A585" s="12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25">
      <c r="A586" s="12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25">
      <c r="A587" s="12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25">
      <c r="A588" s="12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25">
      <c r="A589" s="12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25">
      <c r="A590" s="12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25">
      <c r="A591" s="12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25">
      <c r="A592" s="12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25">
      <c r="A593" s="12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25">
      <c r="A594" s="12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25">
      <c r="A595" s="12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25">
      <c r="A596" s="12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25">
      <c r="A597" s="12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25">
      <c r="A598" s="12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25">
      <c r="A599" s="12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25">
      <c r="A600" s="12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25">
      <c r="A601" s="12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25">
      <c r="A602" s="12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25">
      <c r="A603" s="12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25">
      <c r="A604" s="12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25">
      <c r="A605" s="12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25">
      <c r="A606" s="12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25">
      <c r="A607" s="12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25">
      <c r="A608" s="12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25">
      <c r="A609" s="12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25">
      <c r="A610" s="12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25">
      <c r="A611" s="12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25">
      <c r="A612" s="12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25">
      <c r="A613" s="12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25">
      <c r="A614" s="12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25">
      <c r="A615" s="12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25">
      <c r="A616" s="12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25">
      <c r="A617" s="12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25">
      <c r="A618" s="12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25">
      <c r="A619" s="12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25">
      <c r="A620" s="12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1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1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1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1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1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1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1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1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1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1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1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1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1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1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1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1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1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1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1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1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1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1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1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1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1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25">
      <c r="A621" s="12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1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1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1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1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1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1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1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1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1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1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1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1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1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1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1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1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1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1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1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1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1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1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1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1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1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25">
      <c r="A622" s="12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1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1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1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1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1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1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1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1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1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1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1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1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1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1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1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1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1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1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1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1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1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1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1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1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1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25">
      <c r="A623" s="12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1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1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1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1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1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1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1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1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1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1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1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1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1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1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1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1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1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1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1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1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1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1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1</v>
      </c>
    </row>
    <row r="624" spans="1:36" x14ac:dyDescent="0.25">
      <c r="A624" s="12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1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1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1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1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1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1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1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1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1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1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1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1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1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1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1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1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1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1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1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1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1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1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1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1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1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25">
      <c r="A625" s="12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1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1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1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1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1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1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1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1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1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1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1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1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1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1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1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1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1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1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1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1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1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1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1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1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1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25">
      <c r="A626" s="12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1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1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1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1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1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1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1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1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1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1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1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1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1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1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1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1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1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1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1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1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1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1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1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1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1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25">
      <c r="A627" s="12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1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1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1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1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1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1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1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1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1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1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1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1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1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1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1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1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1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1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1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1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1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1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1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1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1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25">
      <c r="A628" s="12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1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1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1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1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1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1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1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1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1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1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1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1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1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1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1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1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1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1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1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1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1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1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1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1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1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25">
      <c r="A629" s="12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1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1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1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1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1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1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1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1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1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1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1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1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1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1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1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1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1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1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1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1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1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1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1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1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1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2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2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2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2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2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2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2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2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2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2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2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25">
      <c r="A641" s="12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25">
      <c r="A642" s="12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25">
      <c r="A643" s="12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0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0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3.3333000000000002E-2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6.6667000000000004E-2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0.1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0.13333300000000001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0.16666700000000001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0.2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0.23333300000000001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0.26666699999999999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0.3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0.33333299999999999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0.36666700000000002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0.4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0.43333300000000002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0.466667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0.5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0.53333299999999995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0.56666700000000003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0.6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0.63333300000000003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0.66666700000000001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0.7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0.73333300000000001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0.76666699999999999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0.8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0.83333299999999999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0.86666699999999997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0.9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0.93333299999999997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0.96666700000000005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25">
      <c r="A644" s="12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0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0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3.3333000000000002E-2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6.6667000000000004E-2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0.1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0.13333300000000001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0.16666700000000001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0.2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0.23333300000000001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0.26666699999999999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0.3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0.33333299999999999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0.36666700000000002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0.4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0.43333300000000002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0.466667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0.5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0.53333299999999995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0.56666700000000003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0.6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0.63333300000000003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0.66666700000000001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0.7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0.73333300000000001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0.76666699999999999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0.8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0.83333299999999999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0.86666699999999997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0.9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0.93333299999999997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0.96666700000000005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25">
      <c r="A645" s="12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0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0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3.3333000000000002E-2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6.6667000000000004E-2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0.1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0.13333300000000001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0.16666700000000001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0.2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0.23333300000000001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0.26666699999999999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0.3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0.33333299999999999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0.36666700000000002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0.4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0.43333300000000002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0.466667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0.5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0.53333299999999995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0.56666700000000003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0.6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0.63333300000000003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0.66666700000000001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0.7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0.73333300000000001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0.76666699999999999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0.8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0.83333299999999999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0.86666699999999997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0.9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0.93333299999999997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0.96666700000000005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25">
      <c r="A646" s="12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0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0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3.3333000000000002E-2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6.6667000000000004E-2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0.1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0.13333300000000001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0.16666700000000001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0.2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0.23333300000000001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0.26666699999999999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0.3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0.33333299999999999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0.36666700000000002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0.4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0.43333300000000002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0.466667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0.5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0.53333299999999995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0.56666700000000003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0.6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0.63333300000000003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0.66666700000000001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0.7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0.73333300000000001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0.76666699999999999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0.8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0.83333299999999999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0.86666699999999997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0.9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0.93333299999999997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0.96666700000000005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25">
      <c r="A647" s="12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0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0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3.3333000000000002E-2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6.6667000000000004E-2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0.1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0.13333300000000001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0.16666700000000001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0.2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0.23333300000000001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0.26666699999999999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0.3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0.33333299999999999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0.36666700000000002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0.4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0.43333300000000002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0.466667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0.5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0.53333299999999995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0.56666700000000003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0.6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0.63333300000000003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0.66666700000000001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0.7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0.73333300000000001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0.76666699999999999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0.8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0.83333299999999999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0.86666699999999997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0.9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0.93333299999999997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0.96666700000000005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25">
      <c r="A648" s="12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0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0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3.3333000000000002E-2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6.6667000000000004E-2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0.1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0.13333300000000001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0.16666700000000001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0.2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0.23333300000000001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0.26666699999999999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0.3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0.33333299999999999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0.36666700000000002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0.4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0.43333300000000002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0.466667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0.5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0.53333299999999995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0.56666700000000003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0.6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0.63333300000000003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0.66666700000000001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0.7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0.73333300000000001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0.76666699999999999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0.8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0.83333299999999999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0.86666699999999997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0.9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0.93333299999999997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0.96666700000000005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25">
      <c r="A649" s="12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0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0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3.3333000000000002E-2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6.6667000000000004E-2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0.1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0.13333300000000001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0.16666700000000001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0.2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0.23333300000000001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0.26666699999999999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0.3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0.33333299999999999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0.36666700000000002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0.4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0.43333300000000002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0.466667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0.5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0.53333299999999995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0.56666700000000003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0.6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0.63333300000000003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0.66666700000000001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0.7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0.73333300000000001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0.76666699999999999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0.8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0.83333299999999999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0.86666699999999997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0.9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0.93333299999999997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0.96666700000000005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25">
      <c r="A650" s="12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0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0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3.3333000000000002E-2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6.6667000000000004E-2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0.1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0.13333300000000001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0.16666700000000001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0.2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0.23333300000000001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0.26666699999999999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0.3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0.33333299999999999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0.36666700000000002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0.4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0.43333300000000002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0.466667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0.5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0.53333299999999995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0.56666700000000003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0.6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0.63333300000000003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0.66666700000000001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0.7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0.73333300000000001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0.76666699999999999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0.8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0.83333299999999999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0.86666699999999997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0.9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0.93333299999999997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0.96666700000000005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25">
      <c r="A651" s="12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0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0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3.3333000000000002E-2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6.6667000000000004E-2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0.1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0.13333300000000001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0.16666700000000001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0.2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0.23333300000000001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0.26666699999999999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0.3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0.33333299999999999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0.36666700000000002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0.4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0.43333300000000002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0.466667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0.5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0.53333299999999995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0.56666700000000003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0.6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0.63333300000000003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0.66666700000000001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0.7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0.73333300000000001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0.76666699999999999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0.8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0.83333299999999999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0.86666699999999997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0.9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0.93333299999999997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0.96666700000000005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25">
      <c r="A652" s="12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0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0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3.3333000000000002E-2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6.6667000000000004E-2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0.1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0.13333300000000001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0.16666700000000001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0.2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0.23333300000000001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0.26666699999999999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0.3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0.33333299999999999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0.36666700000000002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0.4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0.43333300000000002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0.466667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0.5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0.53333299999999995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0.56666700000000003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0.6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0.63333300000000003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0.66666700000000001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0.7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0.73333300000000001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0.76666699999999999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0.8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0.83333299999999999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0.86666699999999997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0.9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0.93333299999999997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0.96666700000000005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25">
      <c r="A653" s="12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25">
      <c r="A654" s="12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25">
      <c r="A655" s="12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25">
      <c r="A656" s="12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25">
      <c r="A657" s="12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25">
      <c r="A658" s="12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25">
      <c r="A659" s="12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25">
      <c r="A660" s="12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25">
      <c r="A661" s="12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25">
      <c r="A662" s="12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25">
      <c r="A663" s="12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25">
      <c r="A664" s="12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25">
      <c r="A665" s="12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25">
      <c r="A666" s="12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25">
      <c r="A667" s="12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25">
      <c r="A668" s="12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25">
      <c r="A669" s="12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25">
      <c r="A670" s="12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25">
      <c r="A671" s="12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1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1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1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1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1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1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1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1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1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1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1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1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1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1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1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1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1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1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1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1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1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1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1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25">
      <c r="A672" s="12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1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1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1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1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1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1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1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1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1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1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1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1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1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1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1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1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1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1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1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1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1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1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1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25">
      <c r="A673" s="12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2.2648000000000001E-2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2.9464000000000001E-2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3.8253000000000002E-2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4.9532E-2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6.3918000000000003E-2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8.2127000000000006E-2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0.104951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0.133213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0.167683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0.208958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0.25730900000000001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0.31250899999999998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0.37370999999999999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0.43940099999999999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0.50749999999999995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0.57559899999999997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0.64129000000000003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0.70249099999999998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0.757691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0.80604200000000004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0.84731699999999999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0.88178699999999999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0.910049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0.93287299999999995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0.95108199999999998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0.96546799999999999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0.97674700000000003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0.98553599999999997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0.99235200000000001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0.99761900000000003</v>
      </c>
    </row>
    <row r="674" spans="1:36" x14ac:dyDescent="0.25">
      <c r="A674" s="12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2.2648000000000001E-2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2.9464000000000001E-2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3.8253000000000002E-2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4.9532E-2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6.3918000000000003E-2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8.2127000000000006E-2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0.104951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0.133213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0.167683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0.208958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0.25730900000000001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0.31250899999999998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0.37370999999999999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0.43940099999999999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0.50749999999999995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0.57559899999999997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0.64129000000000003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0.70249099999999998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0.757691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0.80604200000000004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0.84731699999999999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0.88178699999999999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0.910049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0.93287299999999995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0.95108199999999998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0.96546799999999999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0.97674700000000003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0.98553599999999997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0.99235200000000001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0.99761900000000003</v>
      </c>
    </row>
    <row r="675" spans="1:36" x14ac:dyDescent="0.25">
      <c r="A675" s="12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2.2648000000000001E-2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2.9464000000000001E-2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3.8253000000000002E-2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4.9532E-2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6.3918000000000003E-2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8.2127000000000006E-2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0.104951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0.133213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0.167683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0.208958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0.25730900000000001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0.31250899999999998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0.37370999999999999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0.43940099999999999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0.50749999999999995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0.57559899999999997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0.64129000000000003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0.70249099999999998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0.757691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0.80604200000000004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0.84731699999999999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0.88178699999999999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0.910049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0.93287299999999995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0.95108199999999998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0.96546799999999999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0.97674700000000003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0.98553599999999997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0.99235200000000001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0.99761900000000003</v>
      </c>
    </row>
    <row r="676" spans="1:36" x14ac:dyDescent="0.25">
      <c r="A676" s="12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2.2648000000000001E-2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2.9464000000000001E-2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3.8253000000000002E-2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4.9532E-2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6.3918000000000003E-2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8.2127000000000006E-2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0.104951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0.133213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0.167683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0.208958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0.25730900000000001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0.31250899999999998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0.37370999999999999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0.43940099999999999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0.50749999999999995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0.57559899999999997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0.64129000000000003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0.70249099999999998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0.757691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0.80604200000000004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0.84731699999999999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0.88178699999999999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0.910049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0.93287299999999995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0.95108199999999998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0.96546799999999999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0.97674700000000003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0.98553599999999997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0.99235200000000001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0.99761900000000003</v>
      </c>
    </row>
    <row r="677" spans="1:36" x14ac:dyDescent="0.25">
      <c r="A677" s="12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2.2648000000000001E-2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2.9464000000000001E-2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3.8253000000000002E-2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4.9532E-2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6.3918000000000003E-2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8.2127000000000006E-2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0.104951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0.133213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0.167683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0.208958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0.25730900000000001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0.31250899999999998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0.37370999999999999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0.43940099999999999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0.50749999999999995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0.57559899999999997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0.64129000000000003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0.70249099999999998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0.757691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0.80604200000000004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0.84731699999999999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0.88178699999999999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0.910049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0.93287299999999995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0.95108199999999998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0.96546799999999999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0.97674700000000003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0.98553599999999997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0.99235200000000001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0.99761900000000003</v>
      </c>
    </row>
    <row r="678" spans="1:36" x14ac:dyDescent="0.25">
      <c r="A678" s="12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2.2648000000000001E-2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2.9464000000000001E-2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3.8253000000000002E-2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4.9532E-2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6.3918000000000003E-2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8.2127000000000006E-2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0.104951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0.133213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0.167683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0.208958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0.25730900000000001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0.31250899999999998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0.37370999999999999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0.43940099999999999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0.50749999999999995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0.57559899999999997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0.64129000000000003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0.70249099999999998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0.757691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0.80604200000000004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0.84731699999999999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0.88178699999999999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0.910049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0.93287299999999995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0.95108199999999998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0.96546799999999999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0.97674700000000003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0.98553599999999997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0.99235200000000001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0.99761900000000003</v>
      </c>
    </row>
    <row r="679" spans="1:36" x14ac:dyDescent="0.25">
      <c r="A679" s="12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2.2648000000000001E-2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2.9464000000000001E-2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3.8253000000000002E-2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4.9532E-2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6.3918000000000003E-2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8.2127000000000006E-2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0.104951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0.133213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0.167683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0.208958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0.25730900000000001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0.31250899999999998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0.37370999999999999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0.43940099999999999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0.50749999999999995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0.57559899999999997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0.64129000000000003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0.70249099999999998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0.757691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0.80604200000000004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0.84731699999999999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0.88178699999999999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0.910049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0.93287299999999995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0.95108199999999998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0.96546799999999999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0.97674700000000003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0.98553599999999997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0.99235200000000001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0.99761900000000003</v>
      </c>
    </row>
    <row r="680" spans="1:36" x14ac:dyDescent="0.25">
      <c r="A680" s="12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2.2648000000000001E-2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2.9464000000000001E-2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3.8253000000000002E-2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4.9532E-2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6.3918000000000003E-2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8.2127000000000006E-2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0.104951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0.133213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0.167683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0.208958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0.25730900000000001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0.31250899999999998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0.37370999999999999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0.43940099999999999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0.50749999999999995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0.57559899999999997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0.64129000000000003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0.70249099999999998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0.757691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0.80604200000000004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0.84731699999999999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0.88178699999999999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0.910049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0.93287299999999995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0.95108199999999998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0.96546799999999999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0.97674700000000003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0.98553599999999997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0.99235200000000001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0.99761900000000003</v>
      </c>
    </row>
    <row r="681" spans="1:36" x14ac:dyDescent="0.25">
      <c r="A681" s="12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2.2648000000000001E-2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2.9464000000000001E-2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3.8253000000000002E-2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4.9532E-2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6.3918000000000003E-2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8.2127000000000006E-2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0.104951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0.133213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0.167683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0.208958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0.25730900000000001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0.31250899999999998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0.37370999999999999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0.43940099999999999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0.50749999999999995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0.57559899999999997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0.64129000000000003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0.70249099999999998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0.757691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0.80604200000000004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0.84731699999999999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0.88178699999999999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0.910049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0.93287299999999995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0.95108199999999998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0.96546799999999999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0.97674700000000003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0.98553599999999997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0.99235200000000001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0.99761900000000003</v>
      </c>
    </row>
    <row r="682" spans="1:36" x14ac:dyDescent="0.25">
      <c r="A682" s="12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2.2648000000000001E-2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2.9464000000000001E-2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3.8253000000000002E-2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4.9532E-2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6.3918000000000003E-2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8.2127000000000006E-2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0.104951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0.133213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0.167683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0.208958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0.25730900000000001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0.31250899999999998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0.37370999999999999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0.43940099999999999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0.50749999999999995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0.57559899999999997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0.64129000000000003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0.70249099999999998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0.757691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0.80604200000000004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0.84731699999999999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0.88178699999999999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0.910049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0.93287299999999995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0.95108199999999998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0.96546799999999999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0.97674700000000003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0.98553599999999997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0.99235200000000001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0.99761900000000003</v>
      </c>
    </row>
    <row r="683" spans="1:36" x14ac:dyDescent="0.25">
      <c r="A683" s="12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2.2648000000000001E-2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2.9464000000000001E-2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3.8253000000000002E-2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4.9532E-2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6.3918000000000003E-2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8.2127000000000006E-2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0.104951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0.133213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0.167683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0.208958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0.25730900000000001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0.31250899999999998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0.37370999999999999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0.43940099999999999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0.50749999999999995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0.57559899999999997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0.64129000000000003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0.70249099999999998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0.757691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0.80604200000000004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0.84731699999999999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0.88178699999999999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0.910049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0.93287299999999995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0.95108199999999998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0.96546799999999999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0.97674700000000003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0.98553599999999997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0.99235200000000001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0.99761900000000003</v>
      </c>
    </row>
    <row r="684" spans="1:36" x14ac:dyDescent="0.25">
      <c r="A684" s="12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2.2648000000000001E-2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2.9464000000000001E-2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3.8253000000000002E-2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4.9532E-2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6.3918000000000003E-2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8.2127000000000006E-2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0.104951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0.133213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0.167683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0.208958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0.25730900000000001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0.31250899999999998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0.37370999999999999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0.43940099999999999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0.50749999999999995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0.57559899999999997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0.64129000000000003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0.70249099999999998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0.757691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0.80604200000000004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0.84731699999999999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0.88178699999999999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0.910049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0.93287299999999995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0.95108199999999998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0.96546799999999999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0.97674700000000003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0.98553599999999997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0.99235200000000001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0.99761900000000003</v>
      </c>
    </row>
    <row r="685" spans="1:36" x14ac:dyDescent="0.25">
      <c r="A685" s="12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2.2648000000000001E-2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2.9464000000000001E-2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3.8253000000000002E-2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4.9532E-2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6.3918000000000003E-2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8.2127000000000006E-2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0.104951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0.133213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0.167683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0.208958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0.25730900000000001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0.31250899999999998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0.37370999999999999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0.43940099999999999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0.50749999999999995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0.57559899999999997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0.64129000000000003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0.70249099999999998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0.757691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0.80604200000000004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0.84731699999999999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0.88178699999999999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0.910049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0.93287299999999995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0.95108199999999998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0.96546799999999999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0.97674700000000003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0.98553599999999997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0.99235200000000001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0.99761900000000003</v>
      </c>
    </row>
    <row r="686" spans="1:36" x14ac:dyDescent="0.25">
      <c r="A686" s="12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2.2648000000000001E-2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2.9464000000000001E-2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3.8253000000000002E-2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4.9532E-2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6.3918000000000003E-2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8.2127000000000006E-2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0.104951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0.133213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0.167683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0.208958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0.25730900000000001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0.31250899999999998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0.37370999999999999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0.43940099999999999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0.50749999999999995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0.57559899999999997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0.64129000000000003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0.70249099999999998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0.757691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0.80604200000000004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0.84731699999999999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0.88178699999999999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0.910049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0.93287299999999995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0.95108199999999998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0.96546799999999999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0.97674700000000003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0.98553599999999997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0.99235200000000001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0.99761900000000003</v>
      </c>
    </row>
    <row r="687" spans="1:36" x14ac:dyDescent="0.25">
      <c r="A687" s="12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2.2648000000000001E-2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2.9464000000000001E-2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3.8253000000000002E-2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4.9532E-2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6.3918000000000003E-2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8.2127000000000006E-2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0.104951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0.133213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0.167683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0.208958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0.25730900000000001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0.31250899999999998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0.37370999999999999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0.43940099999999999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0.50749999999999995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0.57559899999999997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0.64129000000000003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0.70249099999999998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0.757691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0.80604200000000004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0.84731699999999999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0.88178699999999999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0.910049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0.93287299999999995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0.95108199999999998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0.96546799999999999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0.97674700000000003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0.98553599999999997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0.99235200000000001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0.99761900000000003</v>
      </c>
    </row>
    <row r="688" spans="1:36" x14ac:dyDescent="0.25">
      <c r="A688" s="12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2.2648000000000001E-2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2.9464000000000001E-2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3.8253000000000002E-2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4.9532E-2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6.3918000000000003E-2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8.2127000000000006E-2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0.104951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0.133213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0.167683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0.208958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0.25730900000000001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0.31250899999999998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0.37370999999999999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0.43940099999999999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0.50749999999999995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0.57559899999999997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0.64129000000000003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0.70249099999999998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0.757691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0.80604200000000004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0.84731699999999999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0.88178699999999999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0.910049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0.93287299999999995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0.95108199999999998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0.96546799999999999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0.97674700000000003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0.98553599999999997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0.99235200000000001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0.99761900000000003</v>
      </c>
    </row>
    <row r="689" spans="1:36" x14ac:dyDescent="0.25">
      <c r="A689" s="12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2.2648000000000001E-2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2.9464000000000001E-2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3.8253000000000002E-2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4.9532E-2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6.3918000000000003E-2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8.2127000000000006E-2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0.104951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0.133213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0.167683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0.208958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0.25730900000000001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0.31250899999999998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0.37370999999999999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0.43940099999999999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0.50749999999999995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0.57559899999999997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0.64129000000000003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0.70249099999999998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0.757691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0.80604200000000004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0.84731699999999999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0.88178699999999999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0.910049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0.93287299999999995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0.95108199999999998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0.96546799999999999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0.97674700000000003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0.98553599999999997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0.99235200000000001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0.99761900000000003</v>
      </c>
    </row>
    <row r="690" spans="1:36" x14ac:dyDescent="0.25">
      <c r="A690" s="12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2.2648000000000001E-2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2.9464000000000001E-2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3.8253000000000002E-2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4.9532E-2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6.3918000000000003E-2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8.2127000000000006E-2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0.104951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0.133213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0.167683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0.208958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0.25730900000000001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0.31250899999999998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0.37370999999999999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0.43940099999999999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0.50749999999999995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0.57559899999999997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0.64129000000000003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0.70249099999999998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0.757691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0.80604200000000004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0.84731699999999999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0.88178699999999999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0.910049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0.93287299999999995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0.95108199999999998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0.96546799999999999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0.97674700000000003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0.98553599999999997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0.99235200000000001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0.99761900000000003</v>
      </c>
    </row>
    <row r="691" spans="1:36" x14ac:dyDescent="0.25">
      <c r="A691" s="12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2.2648000000000001E-2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2.9464000000000001E-2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3.8253000000000002E-2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4.9532E-2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6.3918000000000003E-2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8.2127000000000006E-2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0.104951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0.133213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0.167683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0.208958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0.25730900000000001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0.31250899999999998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0.37370999999999999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0.43940099999999999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0.50749999999999995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0.57559899999999997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0.64129000000000003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0.70249099999999998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0.757691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0.80604200000000004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0.84731699999999999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0.88178699999999999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0.910049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0.93287299999999995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0.95108199999999998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0.96546799999999999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0.97674700000000003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0.98553599999999997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0.99235200000000001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0.99761900000000003</v>
      </c>
    </row>
    <row r="692" spans="1:36" x14ac:dyDescent="0.25">
      <c r="A692" s="12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2.2648000000000001E-2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2.9464000000000001E-2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3.8253000000000002E-2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4.9532E-2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6.3918000000000003E-2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8.2127000000000006E-2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0.104951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0.133213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0.167683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0.208958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0.25730900000000001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0.31250899999999998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0.37370999999999999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0.43940099999999999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0.50749999999999995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0.57559899999999997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0.64129000000000003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0.70249099999999998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0.757691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0.80604200000000004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0.84731699999999999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0.88178699999999999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0.910049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0.93287299999999995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0.95108199999999998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0.96546799999999999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0.97674700000000003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0.98553599999999997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0.99235200000000001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0.99761900000000003</v>
      </c>
    </row>
    <row r="693" spans="1:36" x14ac:dyDescent="0.25">
      <c r="A693" s="12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2.2648000000000001E-2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2.9464000000000001E-2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3.8253000000000002E-2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4.9532E-2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6.3918000000000003E-2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8.2127000000000006E-2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0.104951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0.133213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0.167683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0.208958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0.25730900000000001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0.31250899999999998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0.37370999999999999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0.43940099999999999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0.50749999999999995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0.57559899999999997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0.64129000000000003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0.70249099999999998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0.757691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0.80604200000000004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0.84731699999999999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0.88178699999999999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0.910049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0.93287299999999995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0.95108199999999998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0.96546799999999999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0.97674700000000003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0.98553599999999997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0.99235200000000001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0.99761900000000003</v>
      </c>
    </row>
    <row r="694" spans="1:36" x14ac:dyDescent="0.25">
      <c r="A694" s="12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2.2648000000000001E-2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2.9464000000000001E-2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3.8253000000000002E-2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4.9532E-2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6.3918000000000003E-2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8.2127000000000006E-2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0.104951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0.133213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0.167683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0.208958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0.25730900000000001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0.31250899999999998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0.37370999999999999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0.43940099999999999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0.50749999999999995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0.57559899999999997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0.64129000000000003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0.70249099999999998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0.757691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0.80604200000000004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0.84731699999999999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0.88178699999999999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0.910049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0.93287299999999995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0.95108199999999998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0.96546799999999999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0.97674700000000003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0.98553599999999997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0.99235200000000001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0.99761900000000003</v>
      </c>
    </row>
    <row r="695" spans="1:36" x14ac:dyDescent="0.25">
      <c r="A695" s="12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2.2648000000000001E-2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2.9464000000000001E-2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3.8253000000000002E-2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4.9532E-2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6.3918000000000003E-2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8.2127000000000006E-2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0.104951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0.133213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0.167683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0.208958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0.25730900000000001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0.31250899999999998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0.37370999999999999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0.43940099999999999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0.50749999999999995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0.57559899999999997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0.64129000000000003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0.70249099999999998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0.757691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0.80604200000000004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0.84731699999999999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0.88178699999999999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0.910049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0.93287299999999995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0.95108199999999998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0.96546799999999999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0.97674700000000003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0.98553599999999997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0.99235200000000001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0.99761900000000003</v>
      </c>
    </row>
    <row r="696" spans="1:36" x14ac:dyDescent="0.25">
      <c r="A696" s="12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2.2648000000000001E-2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2.9464000000000001E-2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3.8253000000000002E-2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4.9532E-2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6.3918000000000003E-2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8.2127000000000006E-2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0.104951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0.133213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0.167683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0.208958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0.25730900000000001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0.31250899999999998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0.37370999999999999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0.43940099999999999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0.50749999999999995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0.57559899999999997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0.64129000000000003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0.70249099999999998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0.757691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0.80604200000000004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0.84731699999999999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0.88178699999999999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0.910049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0.93287299999999995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0.95108199999999998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0.96546799999999999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0.97674700000000003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0.98553599999999997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0.99235200000000001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0.99761900000000003</v>
      </c>
    </row>
    <row r="697" spans="1:36" x14ac:dyDescent="0.25">
      <c r="A697" s="12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2.2648000000000001E-2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2.9464000000000001E-2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3.8253000000000002E-2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4.9532E-2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6.3918000000000003E-2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8.2127000000000006E-2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0.104951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0.133213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0.167683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0.208958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0.25730900000000001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0.31250899999999998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0.37370999999999999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0.43940099999999999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0.50749999999999995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0.57559899999999997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0.64129000000000003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0.70249099999999998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0.757691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0.80604200000000004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0.84731699999999999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0.88178699999999999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0.910049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0.93287299999999995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0.95108199999999998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0.96546799999999999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0.97674700000000003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0.98553599999999997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0.99235200000000001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0.99761900000000003</v>
      </c>
    </row>
    <row r="698" spans="1:36" x14ac:dyDescent="0.25">
      <c r="A698" s="12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2.2648000000000001E-2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2.9464000000000001E-2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3.8253000000000002E-2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4.9532E-2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6.3918000000000003E-2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8.2127000000000006E-2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0.104951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0.133213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0.167683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0.208958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0.25730900000000001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0.31250899999999998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0.37370999999999999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0.43940099999999999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0.50749999999999995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0.57559899999999997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0.64129000000000003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0.70249099999999998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0.757691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0.80604200000000004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0.84731699999999999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0.88178699999999999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0.910049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0.93287299999999995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0.95108199999999998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0.96546799999999999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0.97674700000000003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0.98553599999999997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0.99235200000000001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0.99761900000000003</v>
      </c>
    </row>
    <row r="699" spans="1:36" x14ac:dyDescent="0.25">
      <c r="A699" s="12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2.2648000000000001E-2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2.9464000000000001E-2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3.8253000000000002E-2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4.9532E-2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6.3918000000000003E-2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8.2127000000000006E-2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0.104951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0.133213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0.167683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0.208958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0.25730900000000001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0.31250899999999998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0.37370999999999999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0.43940099999999999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0.50749999999999995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0.57559899999999997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0.64129000000000003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0.70249099999999998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0.757691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0.80604200000000004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0.84731699999999999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0.88178699999999999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0.910049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0.93287299999999995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0.95108199999999998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0.96546799999999999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0.97674700000000003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0.98553599999999997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0.99235200000000001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0.99761900000000003</v>
      </c>
    </row>
    <row r="700" spans="1:36" x14ac:dyDescent="0.25">
      <c r="A700" s="12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2.2648000000000001E-2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2.9464000000000001E-2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3.8253000000000002E-2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4.9532E-2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6.3918000000000003E-2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8.2127000000000006E-2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0.104951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0.133213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0.167683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0.208958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0.25730900000000001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0.31250899999999998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0.37370999999999999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0.43940099999999999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0.50749999999999995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0.57559899999999997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0.64129000000000003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0.70249099999999998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0.757691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0.80604200000000004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0.84731699999999999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0.88178699999999999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0.910049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0.93287299999999995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0.95108199999999998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0.96546799999999999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0.97674700000000003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0.98553599999999997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0.99235200000000001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0.99761900000000003</v>
      </c>
    </row>
    <row r="701" spans="1:36" x14ac:dyDescent="0.25">
      <c r="A701" s="12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2.2648000000000001E-2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2.9464000000000001E-2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3.8253000000000002E-2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4.9532E-2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6.3918000000000003E-2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8.2127000000000006E-2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0.104951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0.133213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0.167683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0.208958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0.25730900000000001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0.31250899999999998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0.37370999999999999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0.43940099999999999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0.50749999999999995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0.57559899999999997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0.64129000000000003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0.70249099999999998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0.757691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0.80604200000000004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0.84731699999999999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0.88178699999999999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0.910049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0.93287299999999995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0.95108199999999998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0.96546799999999999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0.97674700000000003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0.98553599999999997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0.99235200000000001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0.99761900000000003</v>
      </c>
    </row>
    <row r="702" spans="1:36" x14ac:dyDescent="0.25">
      <c r="A702" s="12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2.2648000000000001E-2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2.9464000000000001E-2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3.8253000000000002E-2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4.9532E-2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6.3918000000000003E-2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8.2127000000000006E-2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0.104951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0.133213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0.167683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0.208958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0.25730900000000001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0.31250899999999998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0.37370999999999999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0.43940099999999999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0.50749999999999995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0.57559899999999997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0.64129000000000003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0.70249099999999998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0.757691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0.80604200000000004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0.84731699999999999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0.88178699999999999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0.910049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0.93287299999999995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0.95108199999999998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0.96546799999999999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0.97674700000000003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0.98553599999999997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0.99235200000000001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0.99761900000000003</v>
      </c>
    </row>
    <row r="703" spans="1:36" x14ac:dyDescent="0.25">
      <c r="A703" s="12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2.2648000000000001E-2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2.9464000000000001E-2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3.8253000000000002E-2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4.9532E-2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6.3918000000000003E-2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8.2127000000000006E-2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0.104951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0.133213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0.167683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0.208958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0.25730900000000001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0.31250899999999998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0.37370999999999999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0.43940099999999999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0.50749999999999995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0.57559899999999997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0.64129000000000003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0.70249099999999998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0.757691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0.80604200000000004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0.84731699999999999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0.88178699999999999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0.910049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0.93287299999999995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0.95108199999999998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0.96546799999999999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0.97674700000000003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0.98553599999999997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0.99235200000000001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0.99761900000000003</v>
      </c>
    </row>
    <row r="704" spans="1:36" x14ac:dyDescent="0.25">
      <c r="A704" s="12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2.2648000000000001E-2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2.9464000000000001E-2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3.8253000000000002E-2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4.9532E-2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6.3918000000000003E-2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8.2127000000000006E-2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0.104951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0.133213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0.167683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0.208958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0.25730900000000001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0.31250899999999998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0.37370999999999999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0.43940099999999999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0.50749999999999995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0.57559899999999997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0.64129000000000003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0.70249099999999998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0.757691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0.80604200000000004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0.84731699999999999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0.88178699999999999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0.910049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0.93287299999999995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0.95108199999999998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0.96546799999999999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0.97674700000000003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0.98553599999999997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0.99235200000000001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0.99761900000000003</v>
      </c>
    </row>
    <row r="705" spans="1:36" x14ac:dyDescent="0.25">
      <c r="A705" s="12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2.2648000000000001E-2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2.9464000000000001E-2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3.8253000000000002E-2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4.9532E-2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6.3918000000000003E-2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8.2127000000000006E-2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0.104951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0.133213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0.167683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0.208958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0.25730900000000001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0.31250899999999998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0.37370999999999999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0.43940099999999999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0.50749999999999995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0.57559899999999997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0.64129000000000003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0.70249099999999998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0.757691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0.80604200000000004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0.84731699999999999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0.88178699999999999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0.910049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0.93287299999999995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0.95108199999999998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0.96546799999999999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0.97674700000000003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0.98553599999999997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0.99235200000000001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0.99761900000000003</v>
      </c>
    </row>
    <row r="706" spans="1:36" x14ac:dyDescent="0.25">
      <c r="A706" s="12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2.2648000000000001E-2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2.9464000000000001E-2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3.8253000000000002E-2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4.9532E-2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6.3918000000000003E-2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8.2127000000000006E-2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0.104951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0.133213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0.167683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0.208958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0.25730900000000001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0.31250899999999998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0.37370999999999999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0.43940099999999999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0.50749999999999995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0.57559899999999997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0.64129000000000003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0.70249099999999998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0.757691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0.80604200000000004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0.84731699999999999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0.88178699999999999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0.910049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0.93287299999999995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0.95108199999999998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0.96546799999999999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0.97674700000000003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0.98553599999999997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0.99235200000000001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0.99761900000000003</v>
      </c>
    </row>
    <row r="707" spans="1:36" x14ac:dyDescent="0.25">
      <c r="A707" s="12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2.2648000000000001E-2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2.9464000000000001E-2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3.8253000000000002E-2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4.9532E-2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6.3918000000000003E-2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8.2127000000000006E-2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0.104951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0.133213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0.167683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0.208958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0.25730900000000001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0.31250899999999998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0.37370999999999999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0.43940099999999999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0.50749999999999995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0.57559899999999997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0.64129000000000003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0.70249099999999998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0.757691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0.80604200000000004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0.84731699999999999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0.88178699999999999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0.910049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0.93287299999999995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0.95108199999999998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0.96546799999999999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0.97674700000000003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0.98553599999999997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0.99235200000000001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0.99761900000000003</v>
      </c>
    </row>
    <row r="708" spans="1:36" x14ac:dyDescent="0.25">
      <c r="A708" s="12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2.2648000000000001E-2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2.9464000000000001E-2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3.8253000000000002E-2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4.9532E-2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6.3918000000000003E-2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8.2127000000000006E-2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0.104951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0.133213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0.167683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0.208958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0.25730900000000001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0.31250899999999998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0.37370999999999999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0.43940099999999999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0.50749999999999995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0.57559899999999997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0.64129000000000003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0.70249099999999998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0.757691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0.80604200000000004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0.84731699999999999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0.88178699999999999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0.910049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0.93287299999999995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0.95108199999999998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0.96546799999999999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0.97674700000000003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0.98553599999999997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0.99235200000000001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0.99761900000000003</v>
      </c>
    </row>
    <row r="709" spans="1:36" x14ac:dyDescent="0.25">
      <c r="A709" s="12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2.2648000000000001E-2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2.9464000000000001E-2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3.8253000000000002E-2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4.9532E-2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6.3918000000000003E-2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8.2127000000000006E-2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0.104951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0.133213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0.167683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0.208958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0.25730900000000001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0.31250899999999998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0.37370999999999999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0.43940099999999999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0.50749999999999995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0.57559899999999997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0.64129000000000003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0.70249099999999998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0.757691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0.80604200000000004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0.84731699999999999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0.88178699999999999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0.910049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0.93287299999999995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0.95108199999999998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0.96546799999999999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0.97674700000000003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0.98553599999999997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0.99235200000000001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0.99761900000000003</v>
      </c>
    </row>
    <row r="710" spans="1:36" x14ac:dyDescent="0.25">
      <c r="A710" s="12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2.2648000000000001E-2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2.9464000000000001E-2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3.8253000000000002E-2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4.9532E-2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6.3918000000000003E-2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8.2127000000000006E-2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0.104951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0.133213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0.167683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0.208958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0.25730900000000001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0.31250899999999998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0.37370999999999999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0.43940099999999999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0.50749999999999995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0.57559899999999997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0.64129000000000003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0.70249099999999998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0.757691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0.80604200000000004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0.84731699999999999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0.88178699999999999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0.910049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0.93287299999999995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0.95108199999999998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0.96546799999999999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0.97674700000000003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0.98553599999999997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0.99235200000000001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0.99761900000000003</v>
      </c>
    </row>
    <row r="711" spans="1:36" x14ac:dyDescent="0.25">
      <c r="A711" s="12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2.2648000000000001E-2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2.9464000000000001E-2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3.8253000000000002E-2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4.9532E-2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6.3918000000000003E-2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8.2127000000000006E-2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0.104951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0.133213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0.167683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0.208958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0.25730900000000001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0.31250899999999998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0.37370999999999999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0.43940099999999999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0.50749999999999995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0.57559899999999997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0.64129000000000003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0.70249099999999998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0.757691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0.80604200000000004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0.84731699999999999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0.88178699999999999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0.910049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0.93287299999999995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0.95108199999999998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0.96546799999999999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0.97674700000000003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0.98553599999999997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0.99235200000000001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0.99761900000000003</v>
      </c>
    </row>
    <row r="712" spans="1:36" x14ac:dyDescent="0.25">
      <c r="A712" s="12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2.2648000000000001E-2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2.9464000000000001E-2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3.8253000000000002E-2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4.9532E-2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6.3918000000000003E-2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8.2127000000000006E-2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0.104951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0.133213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0.167683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0.208958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0.25730900000000001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0.31250899999999998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0.37370999999999999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0.43940099999999999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0.50749999999999995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0.57559899999999997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0.64129000000000003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0.70249099999999998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0.757691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0.80604200000000004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0.84731699999999999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0.88178699999999999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0.910049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0.93287299999999995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0.95108199999999998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0.96546799999999999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0.97674700000000003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0.98553599999999997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0.99235200000000001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0.99761900000000003</v>
      </c>
    </row>
    <row r="713" spans="1:36" x14ac:dyDescent="0.25">
      <c r="A713" s="12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2.2648000000000001E-2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2.9464000000000001E-2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3.8253000000000002E-2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4.9532E-2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6.3918000000000003E-2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8.2127000000000006E-2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0.104951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0.133213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0.167683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0.208958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0.25730900000000001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0.31250899999999998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0.37370999999999999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0.43940099999999999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0.50749999999999995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0.57559899999999997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0.64129000000000003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0.70249099999999998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0.757691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0.80604200000000004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0.84731699999999999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0.88178699999999999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0.910049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0.93287299999999995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0.95108199999999998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0.96546799999999999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0.97674700000000003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0.98553599999999997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0.99235200000000001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0.99761900000000003</v>
      </c>
    </row>
    <row r="714" spans="1:36" x14ac:dyDescent="0.25">
      <c r="A714" s="12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2.2648000000000001E-2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2.9464000000000001E-2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3.8253000000000002E-2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4.9532E-2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6.3918000000000003E-2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8.2127000000000006E-2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0.104951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0.133213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0.167683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0.208958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0.25730900000000001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0.31250899999999998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0.37370999999999999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0.43940099999999999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0.50749999999999995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0.57559899999999997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0.64129000000000003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0.70249099999999998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0.757691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0.80604200000000004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0.84731699999999999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0.88178699999999999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0.910049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0.93287299999999995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0.95108199999999998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0.96546799999999999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0.97674700000000003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0.98553599999999997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0.99235200000000001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0.99761900000000003</v>
      </c>
    </row>
    <row r="715" spans="1:36" x14ac:dyDescent="0.25">
      <c r="A715" s="12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2.2648000000000001E-2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2.9464000000000001E-2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3.8253000000000002E-2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4.9532E-2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6.3918000000000003E-2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8.2127000000000006E-2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0.104951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0.133213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0.167683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0.208958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0.25730900000000001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0.31250899999999998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0.37370999999999999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0.43940099999999999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0.50749999999999995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0.57559899999999997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0.64129000000000003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0.70249099999999998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0.757691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0.80604200000000004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0.84731699999999999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0.88178699999999999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0.910049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0.93287299999999995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0.95108199999999998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0.96546799999999999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0.97674700000000003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0.98553599999999997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0.99235200000000001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0.99761900000000003</v>
      </c>
    </row>
    <row r="716" spans="1:36" x14ac:dyDescent="0.25">
      <c r="A716" s="12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2.2648000000000001E-2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2.9464000000000001E-2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3.8253000000000002E-2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4.9532E-2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6.3918000000000003E-2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8.2127000000000006E-2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0.104951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0.133213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0.167683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0.208958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0.25730900000000001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0.31250899999999998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0.37370999999999999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0.43940099999999999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0.50749999999999995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0.57559899999999997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0.64129000000000003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0.70249099999999998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0.757691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0.80604200000000004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0.84731699999999999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0.88178699999999999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0.910049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0.93287299999999995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0.95108199999999998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0.96546799999999999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0.97674700000000003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0.98553599999999997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0.99235200000000001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0.99761900000000003</v>
      </c>
    </row>
    <row r="717" spans="1:36" x14ac:dyDescent="0.25">
      <c r="A717" s="12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2.2648000000000001E-2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2.9464000000000001E-2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3.8253000000000002E-2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4.9532E-2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6.3918000000000003E-2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8.2127000000000006E-2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0.104951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0.133213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0.167683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0.208958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0.25730900000000001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0.31250899999999998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0.37370999999999999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0.43940099999999999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0.50749999999999995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0.57559899999999997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0.64129000000000003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0.70249099999999998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0.757691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0.80604200000000004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0.84731699999999999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0.88178699999999999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0.910049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0.93287299999999995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0.95108199999999998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0.96546799999999999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0.97674700000000003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0.98553599999999997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0.99235200000000001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0.99761900000000003</v>
      </c>
    </row>
    <row r="718" spans="1:36" x14ac:dyDescent="0.25">
      <c r="A718" s="12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2.2648000000000001E-2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2.9464000000000001E-2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3.8253000000000002E-2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4.9532E-2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6.3918000000000003E-2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8.2127000000000006E-2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0.104951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0.133213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0.167683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0.208958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0.25730900000000001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0.31250899999999998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0.37370999999999999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0.43940099999999999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0.50749999999999995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0.57559899999999997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0.64129000000000003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0.70249099999999998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0.757691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0.80604200000000004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0.84731699999999999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0.88178699999999999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0.910049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0.93287299999999995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0.95108199999999998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0.96546799999999999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0.97674700000000003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0.98553599999999997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0.99235200000000001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0.99761900000000003</v>
      </c>
    </row>
    <row r="719" spans="1:36" x14ac:dyDescent="0.25">
      <c r="A719" s="12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2.2648000000000001E-2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2.9464000000000001E-2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3.8253000000000002E-2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4.9532E-2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6.3918000000000003E-2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8.2127000000000006E-2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0.104951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0.133213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0.167683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0.208958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0.25730900000000001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0.31250899999999998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0.37370999999999999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0.43940099999999999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0.50749999999999995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0.57559899999999997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0.64129000000000003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0.70249099999999998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0.757691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0.80604200000000004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0.84731699999999999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0.88178699999999999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0.910049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0.93287299999999995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0.95108199999999998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0.96546799999999999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0.97674700000000003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0.98553599999999997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0.99235200000000001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0.99761900000000003</v>
      </c>
    </row>
    <row r="720" spans="1:36" x14ac:dyDescent="0.25">
      <c r="A720" s="12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2.2648000000000001E-2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2.9464000000000001E-2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3.8253000000000002E-2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4.9532E-2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6.3918000000000003E-2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8.2127000000000006E-2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0.104951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0.133213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0.167683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0.208958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0.25730900000000001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0.31250899999999998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0.37370999999999999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0.43940099999999999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0.50749999999999995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0.57559899999999997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0.64129000000000003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0.70249099999999998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0.757691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0.80604200000000004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0.84731699999999999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0.88178699999999999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0.910049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0.93287299999999995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0.95108199999999998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0.96546799999999999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0.97674700000000003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0.98553599999999997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0.99235200000000001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0.99761900000000003</v>
      </c>
    </row>
    <row r="721" spans="1:36" x14ac:dyDescent="0.25">
      <c r="A721" s="12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2.2648000000000001E-2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2.9464000000000001E-2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3.8253000000000002E-2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4.9532E-2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6.3918000000000003E-2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8.2127000000000006E-2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0.104951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0.133213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0.167683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0.208958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0.25730900000000001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0.31250899999999998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0.37370999999999999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0.43940099999999999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0.50749999999999995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0.57559899999999997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0.64129000000000003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0.70249099999999998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0.757691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0.80604200000000004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0.84731699999999999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0.88178699999999999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0.910049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0.93287299999999995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0.95108199999999998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0.96546799999999999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0.97674700000000003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0.98553599999999997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0.99235200000000001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0.99761900000000003</v>
      </c>
    </row>
    <row r="722" spans="1:36" x14ac:dyDescent="0.25">
      <c r="A722" s="12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2.2648000000000001E-2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2.9464000000000001E-2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3.8253000000000002E-2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4.9532E-2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6.3918000000000003E-2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8.2127000000000006E-2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0.104951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0.133213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0.167683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0.208958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0.25730900000000001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0.31250899999999998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0.37370999999999999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0.43940099999999999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0.50749999999999995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0.57559899999999997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0.64129000000000003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0.70249099999999998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0.757691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0.80604200000000004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0.84731699999999999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0.88178699999999999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0.910049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0.93287299999999995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0.95108199999999998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0.96546799999999999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0.97674700000000003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0.98553599999999997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0.99235200000000001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0.99761900000000003</v>
      </c>
    </row>
    <row r="723" spans="1:36" x14ac:dyDescent="0.25">
      <c r="A723" s="12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2.2648000000000001E-2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2.9464000000000001E-2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3.8253000000000002E-2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4.9532E-2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6.3918000000000003E-2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8.2127000000000006E-2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0.104951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0.133213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0.167683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0.208958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0.25730900000000001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0.31250899999999998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0.37370999999999999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0.43940099999999999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0.50749999999999995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0.57559899999999997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0.64129000000000003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0.70249099999999998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0.757691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0.80604200000000004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0.84731699999999999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0.88178699999999999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0.910049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0.93287299999999995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0.95108199999999998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0.96546799999999999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0.97674700000000003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0.98553599999999997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0.99235200000000001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0.99761900000000003</v>
      </c>
    </row>
    <row r="724" spans="1:36" x14ac:dyDescent="0.25">
      <c r="A724" s="12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2.2648000000000001E-2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2.9464000000000001E-2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3.8253000000000002E-2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4.9532E-2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6.3918000000000003E-2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8.2127000000000006E-2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0.104951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0.133213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0.167683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0.208958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0.25730900000000001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0.31250899999999998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0.37370999999999999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0.43940099999999999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0.50749999999999995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0.57559899999999997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0.64129000000000003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0.70249099999999998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0.757691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0.80604200000000004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0.84731699999999999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0.88178699999999999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0.910049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0.93287299999999995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0.95108199999999998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0.96546799999999999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0.97674700000000003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0.98553599999999997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0.99235200000000001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0.99761900000000003</v>
      </c>
    </row>
    <row r="725" spans="1:36" x14ac:dyDescent="0.25">
      <c r="A725" s="12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2.2648000000000001E-2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2.9464000000000001E-2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3.8253000000000002E-2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4.9532E-2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6.3918000000000003E-2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8.2127000000000006E-2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0.104951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0.133213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0.167683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0.208958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0.25730900000000001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0.31250899999999998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0.37370999999999999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0.43940099999999999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0.50749999999999995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0.57559899999999997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0.64129000000000003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0.70249099999999998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0.757691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0.80604200000000004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0.84731699999999999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0.88178699999999999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0.910049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0.93287299999999995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0.95108199999999998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0.96546799999999999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0.97674700000000003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0.98553599999999997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0.99235200000000001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0.99761900000000003</v>
      </c>
    </row>
    <row r="726" spans="1:36" x14ac:dyDescent="0.25">
      <c r="A726" s="12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2.2648000000000001E-2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2.9464000000000001E-2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3.8253000000000002E-2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4.9532E-2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6.3918000000000003E-2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8.2127000000000006E-2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0.104951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0.133213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0.167683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0.208958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0.25730900000000001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0.31250899999999998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0.37370999999999999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0.43940099999999999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0.50749999999999995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0.57559899999999997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0.64129000000000003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0.70249099999999998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0.757691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0.80604200000000004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0.84731699999999999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0.88178699999999999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0.910049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0.93287299999999995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0.95108199999999998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0.96546799999999999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0.97674700000000003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0.98553599999999997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0.99235200000000001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0.99761900000000003</v>
      </c>
    </row>
    <row r="727" spans="1:36" x14ac:dyDescent="0.25">
      <c r="A727" s="12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2.2648000000000001E-2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2.9464000000000001E-2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3.8253000000000002E-2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4.9532E-2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6.3918000000000003E-2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8.2127000000000006E-2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0.104951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0.133213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0.167683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0.208958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0.25730900000000001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0.31250899999999998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0.37370999999999999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0.43940099999999999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0.50749999999999995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0.57559899999999997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0.64129000000000003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0.70249099999999998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0.757691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0.80604200000000004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0.84731699999999999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0.88178699999999999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0.910049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0.93287299999999995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0.95108199999999998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0.96546799999999999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0.97674700000000003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0.98553599999999997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0.99235200000000001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0.99761900000000003</v>
      </c>
    </row>
    <row r="728" spans="1:36" x14ac:dyDescent="0.25">
      <c r="A728" s="12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2.2648000000000001E-2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2.9464000000000001E-2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3.8253000000000002E-2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4.9532E-2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6.3918000000000003E-2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8.2127000000000006E-2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0.104951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0.133213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0.167683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0.208958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0.25730900000000001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0.31250899999999998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0.37370999999999999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0.43940099999999999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0.50749999999999995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0.57559899999999997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0.64129000000000003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0.70249099999999998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0.757691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0.80604200000000004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0.84731699999999999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0.88178699999999999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0.910049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0.93287299999999995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0.95108199999999998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0.96546799999999999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0.97674700000000003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0.98553599999999997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0.99235200000000001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0.99761900000000003</v>
      </c>
    </row>
    <row r="729" spans="1:36" x14ac:dyDescent="0.25">
      <c r="A729" s="12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2.2648000000000001E-2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2.9464000000000001E-2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3.8253000000000002E-2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4.9532E-2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6.3918000000000003E-2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8.2127000000000006E-2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0.104951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0.133213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0.167683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0.208958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0.25730900000000001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0.31250899999999998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0.37370999999999999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0.43940099999999999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0.50749999999999995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0.57559899999999997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0.64129000000000003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0.70249099999999998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0.757691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0.80604200000000004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0.84731699999999999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0.88178699999999999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0.910049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0.93287299999999995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0.95108199999999998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0.96546799999999999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0.97674700000000003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0.98553599999999997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0.99235200000000001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0.99761900000000003</v>
      </c>
    </row>
    <row r="730" spans="1:36" x14ac:dyDescent="0.25">
      <c r="A730" s="12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2.2648000000000001E-2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2.9464000000000001E-2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3.8253000000000002E-2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4.9532E-2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6.3918000000000003E-2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8.2127000000000006E-2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0.104951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0.133213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0.167683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0.208958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0.25730900000000001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0.31250899999999998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0.37370999999999999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0.43940099999999999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0.50749999999999995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0.57559899999999997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0.64129000000000003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0.70249099999999998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0.757691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0.80604200000000004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0.84731699999999999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0.88178699999999999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0.910049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0.93287299999999995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0.95108199999999998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0.96546799999999999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0.97674700000000003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0.98553599999999997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0.99235200000000001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0.99761900000000003</v>
      </c>
    </row>
    <row r="731" spans="1:36" x14ac:dyDescent="0.25">
      <c r="A731" s="12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2.2648000000000001E-2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2.9464000000000001E-2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3.8253000000000002E-2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4.9532E-2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6.3918000000000003E-2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8.2127000000000006E-2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0.104951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0.133213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0.167683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0.208958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0.25730900000000001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0.31250899999999998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0.37370999999999999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0.43940099999999999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0.50749999999999995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0.57559899999999997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0.64129000000000003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0.70249099999999998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0.757691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0.80604200000000004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0.84731699999999999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0.88178699999999999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0.910049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0.93287299999999995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0.95108199999999998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0.96546799999999999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0.97674700000000003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0.98553599999999997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0.99235200000000001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0.99761900000000003</v>
      </c>
    </row>
    <row r="732" spans="1:36" x14ac:dyDescent="0.25">
      <c r="A732" s="12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2.2648000000000001E-2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2.9464000000000001E-2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3.8253000000000002E-2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4.9532E-2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6.3918000000000003E-2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8.2127000000000006E-2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0.104951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0.133213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0.167683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0.208958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0.25730900000000001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0.31250899999999998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0.37370999999999999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0.43940099999999999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0.50749999999999995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0.57559899999999997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0.64129000000000003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0.70249099999999998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0.757691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0.80604200000000004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0.84731699999999999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0.88178699999999999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0.910049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0.93287299999999995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0.95108199999999998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0.96546799999999999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0.97674700000000003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0.98553599999999997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0.99235200000000001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0.99761900000000003</v>
      </c>
    </row>
    <row r="733" spans="1:36" x14ac:dyDescent="0.25">
      <c r="A733" s="12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2.2648000000000001E-2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2.9464000000000001E-2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3.8253000000000002E-2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4.9532E-2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6.3918000000000003E-2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8.2127000000000006E-2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0.104951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0.133213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0.167683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0.208958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0.25730900000000001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0.31250899999999998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0.37370999999999999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0.43940099999999999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0.50749999999999995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0.57559899999999997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0.64129000000000003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0.70249099999999998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0.757691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0.80604200000000004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0.84731699999999999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0.88178699999999999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0.910049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0.93287299999999995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0.95108199999999998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0.96546799999999999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0.97674700000000003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0.98553599999999997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0.99235200000000001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0.99761900000000003</v>
      </c>
    </row>
    <row r="734" spans="1:36" x14ac:dyDescent="0.25">
      <c r="A734" s="12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2.2648000000000001E-2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2.9464000000000001E-2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3.8253000000000002E-2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4.9532E-2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6.3918000000000003E-2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8.2127000000000006E-2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0.104951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0.133213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0.167683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0.208958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0.25730900000000001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0.31250899999999998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0.37370999999999999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0.43940099999999999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0.50749999999999995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0.57559899999999997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0.64129000000000003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0.70249099999999998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0.757691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0.80604200000000004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0.84731699999999999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0.88178699999999999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0.910049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0.93287299999999995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0.95108199999999998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0.96546799999999999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0.97674700000000003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0.98553599999999997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0.99235200000000001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0.99761900000000003</v>
      </c>
    </row>
    <row r="735" spans="1:36" x14ac:dyDescent="0.25">
      <c r="A735" s="12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2.2648000000000001E-2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2.9464000000000001E-2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3.8253000000000002E-2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4.9532E-2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6.3918000000000003E-2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8.2127000000000006E-2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0.104951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0.133213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0.167683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0.208958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0.25730900000000001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0.31250899999999998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0.37370999999999999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0.43940099999999999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0.50749999999999995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0.57559899999999997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0.64129000000000003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0.70249099999999998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0.757691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0.80604200000000004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0.84731699999999999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0.88178699999999999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0.910049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0.93287299999999995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0.95108199999999998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0.96546799999999999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0.97674700000000003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0.98553599999999997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0.99235200000000001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0.99761900000000003</v>
      </c>
    </row>
    <row r="736" spans="1:36" x14ac:dyDescent="0.25">
      <c r="A736" s="12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2.2648000000000001E-2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2.9464000000000001E-2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3.8253000000000002E-2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4.9532E-2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6.3918000000000003E-2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8.2127000000000006E-2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0.104951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0.133213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0.167683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0.208958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0.25730900000000001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0.31250899999999998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0.37370999999999999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0.43940099999999999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0.50749999999999995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0.57559899999999997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0.64129000000000003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0.70249099999999998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0.757691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0.80604200000000004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0.84731699999999999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0.88178699999999999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0.910049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0.93287299999999995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0.95108199999999998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0.96546799999999999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0.97674700000000003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0.98553599999999997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0.99235200000000001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0.99761900000000003</v>
      </c>
    </row>
    <row r="737" spans="1:36" x14ac:dyDescent="0.25">
      <c r="A737" s="12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2.2648000000000001E-2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2.9464000000000001E-2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3.8253000000000002E-2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4.9532E-2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6.3918000000000003E-2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8.2127000000000006E-2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0.104951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0.133213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0.167683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0.208958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0.25730900000000001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0.31250899999999998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0.37370999999999999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0.43940099999999999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0.50749999999999995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0.57559899999999997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0.64129000000000003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0.70249099999999998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0.757691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0.80604200000000004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0.84731699999999999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0.88178699999999999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0.910049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0.93287299999999995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0.95108199999999998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0.96546799999999999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0.97674700000000003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0.98553599999999997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0.99235200000000001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0.99761900000000003</v>
      </c>
    </row>
    <row r="738" spans="1:36" x14ac:dyDescent="0.25">
      <c r="A738" s="12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2.2648000000000001E-2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2.9464000000000001E-2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3.8253000000000002E-2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4.9532E-2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6.3918000000000003E-2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8.2127000000000006E-2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0.104951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0.133213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0.167683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0.208958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0.25730900000000001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0.31250899999999998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0.37370999999999999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0.43940099999999999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0.50749999999999995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0.57559899999999997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0.64129000000000003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0.70249099999999998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0.757691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0.80604200000000004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0.84731699999999999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0.88178699999999999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0.910049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0.93287299999999995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0.95108199999999998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0.96546799999999999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0.97674700000000003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0.98553599999999997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0.99235200000000001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0.99761900000000003</v>
      </c>
    </row>
    <row r="739" spans="1:36" x14ac:dyDescent="0.25">
      <c r="A739" s="12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2.2648000000000001E-2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2.9464000000000001E-2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3.8253000000000002E-2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4.9532E-2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6.3918000000000003E-2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8.2127000000000006E-2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0.104951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0.133213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0.167683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0.208958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0.25730900000000001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0.31250899999999998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0.37370999999999999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0.43940099999999999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0.50749999999999995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0.57559899999999997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0.64129000000000003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0.70249099999999998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0.757691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0.80604200000000004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0.84731699999999999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0.88178699999999999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0.910049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0.93287299999999995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0.95108199999999998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0.96546799999999999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0.97674700000000003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0.98553599999999997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0.99235200000000001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0.99761900000000003</v>
      </c>
    </row>
    <row r="740" spans="1:36" x14ac:dyDescent="0.25">
      <c r="A740" s="12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2.2648000000000001E-2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2.9464000000000001E-2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3.8253000000000002E-2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4.9532E-2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6.3918000000000003E-2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8.2127000000000006E-2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0.104951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0.133213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0.167683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0.208958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0.25730900000000001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0.31250899999999998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0.37370999999999999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0.43940099999999999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0.50749999999999995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0.57559899999999997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0.64129000000000003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0.70249099999999998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0.757691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0.80604200000000004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0.84731699999999999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0.88178699999999999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0.910049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0.93287299999999995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0.95108199999999998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0.96546799999999999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0.97674700000000003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0.98553599999999997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0.99235200000000001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0.99761900000000003</v>
      </c>
    </row>
    <row r="741" spans="1:36" x14ac:dyDescent="0.25">
      <c r="A741" s="12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2.2648000000000001E-2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2.9464000000000001E-2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3.8253000000000002E-2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4.9532E-2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6.3918000000000003E-2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8.2127000000000006E-2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0.104951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0.133213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0.167683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0.208958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0.25730900000000001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0.31250899999999998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0.37370999999999999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0.43940099999999999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0.50749999999999995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0.57559899999999997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0.64129000000000003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0.70249099999999998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0.757691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0.80604200000000004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0.84731699999999999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0.88178699999999999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0.910049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0.93287299999999995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0.95108199999999998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0.96546799999999999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0.97674700000000003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0.98553599999999997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0.99235200000000001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0.99761900000000003</v>
      </c>
    </row>
    <row r="742" spans="1:36" x14ac:dyDescent="0.25">
      <c r="A742" s="12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2.2648000000000001E-2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2.9464000000000001E-2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3.8253000000000002E-2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4.9532E-2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6.3918000000000003E-2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8.2127000000000006E-2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0.104951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0.133213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0.167683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0.208958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0.25730900000000001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0.31250899999999998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0.37370999999999999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0.43940099999999999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0.50749999999999995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0.57559899999999997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0.64129000000000003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0.70249099999999998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0.757691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0.80604200000000004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0.84731699999999999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0.88178699999999999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0.910049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0.93287299999999995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0.95108199999999998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0.96546799999999999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0.97674700000000003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0.98553599999999997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0.99235200000000001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0.99761900000000003</v>
      </c>
    </row>
    <row r="743" spans="1:36" x14ac:dyDescent="0.25">
      <c r="A743" s="12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2.2648000000000001E-2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2.9464000000000001E-2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3.8253000000000002E-2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4.9532E-2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6.3918000000000003E-2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8.2127000000000006E-2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0.104951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0.133213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0.167683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0.208958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0.25730900000000001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0.31250899999999998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0.37370999999999999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0.43940099999999999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0.50749999999999995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0.57559899999999997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0.64129000000000003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0.70249099999999998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0.757691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0.80604200000000004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0.84731699999999999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0.88178699999999999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0.910049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0.93287299999999995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0.95108199999999998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0.96546799999999999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0.97674700000000003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0.98553599999999997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0.99235200000000001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0.99761900000000003</v>
      </c>
    </row>
    <row r="744" spans="1:36" x14ac:dyDescent="0.25">
      <c r="A744" s="12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2.2648000000000001E-2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2.9464000000000001E-2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3.8253000000000002E-2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4.9532E-2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6.3918000000000003E-2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8.2127000000000006E-2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0.104951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0.133213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0.167683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0.208958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0.25730900000000001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0.31250899999999998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0.37370999999999999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0.43940099999999999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0.50749999999999995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0.57559899999999997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0.64129000000000003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0.70249099999999998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0.757691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0.80604200000000004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0.84731699999999999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0.88178699999999999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0.910049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0.93287299999999995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0.95108199999999998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0.96546799999999999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0.97674700000000003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0.98553599999999997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0.99235200000000001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0.99761900000000003</v>
      </c>
    </row>
    <row r="745" spans="1:36" x14ac:dyDescent="0.25">
      <c r="A745" s="12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2.2648000000000001E-2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2.9464000000000001E-2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3.8253000000000002E-2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4.9532E-2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6.3918000000000003E-2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8.2127000000000006E-2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0.104951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0.133213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0.167683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0.208958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0.25730900000000001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0.31250899999999998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0.37370999999999999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0.43940099999999999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0.50749999999999995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0.57559899999999997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0.64129000000000003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0.70249099999999998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0.757691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0.80604200000000004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0.84731699999999999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0.88178699999999999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0.910049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0.93287299999999995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0.95108199999999998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0.96546799999999999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0.97674700000000003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0.98553599999999997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0.99235200000000001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0.99761900000000003</v>
      </c>
    </row>
    <row r="746" spans="1:36" x14ac:dyDescent="0.25">
      <c r="A746" s="12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2.2648000000000001E-2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2.9464000000000001E-2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3.8253000000000002E-2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4.9532E-2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6.3918000000000003E-2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8.2127000000000006E-2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0.104951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0.133213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0.167683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0.208958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0.25730900000000001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0.31250899999999998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0.37370999999999999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0.43940099999999999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0.50749999999999995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0.57559899999999997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0.64129000000000003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0.70249099999999998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0.757691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0.80604200000000004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0.84731699999999999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0.88178699999999999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0.910049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0.93287299999999995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0.95108199999999998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0.96546799999999999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0.97674700000000003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0.98553599999999997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0.99235200000000001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0.99761900000000003</v>
      </c>
    </row>
    <row r="747" spans="1:36" x14ac:dyDescent="0.25">
      <c r="A747" s="12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2.2648000000000001E-2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2.9464000000000001E-2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3.8253000000000002E-2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4.9532E-2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6.3918000000000003E-2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8.2127000000000006E-2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0.104951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0.133213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0.167683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0.208958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0.25730900000000001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0.31250899999999998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0.37370999999999999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0.43940099999999999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0.50749999999999995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0.57559899999999997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0.64129000000000003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0.70249099999999998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0.757691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0.80604200000000004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0.84731699999999999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0.88178699999999999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0.910049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0.93287299999999995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0.95108199999999998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0.96546799999999999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0.97674700000000003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0.98553599999999997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0.99235200000000001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0.99761900000000003</v>
      </c>
    </row>
    <row r="748" spans="1:36" x14ac:dyDescent="0.25">
      <c r="A748" s="12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2.2648000000000001E-2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2.9464000000000001E-2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3.8253000000000002E-2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4.9532E-2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6.3918000000000003E-2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8.2127000000000006E-2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0.104951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0.133213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0.167683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0.208958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0.25730900000000001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0.31250899999999998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0.37370999999999999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0.43940099999999999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0.50749999999999995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0.57559899999999997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0.64129000000000003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0.70249099999999998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0.757691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0.80604200000000004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0.84731699999999999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0.88178699999999999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0.910049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0.93287299999999995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0.95108199999999998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0.96546799999999999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0.97674700000000003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0.98553599999999997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0.99235200000000001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0.99761900000000003</v>
      </c>
    </row>
    <row r="749" spans="1:36" x14ac:dyDescent="0.25">
      <c r="A749" s="12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3.3333000000000002E-2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6.6667000000000004E-2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0.1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0.13333300000000001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0.16666700000000001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0.2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0.23333300000000001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0.26666699999999999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0.3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0.33333299999999999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0.36666700000000002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0.4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0.43333300000000002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0.466667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0.53333299999999995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0.56666700000000003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0.63333300000000003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0.66666700000000001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0.7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0.73333300000000001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0.76666699999999999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0.8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0.83333299999999999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0.86666699999999997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0.93333299999999997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0.96666700000000005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1</v>
      </c>
    </row>
    <row r="750" spans="1:36" x14ac:dyDescent="0.25">
      <c r="A750" s="12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1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0.74485699999999999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0.59245599999999998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0.525806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0.43947599999999998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0.34171299999999999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0.25466100000000003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0.18950600000000001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0.13644999999999999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0.122546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0.113843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5.8599999999999999E-2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2.3699999999999999E-2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BP7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54" style="21" customWidth="1"/>
    <col min="2" max="3" width="14.85546875" style="12" customWidth="1"/>
    <col min="4" max="4" width="14.85546875" style="21" customWidth="1"/>
    <col min="5" max="67" width="9.140625" style="12"/>
    <col min="68" max="68" width="9.140625" style="21"/>
    <col min="69" max="16384" width="9.140625" style="12"/>
  </cols>
  <sheetData>
    <row r="1" spans="1:68" x14ac:dyDescent="0.25">
      <c r="A1" s="1" t="s">
        <v>193</v>
      </c>
      <c r="B1" s="41" t="s">
        <v>190</v>
      </c>
      <c r="C1" s="41" t="s">
        <v>196</v>
      </c>
      <c r="D1" s="42" t="s">
        <v>197</v>
      </c>
      <c r="E1" s="18" t="s">
        <v>31</v>
      </c>
      <c r="F1" s="18" t="s">
        <v>77</v>
      </c>
      <c r="G1" s="18" t="s">
        <v>31</v>
      </c>
      <c r="H1" s="18" t="s">
        <v>77</v>
      </c>
      <c r="I1" s="18" t="s">
        <v>31</v>
      </c>
      <c r="J1" s="18" t="s">
        <v>77</v>
      </c>
      <c r="K1" s="18" t="s">
        <v>31</v>
      </c>
      <c r="L1" s="18" t="s">
        <v>77</v>
      </c>
      <c r="M1" s="18" t="s">
        <v>31</v>
      </c>
      <c r="N1" s="18" t="s">
        <v>77</v>
      </c>
      <c r="O1" s="18" t="s">
        <v>31</v>
      </c>
      <c r="P1" s="18" t="s">
        <v>77</v>
      </c>
      <c r="Q1" s="18" t="s">
        <v>31</v>
      </c>
      <c r="R1" s="18" t="s">
        <v>77</v>
      </c>
      <c r="S1" s="18" t="s">
        <v>31</v>
      </c>
      <c r="T1" s="18" t="s">
        <v>77</v>
      </c>
      <c r="U1" s="18" t="s">
        <v>31</v>
      </c>
      <c r="V1" s="18" t="s">
        <v>77</v>
      </c>
      <c r="W1" s="18" t="s">
        <v>31</v>
      </c>
      <c r="X1" s="18" t="s">
        <v>77</v>
      </c>
      <c r="Y1" s="18" t="s">
        <v>31</v>
      </c>
      <c r="Z1" s="18" t="s">
        <v>77</v>
      </c>
      <c r="AA1" s="18" t="s">
        <v>31</v>
      </c>
      <c r="AB1" s="18" t="s">
        <v>77</v>
      </c>
      <c r="AC1" s="18" t="s">
        <v>31</v>
      </c>
      <c r="AD1" s="18" t="s">
        <v>77</v>
      </c>
      <c r="AE1" s="18" t="s">
        <v>31</v>
      </c>
      <c r="AF1" s="18" t="s">
        <v>77</v>
      </c>
      <c r="AG1" s="18" t="s">
        <v>31</v>
      </c>
      <c r="AH1" s="18" t="s">
        <v>77</v>
      </c>
      <c r="AI1" s="18" t="s">
        <v>31</v>
      </c>
      <c r="AJ1" s="18" t="s">
        <v>77</v>
      </c>
      <c r="AK1" s="18" t="s">
        <v>31</v>
      </c>
      <c r="AL1" s="18" t="s">
        <v>77</v>
      </c>
      <c r="AM1" s="18" t="s">
        <v>31</v>
      </c>
      <c r="AN1" s="18" t="s">
        <v>77</v>
      </c>
      <c r="AO1" s="18" t="s">
        <v>31</v>
      </c>
      <c r="AP1" s="18" t="s">
        <v>77</v>
      </c>
      <c r="AQ1" s="18" t="s">
        <v>31</v>
      </c>
      <c r="AR1" s="18" t="s">
        <v>77</v>
      </c>
      <c r="AS1" s="18" t="s">
        <v>31</v>
      </c>
      <c r="AT1" s="18" t="s">
        <v>77</v>
      </c>
      <c r="AU1" s="18" t="s">
        <v>31</v>
      </c>
      <c r="AV1" s="18" t="s">
        <v>77</v>
      </c>
      <c r="AW1" s="18" t="s">
        <v>31</v>
      </c>
      <c r="AX1" s="18" t="s">
        <v>77</v>
      </c>
      <c r="AY1" s="18" t="s">
        <v>31</v>
      </c>
      <c r="AZ1" s="18" t="s">
        <v>77</v>
      </c>
      <c r="BA1" s="18" t="s">
        <v>31</v>
      </c>
      <c r="BB1" s="18" t="s">
        <v>77</v>
      </c>
      <c r="BC1" s="18" t="s">
        <v>31</v>
      </c>
      <c r="BD1" s="18" t="s">
        <v>77</v>
      </c>
      <c r="BE1" s="18" t="s">
        <v>31</v>
      </c>
      <c r="BF1" s="18" t="s">
        <v>77</v>
      </c>
      <c r="BG1" s="18" t="s">
        <v>31</v>
      </c>
      <c r="BH1" s="18" t="s">
        <v>77</v>
      </c>
      <c r="BI1" s="18" t="s">
        <v>31</v>
      </c>
      <c r="BJ1" s="18" t="s">
        <v>77</v>
      </c>
      <c r="BK1" s="18" t="s">
        <v>31</v>
      </c>
      <c r="BL1" s="18" t="s">
        <v>77</v>
      </c>
      <c r="BM1" s="18" t="s">
        <v>31</v>
      </c>
      <c r="BN1" s="18" t="s">
        <v>77</v>
      </c>
      <c r="BO1" s="18" t="s">
        <v>31</v>
      </c>
      <c r="BP1" s="20" t="s">
        <v>77</v>
      </c>
    </row>
    <row r="2" spans="1:68" x14ac:dyDescent="0.25">
      <c r="A2" s="21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21" t="str">
        <f>IF(ISBLANK('Set Schedules Here'!AK3),"",ROUND('Set Schedules Here'!AK3,rounding_decimal_places))</f>
        <v/>
      </c>
    </row>
    <row r="3" spans="1:68" x14ac:dyDescent="0.25">
      <c r="A3" s="21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21" t="str">
        <f>IF(ISBLANK('Set Schedules Here'!AK5),"",ROUND('Set Schedules Here'!AK5,rounding_decimal_places))</f>
        <v/>
      </c>
    </row>
    <row r="4" spans="1:68" x14ac:dyDescent="0.25">
      <c r="A4" s="21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21" t="str">
        <f>IF(ISBLANK('Set Schedules Here'!AK7),"",ROUND('Set Schedules Here'!AK7,rounding_decimal_places))</f>
        <v/>
      </c>
    </row>
    <row r="5" spans="1:68" x14ac:dyDescent="0.25">
      <c r="A5" s="21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21" t="str">
        <f>IF(ISBLANK('Set Schedules Here'!AK9),"",ROUND('Set Schedules Here'!AK9,rounding_decimal_places))</f>
        <v/>
      </c>
    </row>
    <row r="6" spans="1:68" x14ac:dyDescent="0.25">
      <c r="A6" s="21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21" t="str">
        <f>IF(ISBLANK('Set Schedules Here'!AK11),"",ROUND('Set Schedules Here'!AK11,rounding_decimal_places))</f>
        <v/>
      </c>
    </row>
    <row r="7" spans="1:68" x14ac:dyDescent="0.25">
      <c r="A7" s="21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21" t="str">
        <f>IF(ISBLANK('Set Schedules Here'!AK13),"",ROUND('Set Schedules Here'!AK13,rounding_decimal_places))</f>
        <v/>
      </c>
    </row>
    <row r="8" spans="1:68" x14ac:dyDescent="0.25">
      <c r="A8" s="21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21" t="str">
        <f>IF(ISBLANK('Set Schedules Here'!AK15),"",ROUND('Set Schedules Here'!AK15,rounding_decimal_places))</f>
        <v/>
      </c>
    </row>
    <row r="9" spans="1:68" x14ac:dyDescent="0.25">
      <c r="A9" s="21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21" t="str">
        <f>IF(ISBLANK('Set Schedules Here'!AK17),"",ROUND('Set Schedules Here'!AK17,rounding_decimal_places))</f>
        <v/>
      </c>
    </row>
    <row r="10" spans="1:68" x14ac:dyDescent="0.25">
      <c r="A10" s="21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21" t="str">
        <f>IF(ISBLANK('Set Schedules Here'!AK19),"",ROUND('Set Schedules Here'!AK19,rounding_decimal_places))</f>
        <v/>
      </c>
    </row>
    <row r="11" spans="1:68" x14ac:dyDescent="0.25">
      <c r="A11" s="21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21" t="str">
        <f>IF(ISBLANK('Set Schedules Here'!AK21),"",ROUND('Set Schedules Here'!AK21,rounding_decimal_places))</f>
        <v/>
      </c>
    </row>
    <row r="12" spans="1:68" x14ac:dyDescent="0.25">
      <c r="A12" s="21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21" t="str">
        <f>IF(ISBLANK('Set Schedules Here'!AK23),"",ROUND('Set Schedules Here'!AK23,rounding_decimal_places))</f>
        <v/>
      </c>
    </row>
    <row r="13" spans="1:68" x14ac:dyDescent="0.25">
      <c r="A13" s="21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21" t="str">
        <f>IF(ISBLANK('Set Schedules Here'!AK25),"",ROUND('Set Schedules Here'!AK25,rounding_decimal_places))</f>
        <v/>
      </c>
    </row>
    <row r="14" spans="1:68" x14ac:dyDescent="0.25">
      <c r="A14" s="21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21" t="str">
        <f>IF(ISBLANK('Set Schedules Here'!AK27),"",ROUND('Set Schedules Here'!AK27,rounding_decimal_places))</f>
        <v/>
      </c>
    </row>
    <row r="15" spans="1:68" x14ac:dyDescent="0.25">
      <c r="A15" s="21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21" t="str">
        <f>IF(ISBLANK('Set Schedules Here'!AK29),"",ROUND('Set Schedules Here'!AK29,rounding_decimal_places))</f>
        <v/>
      </c>
    </row>
    <row r="16" spans="1:68" x14ac:dyDescent="0.25">
      <c r="A16" s="21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21" t="str">
        <f>IF(ISBLANK('Set Schedules Here'!AK31),"",ROUND('Set Schedules Here'!AK31,rounding_decimal_places))</f>
        <v/>
      </c>
    </row>
    <row r="17" spans="1:68" x14ac:dyDescent="0.25">
      <c r="A17" s="21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21" t="str">
        <f>IF(ISBLANK('Set Schedules Here'!AK33),"",ROUND('Set Schedules Here'!AK33,rounding_decimal_places))</f>
        <v/>
      </c>
    </row>
    <row r="18" spans="1:68" x14ac:dyDescent="0.25">
      <c r="A18" s="21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21" t="str">
        <f>IF(ISBLANK('Set Schedules Here'!AK35),"",ROUND('Set Schedules Here'!AK35,rounding_decimal_places))</f>
        <v/>
      </c>
    </row>
    <row r="19" spans="1:68" x14ac:dyDescent="0.25">
      <c r="A19" s="21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21" t="str">
        <f>IF(ISBLANK('Set Schedules Here'!AK37),"",ROUND('Set Schedules Here'!AK37,rounding_decimal_places))</f>
        <v/>
      </c>
    </row>
    <row r="20" spans="1:68" x14ac:dyDescent="0.25">
      <c r="A20" s="21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21" t="str">
        <f>IF(ISBLANK('Set Schedules Here'!AK39),"",ROUND('Set Schedules Here'!AK39,rounding_decimal_places))</f>
        <v/>
      </c>
    </row>
    <row r="21" spans="1:68" x14ac:dyDescent="0.25">
      <c r="A21" s="21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21" t="str">
        <f>IF(ISBLANK('Set Schedules Here'!AK41),"",ROUND('Set Schedules Here'!AK41,rounding_decimal_places))</f>
        <v/>
      </c>
    </row>
    <row r="22" spans="1:68" x14ac:dyDescent="0.25">
      <c r="A22" s="21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21" t="str">
        <f>IF(ISBLANK('Set Schedules Here'!AK43),"",ROUND('Set Schedules Here'!AK43,rounding_decimal_places))</f>
        <v/>
      </c>
    </row>
    <row r="23" spans="1:68" x14ac:dyDescent="0.25">
      <c r="A23" s="21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21" t="str">
        <f>IF(ISBLANK('Set Schedules Here'!AK45),"",ROUND('Set Schedules Here'!AK45,rounding_decimal_places))</f>
        <v/>
      </c>
    </row>
    <row r="24" spans="1:68" x14ac:dyDescent="0.25">
      <c r="A24" s="21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21" t="str">
        <f>IF(ISBLANK('Set Schedules Here'!AK47),"",ROUND('Set Schedules Here'!AK47,rounding_decimal_places))</f>
        <v/>
      </c>
    </row>
    <row r="25" spans="1:68" x14ac:dyDescent="0.25">
      <c r="A25" s="21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21" t="str">
        <f>IF(ISBLANK('Set Schedules Here'!AK49),"",ROUND('Set Schedules Here'!AK49,rounding_decimal_places))</f>
        <v/>
      </c>
    </row>
    <row r="26" spans="1:68" x14ac:dyDescent="0.25">
      <c r="A26" s="21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21" t="str">
        <f>IF(ISBLANK('Set Schedules Here'!AK51),"",ROUND('Set Schedules Here'!AK51,rounding_decimal_places))</f>
        <v/>
      </c>
    </row>
    <row r="27" spans="1:68" x14ac:dyDescent="0.25">
      <c r="A27" s="21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21" t="str">
        <f>IF(ISBLANK('Set Schedules Here'!AK53),"",ROUND('Set Schedules Here'!AK53,rounding_decimal_places))</f>
        <v/>
      </c>
    </row>
    <row r="28" spans="1:68" x14ac:dyDescent="0.25">
      <c r="A28" s="21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21" t="str">
        <f>IF(ISBLANK('Set Schedules Here'!AK55),"",ROUND('Set Schedules Here'!AK55,rounding_decimal_places))</f>
        <v/>
      </c>
    </row>
    <row r="29" spans="1:68" x14ac:dyDescent="0.25">
      <c r="A29" s="21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21" t="str">
        <f>IF(ISBLANK('Set Schedules Here'!AK57),"",ROUND('Set Schedules Here'!AK57,rounding_decimal_places))</f>
        <v/>
      </c>
    </row>
    <row r="30" spans="1:68" x14ac:dyDescent="0.25">
      <c r="A30" s="21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21" t="str">
        <f>IF(ISBLANK('Set Schedules Here'!AK59),"",ROUND('Set Schedules Here'!AK59,rounding_decimal_places))</f>
        <v/>
      </c>
    </row>
    <row r="31" spans="1:68" x14ac:dyDescent="0.25">
      <c r="A31" s="21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21" t="str">
        <f>IF(ISBLANK('Set Schedules Here'!AK61),"",ROUND('Set Schedules Here'!AK61,rounding_decimal_places))</f>
        <v/>
      </c>
    </row>
    <row r="32" spans="1:68" x14ac:dyDescent="0.25">
      <c r="A32" s="21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21" t="str">
        <f>IF(ISBLANK('Set Schedules Here'!AK63),"",ROUND('Set Schedules Here'!AK63,rounding_decimal_places))</f>
        <v/>
      </c>
    </row>
    <row r="33" spans="1:68" x14ac:dyDescent="0.25">
      <c r="A33" s="21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21" t="str">
        <f>IF(ISBLANK('Set Schedules Here'!AK65),"",ROUND('Set Schedules Here'!AK65,rounding_decimal_places))</f>
        <v/>
      </c>
    </row>
    <row r="34" spans="1:68" x14ac:dyDescent="0.25">
      <c r="A34" s="21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21" t="str">
        <f>IF(ISBLANK('Set Schedules Here'!AK67),"",ROUND('Set Schedules Here'!AK67,rounding_decimal_places))</f>
        <v/>
      </c>
    </row>
    <row r="35" spans="1:68" x14ac:dyDescent="0.25">
      <c r="A35" s="21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21" t="str">
        <f>IF(ISBLANK('Set Schedules Here'!AK69),"",ROUND('Set Schedules Here'!AK69,rounding_decimal_places))</f>
        <v/>
      </c>
    </row>
    <row r="36" spans="1:68" x14ac:dyDescent="0.25">
      <c r="A36" s="21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21" t="str">
        <f>IF(ISBLANK('Set Schedules Here'!AK71),"",ROUND('Set Schedules Here'!AK71,rounding_decimal_places))</f>
        <v/>
      </c>
    </row>
    <row r="37" spans="1:68" x14ac:dyDescent="0.25">
      <c r="A37" s="21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21" t="str">
        <f>IF(ISBLANK('Set Schedules Here'!AK73),"",ROUND('Set Schedules Here'!AK73,rounding_decimal_places))</f>
        <v/>
      </c>
    </row>
    <row r="38" spans="1:68" x14ac:dyDescent="0.25">
      <c r="A38" s="21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21" t="str">
        <f>IF(ISBLANK('Set Schedules Here'!AK75),"",ROUND('Set Schedules Here'!AK75,rounding_decimal_places))</f>
        <v/>
      </c>
    </row>
    <row r="39" spans="1:68" x14ac:dyDescent="0.25">
      <c r="A39" s="21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2050</v>
      </c>
      <c r="J39" s="12">
        <f>IF(ISBLANK('Set Schedules Here'!H77),"",ROUND('Set Schedules Here'!H77,rounding_decimal_places))</f>
        <v>1</v>
      </c>
      <c r="K39" s="12" t="str">
        <f>IF(ISBLANK('Set Schedules Here'!I76),"",ROUND('Set Schedules Here'!I76,rounding_decimal_places))</f>
        <v/>
      </c>
      <c r="L39" s="12" t="str">
        <f>IF(ISBLANK('Set Schedules Here'!I77),"",ROUND('Set Schedules Here'!I77,rounding_decimal_places))</f>
        <v/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21" t="str">
        <f>IF(ISBLANK('Set Schedules Here'!AK77),"",ROUND('Set Schedules Here'!AK77,rounding_decimal_places))</f>
        <v/>
      </c>
    </row>
    <row r="40" spans="1:68" x14ac:dyDescent="0.25">
      <c r="A40" s="21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21" t="str">
        <f>IF(ISBLANK('Set Schedules Here'!AK79),"",ROUND('Set Schedules Here'!AK79,rounding_decimal_places))</f>
        <v/>
      </c>
    </row>
    <row r="41" spans="1:68" x14ac:dyDescent="0.25">
      <c r="A41" s="21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21" t="str">
        <f>IF(ISBLANK('Set Schedules Here'!AK81),"",ROUND('Set Schedules Here'!AK81,rounding_decimal_places))</f>
        <v/>
      </c>
    </row>
    <row r="42" spans="1:68" x14ac:dyDescent="0.25">
      <c r="A42" s="21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21" t="str">
        <f>IF(ISBLANK('Set Schedules Here'!AK83),"",ROUND('Set Schedules Here'!AK83,rounding_decimal_places))</f>
        <v/>
      </c>
    </row>
    <row r="43" spans="1:68" x14ac:dyDescent="0.25">
      <c r="A43" s="21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21" t="str">
        <f>IF(ISBLANK('Set Schedules Here'!AK85),"",ROUND('Set Schedules Here'!AK85,rounding_decimal_places))</f>
        <v/>
      </c>
    </row>
    <row r="44" spans="1:68" x14ac:dyDescent="0.25">
      <c r="A44" s="21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21" t="str">
        <f>IF(ISBLANK('Set Schedules Here'!AK87),"",ROUND('Set Schedules Here'!AK87,rounding_decimal_places))</f>
        <v/>
      </c>
    </row>
    <row r="45" spans="1:68" x14ac:dyDescent="0.25">
      <c r="A45" s="21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2050</v>
      </c>
      <c r="J45" s="12">
        <f>IF(ISBLANK('Set Schedules Here'!H89),"",ROUND('Set Schedules Here'!H89,rounding_decimal_places))</f>
        <v>1</v>
      </c>
      <c r="K45" s="12" t="str">
        <f>IF(ISBLANK('Set Schedules Here'!I88),"",ROUND('Set Schedules Here'!I88,rounding_decimal_places))</f>
        <v/>
      </c>
      <c r="L45" s="12" t="str">
        <f>IF(ISBLANK('Set Schedules Here'!I89),"",ROUND('Set Schedules Here'!I89,rounding_decimal_places))</f>
        <v/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21" t="str">
        <f>IF(ISBLANK('Set Schedules Here'!AK89),"",ROUND('Set Schedules Here'!AK89,rounding_decimal_places))</f>
        <v/>
      </c>
    </row>
    <row r="46" spans="1:68" x14ac:dyDescent="0.25">
      <c r="A46" s="21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21" t="str">
        <f>IF(ISBLANK('Set Schedules Here'!AK91),"",ROUND('Set Schedules Here'!AK91,rounding_decimal_places))</f>
        <v/>
      </c>
    </row>
    <row r="47" spans="1:68" x14ac:dyDescent="0.25">
      <c r="A47" s="21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21" t="str">
        <f>IF(ISBLANK('Set Schedules Here'!AK93),"",ROUND('Set Schedules Here'!AK93,rounding_decimal_places))</f>
        <v/>
      </c>
    </row>
    <row r="48" spans="1:68" x14ac:dyDescent="0.25">
      <c r="A48" s="21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21" t="str">
        <f>IF(ISBLANK('Set Schedules Here'!AK95),"",ROUND('Set Schedules Here'!AK95,rounding_decimal_places))</f>
        <v/>
      </c>
    </row>
    <row r="49" spans="1:68" x14ac:dyDescent="0.25">
      <c r="A49" s="21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21" t="str">
        <f>IF(ISBLANK('Set Schedules Here'!AK97),"",ROUND('Set Schedules Here'!AK97,rounding_decimal_places))</f>
        <v/>
      </c>
    </row>
    <row r="50" spans="1:68" x14ac:dyDescent="0.25">
      <c r="A50" s="21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21" t="str">
        <f>IF(ISBLANK('Set Schedules Here'!AK99),"",ROUND('Set Schedules Here'!AK99,rounding_decimal_places))</f>
        <v/>
      </c>
    </row>
    <row r="51" spans="1:68" x14ac:dyDescent="0.25">
      <c r="A51" s="21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21" t="str">
        <f>IF(ISBLANK('Set Schedules Here'!AK101),"",ROUND('Set Schedules Here'!AK101,rounding_decimal_places))</f>
        <v/>
      </c>
    </row>
    <row r="52" spans="1:68" x14ac:dyDescent="0.25">
      <c r="A52" s="21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21" t="str">
        <f>IF(ISBLANK('Set Schedules Here'!AK103),"",ROUND('Set Schedules Here'!AK103,rounding_decimal_places))</f>
        <v/>
      </c>
    </row>
    <row r="53" spans="1:68" x14ac:dyDescent="0.25">
      <c r="A53" s="21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21" t="str">
        <f>IF(ISBLANK('Set Schedules Here'!AK105),"",ROUND('Set Schedules Here'!AK105,rounding_decimal_places))</f>
        <v/>
      </c>
    </row>
    <row r="54" spans="1:68" x14ac:dyDescent="0.25">
      <c r="A54" s="21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21" t="str">
        <f>IF(ISBLANK('Set Schedules Here'!AK107),"",ROUND('Set Schedules Here'!AK107,rounding_decimal_places))</f>
        <v/>
      </c>
    </row>
    <row r="55" spans="1:68" x14ac:dyDescent="0.25">
      <c r="A55" s="21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21" t="str">
        <f>IF(ISBLANK('Set Schedules Here'!AK109),"",ROUND('Set Schedules Here'!AK109,rounding_decimal_places))</f>
        <v/>
      </c>
    </row>
    <row r="56" spans="1:68" x14ac:dyDescent="0.25">
      <c r="A56" s="21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21" t="str">
        <f>IF(ISBLANK('Set Schedules Here'!AK111),"",ROUND('Set Schedules Here'!AK111,rounding_decimal_places))</f>
        <v/>
      </c>
    </row>
    <row r="57" spans="1:68" x14ac:dyDescent="0.25">
      <c r="A57" s="21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21" t="str">
        <f>IF(ISBLANK('Set Schedules Here'!AK113),"",ROUND('Set Schedules Here'!AK113,rounding_decimal_places))</f>
        <v/>
      </c>
    </row>
    <row r="58" spans="1:68" x14ac:dyDescent="0.25">
      <c r="A58" s="21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21" t="str">
        <f>IF(ISBLANK('Set Schedules Here'!AK115),"",ROUND('Set Schedules Here'!AK115,rounding_decimal_places))</f>
        <v/>
      </c>
    </row>
    <row r="59" spans="1:68" x14ac:dyDescent="0.25">
      <c r="A59" s="21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21" t="str">
        <f>IF(ISBLANK('Set Schedules Here'!AK117),"",ROUND('Set Schedules Here'!AK117,rounding_decimal_places))</f>
        <v/>
      </c>
    </row>
    <row r="60" spans="1:68" x14ac:dyDescent="0.25">
      <c r="A60" s="21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21" t="str">
        <f>IF(ISBLANK('Set Schedules Here'!AK119),"",ROUND('Set Schedules Here'!AK119,rounding_decimal_places))</f>
        <v/>
      </c>
    </row>
    <row r="61" spans="1:68" x14ac:dyDescent="0.25">
      <c r="A61" s="21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21" t="str">
        <f>IF(ISBLANK('Set Schedules Here'!AK121),"",ROUND('Set Schedules Here'!AK121,rounding_decimal_places))</f>
        <v/>
      </c>
    </row>
    <row r="62" spans="1:68" x14ac:dyDescent="0.25">
      <c r="A62" s="21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21" t="str">
        <f>IF(ISBLANK('Set Schedules Here'!AK123),"",ROUND('Set Schedules Here'!AK123,rounding_decimal_places))</f>
        <v/>
      </c>
    </row>
    <row r="63" spans="1:68" x14ac:dyDescent="0.25">
      <c r="A63" s="21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21" t="str">
        <f>IF(ISBLANK('Set Schedules Here'!AK125),"",ROUND('Set Schedules Here'!AK125,rounding_decimal_places))</f>
        <v/>
      </c>
    </row>
    <row r="64" spans="1:68" x14ac:dyDescent="0.25">
      <c r="A64" s="21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21" t="str">
        <f>IF(ISBLANK('Set Schedules Here'!AK127),"",ROUND('Set Schedules Here'!AK127,rounding_decimal_places))</f>
        <v/>
      </c>
    </row>
    <row r="65" spans="1:68" x14ac:dyDescent="0.25">
      <c r="A65" s="21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21" t="str">
        <f>IF(ISBLANK('Set Schedules Here'!AK129),"",ROUND('Set Schedules Here'!AK129,rounding_decimal_places))</f>
        <v/>
      </c>
    </row>
    <row r="66" spans="1:68" x14ac:dyDescent="0.25">
      <c r="A66" s="21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21" t="str">
        <f>IF(ISBLANK('Set Schedules Here'!AK131),"",ROUND('Set Schedules Here'!AK131,rounding_decimal_places))</f>
        <v/>
      </c>
    </row>
    <row r="67" spans="1:68" x14ac:dyDescent="0.25">
      <c r="A67" s="21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21" t="str">
        <f>IF(ISBLANK('Set Schedules Here'!AK133),"",ROUND('Set Schedules Here'!AK133,rounding_decimal_places))</f>
        <v/>
      </c>
    </row>
    <row r="68" spans="1:68" x14ac:dyDescent="0.25">
      <c r="A68" s="21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21" t="str">
        <f>IF(ISBLANK('Set Schedules Here'!AK135),"",ROUND('Set Schedules Here'!AK135,rounding_decimal_places))</f>
        <v/>
      </c>
    </row>
    <row r="69" spans="1:68" x14ac:dyDescent="0.25">
      <c r="A69" s="21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21" t="str">
        <f>IF(ISBLANK('Set Schedules Here'!AK137),"",ROUND('Set Schedules Here'!AK137,rounding_decimal_places))</f>
        <v/>
      </c>
    </row>
    <row r="70" spans="1:68" x14ac:dyDescent="0.25">
      <c r="A70" s="21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21" t="str">
        <f>IF(ISBLANK('Set Schedules Here'!AK139),"",ROUND('Set Schedules Here'!AK139,rounding_decimal_places))</f>
        <v/>
      </c>
    </row>
    <row r="71" spans="1:68" x14ac:dyDescent="0.25">
      <c r="A71" s="21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21" t="str">
        <f>IF(ISBLANK('Set Schedules Here'!AK141),"",ROUND('Set Schedules Here'!AK141,rounding_decimal_places))</f>
        <v/>
      </c>
    </row>
    <row r="72" spans="1:68" x14ac:dyDescent="0.25">
      <c r="A72" s="21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21" t="str">
        <f>IF(ISBLANK('Set Schedules Here'!AK143),"",ROUND('Set Schedules Here'!AK143,rounding_decimal_places))</f>
        <v/>
      </c>
    </row>
    <row r="73" spans="1:68" x14ac:dyDescent="0.25">
      <c r="A73" s="21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21" t="str">
        <f>IF(ISBLANK('Set Schedules Here'!AK145),"",ROUND('Set Schedules Here'!AK145,rounding_decimal_places))</f>
        <v/>
      </c>
    </row>
    <row r="74" spans="1:68" x14ac:dyDescent="0.25">
      <c r="A74" s="21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21" t="str">
        <f>IF(ISBLANK('Set Schedules Here'!AK147),"",ROUND('Set Schedules Here'!AK147,rounding_decimal_places))</f>
        <v/>
      </c>
    </row>
    <row r="75" spans="1:68" x14ac:dyDescent="0.25">
      <c r="A75" s="21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21" t="str">
        <f>IF(ISBLANK('Set Schedules Here'!AK149),"",ROUND('Set Schedules Here'!AK149,rounding_decimal_places))</f>
        <v/>
      </c>
    </row>
    <row r="76" spans="1:68" x14ac:dyDescent="0.25">
      <c r="A76" s="21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21" t="str">
        <f>IF(ISBLANK('Set Schedules Here'!AK151),"",ROUND('Set Schedules Here'!AK151,rounding_decimal_places))</f>
        <v/>
      </c>
    </row>
    <row r="77" spans="1:68" x14ac:dyDescent="0.25">
      <c r="A77" s="21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21" t="str">
        <f>IF(ISBLANK('Set Schedules Here'!AK153),"",ROUND('Set Schedules Here'!AK153,rounding_decimal_places))</f>
        <v/>
      </c>
    </row>
    <row r="78" spans="1:68" x14ac:dyDescent="0.25">
      <c r="A78" s="21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21" t="str">
        <f>IF(ISBLANK('Set Schedules Here'!AK155),"",ROUND('Set Schedules Here'!AK155,rounding_decimal_places))</f>
        <v/>
      </c>
    </row>
    <row r="79" spans="1:68" x14ac:dyDescent="0.25">
      <c r="A79" s="21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21" t="str">
        <f>IF(ISBLANK('Set Schedules Here'!AK157),"",ROUND('Set Schedules Here'!AK157,rounding_decimal_places))</f>
        <v/>
      </c>
    </row>
    <row r="80" spans="1:68" x14ac:dyDescent="0.25">
      <c r="A80" s="21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21" t="str">
        <f>IF(ISBLANK('Set Schedules Here'!AK159),"",ROUND('Set Schedules Here'!AK159,rounding_decimal_places))</f>
        <v/>
      </c>
    </row>
    <row r="81" spans="1:68" x14ac:dyDescent="0.25">
      <c r="A81" s="21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21" t="str">
        <f>IF(ISBLANK('Set Schedules Here'!AK161),"",ROUND('Set Schedules Here'!AK161,rounding_decimal_places))</f>
        <v/>
      </c>
    </row>
    <row r="82" spans="1:68" x14ac:dyDescent="0.25">
      <c r="A82" s="21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21" t="str">
        <f>IF(ISBLANK('Set Schedules Here'!AK163),"",ROUND('Set Schedules Here'!AK163,rounding_decimal_places))</f>
        <v/>
      </c>
    </row>
    <row r="83" spans="1:68" x14ac:dyDescent="0.25">
      <c r="A83" s="21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21" t="str">
        <f>IF(ISBLANK('Set Schedules Here'!AK165),"",ROUND('Set Schedules Here'!AK165,rounding_decimal_places))</f>
        <v/>
      </c>
    </row>
    <row r="84" spans="1:68" x14ac:dyDescent="0.25">
      <c r="A84" s="21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21" t="str">
        <f>IF(ISBLANK('Set Schedules Here'!AK167),"",ROUND('Set Schedules Here'!AK167,rounding_decimal_places))</f>
        <v/>
      </c>
    </row>
    <row r="85" spans="1:68" x14ac:dyDescent="0.25">
      <c r="A85" s="21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21" t="str">
        <f>IF(ISBLANK('Set Schedules Here'!AK169),"",ROUND('Set Schedules Here'!AK169,rounding_decimal_places))</f>
        <v/>
      </c>
    </row>
    <row r="86" spans="1:68" x14ac:dyDescent="0.25">
      <c r="A86" s="21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21" t="str">
        <f>IF(ISBLANK('Set Schedules Here'!AK171),"",ROUND('Set Schedules Here'!AK171,rounding_decimal_places))</f>
        <v/>
      </c>
    </row>
    <row r="87" spans="1:68" x14ac:dyDescent="0.25">
      <c r="A87" s="21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21" t="str">
        <f>IF(ISBLANK('Set Schedules Here'!AK173),"",ROUND('Set Schedules Here'!AK173,rounding_decimal_places))</f>
        <v/>
      </c>
    </row>
    <row r="88" spans="1:68" x14ac:dyDescent="0.25">
      <c r="A88" s="21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21" t="str">
        <f>IF(ISBLANK('Set Schedules Here'!AK175),"",ROUND('Set Schedules Here'!AK175,rounding_decimal_places))</f>
        <v/>
      </c>
    </row>
    <row r="89" spans="1:68" x14ac:dyDescent="0.25">
      <c r="A89" s="21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21" t="str">
        <f>IF(ISBLANK('Set Schedules Here'!AK177),"",ROUND('Set Schedules Here'!AK177,rounding_decimal_places))</f>
        <v/>
      </c>
    </row>
    <row r="90" spans="1:68" x14ac:dyDescent="0.25">
      <c r="A90" s="21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21" t="str">
        <f>IF(ISBLANK('Set Schedules Here'!AK179),"",ROUND('Set Schedules Here'!AK179,rounding_decimal_places))</f>
        <v/>
      </c>
    </row>
    <row r="91" spans="1:68" x14ac:dyDescent="0.25">
      <c r="A91" s="21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21" t="str">
        <f>IF(ISBLANK('Set Schedules Here'!AK181),"",ROUND('Set Schedules Here'!AK181,rounding_decimal_places))</f>
        <v/>
      </c>
    </row>
    <row r="92" spans="1:68" x14ac:dyDescent="0.25">
      <c r="A92" s="21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21" t="str">
        <f>IF(ISBLANK('Set Schedules Here'!AK183),"",ROUND('Set Schedules Here'!AK183,rounding_decimal_places))</f>
        <v/>
      </c>
    </row>
    <row r="93" spans="1:68" x14ac:dyDescent="0.25">
      <c r="A93" s="21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21" t="str">
        <f>IF(ISBLANK('Set Schedules Here'!AK185),"",ROUND('Set Schedules Here'!AK185,rounding_decimal_places))</f>
        <v/>
      </c>
    </row>
    <row r="94" spans="1:68" x14ac:dyDescent="0.25">
      <c r="A94" s="21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21" t="str">
        <f>IF(ISBLANK('Set Schedules Here'!AK187),"",ROUND('Set Schedules Here'!AK187,rounding_decimal_places))</f>
        <v/>
      </c>
    </row>
    <row r="95" spans="1:68" x14ac:dyDescent="0.25">
      <c r="A95" s="21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21" t="str">
        <f>IF(ISBLANK('Set Schedules Here'!AK189),"",ROUND('Set Schedules Here'!AK189,rounding_decimal_places))</f>
        <v/>
      </c>
    </row>
    <row r="96" spans="1:68" x14ac:dyDescent="0.25">
      <c r="A96" s="21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21" t="str">
        <f>IF(ISBLANK('Set Schedules Here'!AK191),"",ROUND('Set Schedules Here'!AK191,rounding_decimal_places))</f>
        <v/>
      </c>
    </row>
    <row r="97" spans="1:68" x14ac:dyDescent="0.25">
      <c r="A97" s="21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21" t="str">
        <f>IF(ISBLANK('Set Schedules Here'!AK193),"",ROUND('Set Schedules Here'!AK193,rounding_decimal_places))</f>
        <v/>
      </c>
    </row>
    <row r="98" spans="1:68" x14ac:dyDescent="0.25">
      <c r="A98" s="21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21" t="str">
        <f>IF(ISBLANK('Set Schedules Here'!AK195),"",ROUND('Set Schedules Here'!AK195,rounding_decimal_places))</f>
        <v/>
      </c>
    </row>
    <row r="99" spans="1:68" x14ac:dyDescent="0.25">
      <c r="A99" s="21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21" t="str">
        <f>IF(ISBLANK('Set Schedules Here'!AK197),"",ROUND('Set Schedules Here'!AK197,rounding_decimal_places))</f>
        <v/>
      </c>
    </row>
    <row r="100" spans="1:68" x14ac:dyDescent="0.25">
      <c r="A100" s="21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21" t="str">
        <f>IF(ISBLANK('Set Schedules Here'!AK199),"",ROUND('Set Schedules Here'!AK199,rounding_decimal_places))</f>
        <v/>
      </c>
    </row>
    <row r="101" spans="1:68" x14ac:dyDescent="0.25">
      <c r="A101" s="21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21" t="str">
        <f>IF(ISBLANK('Set Schedules Here'!AK201),"",ROUND('Set Schedules Here'!AK201,rounding_decimal_places))</f>
        <v/>
      </c>
    </row>
    <row r="102" spans="1:68" x14ac:dyDescent="0.25">
      <c r="A102" s="21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21" t="str">
        <f>IF(ISBLANK('Set Schedules Here'!AK203),"",ROUND('Set Schedules Here'!AK203,rounding_decimal_places))</f>
        <v/>
      </c>
    </row>
    <row r="103" spans="1:68" x14ac:dyDescent="0.25">
      <c r="A103" s="21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21" t="str">
        <f>IF(ISBLANK('Set Schedules Here'!AK205),"",ROUND('Set Schedules Here'!AK205,rounding_decimal_places))</f>
        <v/>
      </c>
    </row>
    <row r="104" spans="1:68" x14ac:dyDescent="0.25">
      <c r="A104" s="21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21" t="str">
        <f>IF(ISBLANK('Set Schedules Here'!AK207),"",ROUND('Set Schedules Here'!AK207,rounding_decimal_places))</f>
        <v/>
      </c>
    </row>
    <row r="105" spans="1:68" x14ac:dyDescent="0.25">
      <c r="A105" s="21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21" t="str">
        <f>IF(ISBLANK('Set Schedules Here'!AK209),"",ROUND('Set Schedules Here'!AK209,rounding_decimal_places))</f>
        <v/>
      </c>
    </row>
    <row r="106" spans="1:68" x14ac:dyDescent="0.25">
      <c r="A106" s="21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21" t="str">
        <f>IF(ISBLANK('Set Schedules Here'!AK211),"",ROUND('Set Schedules Here'!AK211,rounding_decimal_places))</f>
        <v/>
      </c>
    </row>
    <row r="107" spans="1:68" x14ac:dyDescent="0.25">
      <c r="A107" s="21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21" t="str">
        <f>IF(ISBLANK('Set Schedules Here'!AK213),"",ROUND('Set Schedules Here'!AK213,rounding_decimal_places))</f>
        <v/>
      </c>
    </row>
    <row r="108" spans="1:68" x14ac:dyDescent="0.25">
      <c r="A108" s="21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21" t="str">
        <f>IF(ISBLANK('Set Schedules Here'!AK215),"",ROUND('Set Schedules Here'!AK215,rounding_decimal_places))</f>
        <v/>
      </c>
    </row>
    <row r="109" spans="1:68" x14ac:dyDescent="0.25">
      <c r="A109" s="21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21" t="str">
        <f>IF(ISBLANK('Set Schedules Here'!AK217),"",ROUND('Set Schedules Here'!AK217,rounding_decimal_places))</f>
        <v/>
      </c>
    </row>
    <row r="110" spans="1:68" x14ac:dyDescent="0.25">
      <c r="A110" s="21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21" t="str">
        <f>IF(ISBLANK('Set Schedules Here'!AK219),"",ROUND('Set Schedules Here'!AK219,rounding_decimal_places))</f>
        <v/>
      </c>
    </row>
    <row r="111" spans="1:68" x14ac:dyDescent="0.25">
      <c r="A111" s="21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21" t="str">
        <f>IF(ISBLANK('Set Schedules Here'!AK221),"",ROUND('Set Schedules Here'!AK221,rounding_decimal_places))</f>
        <v/>
      </c>
    </row>
    <row r="112" spans="1:68" x14ac:dyDescent="0.25">
      <c r="A112" s="21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21" t="str">
        <f>IF(ISBLANK('Set Schedules Here'!AK223),"",ROUND('Set Schedules Here'!AK223,rounding_decimal_places))</f>
        <v/>
      </c>
    </row>
    <row r="113" spans="1:68" x14ac:dyDescent="0.25">
      <c r="A113" s="21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21" t="str">
        <f>IF(ISBLANK('Set Schedules Here'!AK225),"",ROUND('Set Schedules Here'!AK225,rounding_decimal_places))</f>
        <v/>
      </c>
    </row>
    <row r="114" spans="1:68" x14ac:dyDescent="0.25">
      <c r="A114" s="21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21" t="str">
        <f>IF(ISBLANK('Set Schedules Here'!AK227),"",ROUND('Set Schedules Here'!AK227,rounding_decimal_places))</f>
        <v/>
      </c>
    </row>
    <row r="115" spans="1:68" x14ac:dyDescent="0.25">
      <c r="A115" s="21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21" t="str">
        <f>IF(ISBLANK('Set Schedules Here'!AK229),"",ROUND('Set Schedules Here'!AK229,rounding_decimal_places))</f>
        <v/>
      </c>
    </row>
    <row r="116" spans="1:68" x14ac:dyDescent="0.25">
      <c r="A116" s="21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21" t="str">
        <f>IF(ISBLANK('Set Schedules Here'!AK231),"",ROUND('Set Schedules Here'!AK231,rounding_decimal_places))</f>
        <v/>
      </c>
    </row>
    <row r="117" spans="1:68" x14ac:dyDescent="0.25">
      <c r="A117" s="21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21" t="str">
        <f>IF(ISBLANK('Set Schedules Here'!AK233),"",ROUND('Set Schedules Here'!AK233,rounding_decimal_places))</f>
        <v/>
      </c>
    </row>
    <row r="118" spans="1:68" x14ac:dyDescent="0.25">
      <c r="A118" s="21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21" t="str">
        <f>IF(ISBLANK('Set Schedules Here'!AK235),"",ROUND('Set Schedules Here'!AK235,rounding_decimal_places))</f>
        <v/>
      </c>
    </row>
    <row r="119" spans="1:68" x14ac:dyDescent="0.25">
      <c r="A119" s="21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21" t="str">
        <f>IF(ISBLANK('Set Schedules Here'!AK237),"",ROUND('Set Schedules Here'!AK237,rounding_decimal_places))</f>
        <v/>
      </c>
    </row>
    <row r="120" spans="1:68" x14ac:dyDescent="0.25">
      <c r="A120" s="21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21" t="str">
        <f>IF(ISBLANK('Set Schedules Here'!AK239),"",ROUND('Set Schedules Here'!AK239,rounding_decimal_places))</f>
        <v/>
      </c>
    </row>
    <row r="121" spans="1:68" x14ac:dyDescent="0.25">
      <c r="A121" s="21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21" t="str">
        <f>IF(ISBLANK('Set Schedules Here'!AK241),"",ROUND('Set Schedules Here'!AK241,rounding_decimal_places))</f>
        <v/>
      </c>
    </row>
    <row r="122" spans="1:68" x14ac:dyDescent="0.25">
      <c r="A122" s="21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21" t="str">
        <f>IF(ISBLANK('Set Schedules Here'!AK243),"",ROUND('Set Schedules Here'!AK243,rounding_decimal_places))</f>
        <v/>
      </c>
    </row>
    <row r="123" spans="1:68" x14ac:dyDescent="0.25">
      <c r="A123" s="21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21" t="str">
        <f>IF(ISBLANK('Set Schedules Here'!AK245),"",ROUND('Set Schedules Here'!AK245,rounding_decimal_places))</f>
        <v/>
      </c>
    </row>
    <row r="124" spans="1:68" x14ac:dyDescent="0.25">
      <c r="A124" s="21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21" t="str">
        <f>IF(ISBLANK('Set Schedules Here'!AK247),"",ROUND('Set Schedules Here'!AK247,rounding_decimal_places))</f>
        <v/>
      </c>
    </row>
    <row r="125" spans="1:68" x14ac:dyDescent="0.25">
      <c r="A125" s="21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21" t="str">
        <f>IF(ISBLANK('Set Schedules Here'!AK249),"",ROUND('Set Schedules Here'!AK249,rounding_decimal_places))</f>
        <v/>
      </c>
    </row>
    <row r="126" spans="1:68" x14ac:dyDescent="0.25">
      <c r="A126" s="21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21" t="str">
        <f>IF(ISBLANK('Set Schedules Here'!AK251),"",ROUND('Set Schedules Here'!AK251,rounding_decimal_places))</f>
        <v/>
      </c>
    </row>
    <row r="127" spans="1:68" x14ac:dyDescent="0.25">
      <c r="A127" s="21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21" t="str">
        <f>IF(ISBLANK('Set Schedules Here'!AK253),"",ROUND('Set Schedules Here'!AK253,rounding_decimal_places))</f>
        <v/>
      </c>
    </row>
    <row r="128" spans="1:68" x14ac:dyDescent="0.25">
      <c r="A128" s="21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21" t="str">
        <f>IF(ISBLANK('Set Schedules Here'!AK255),"",ROUND('Set Schedules Here'!AK255,rounding_decimal_places))</f>
        <v/>
      </c>
    </row>
    <row r="129" spans="1:68" x14ac:dyDescent="0.25">
      <c r="A129" s="21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2021</v>
      </c>
      <c r="J129" s="12">
        <f>IF(ISBLANK('Set Schedules Here'!H257),"",ROUND('Set Schedules Here'!H257,rounding_decimal_places))</f>
        <v>1</v>
      </c>
      <c r="K129" s="12">
        <f>IF(ISBLANK('Set Schedules Here'!I256),"",ROUND('Set Schedules Here'!I256,rounding_decimal_places))</f>
        <v>2050</v>
      </c>
      <c r="L129" s="12">
        <f>IF(ISBLANK('Set Schedules Here'!I257),"",ROUND('Set Schedules Here'!I257,rounding_decimal_places))</f>
        <v>1</v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21" t="str">
        <f>IF(ISBLANK('Set Schedules Here'!AK257),"",ROUND('Set Schedules Here'!AK257,rounding_decimal_places))</f>
        <v/>
      </c>
    </row>
    <row r="130" spans="1:68" x14ac:dyDescent="0.25">
      <c r="A130" s="21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2021</v>
      </c>
      <c r="J130" s="12">
        <f>IF(ISBLANK('Set Schedules Here'!H259),"",ROUND('Set Schedules Here'!H259,rounding_decimal_places))</f>
        <v>1</v>
      </c>
      <c r="K130" s="12">
        <f>IF(ISBLANK('Set Schedules Here'!I258),"",ROUND('Set Schedules Here'!I258,rounding_decimal_places))</f>
        <v>2050</v>
      </c>
      <c r="L130" s="12">
        <f>IF(ISBLANK('Set Schedules Here'!I259),"",ROUND('Set Schedules Here'!I259,rounding_decimal_places))</f>
        <v>1</v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21" t="str">
        <f>IF(ISBLANK('Set Schedules Here'!AK259),"",ROUND('Set Schedules Here'!AK259,rounding_decimal_places))</f>
        <v/>
      </c>
    </row>
    <row r="131" spans="1:68" x14ac:dyDescent="0.25">
      <c r="A131" s="21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2021</v>
      </c>
      <c r="J131" s="12">
        <f>IF(ISBLANK('Set Schedules Here'!H261),"",ROUND('Set Schedules Here'!H261,rounding_decimal_places))</f>
        <v>1</v>
      </c>
      <c r="K131" s="12">
        <f>IF(ISBLANK('Set Schedules Here'!I260),"",ROUND('Set Schedules Here'!I260,rounding_decimal_places))</f>
        <v>2050</v>
      </c>
      <c r="L131" s="12">
        <f>IF(ISBLANK('Set Schedules Here'!I261),"",ROUND('Set Schedules Here'!I261,rounding_decimal_places))</f>
        <v>1</v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21" t="str">
        <f>IF(ISBLANK('Set Schedules Here'!AK261),"",ROUND('Set Schedules Here'!AK261,rounding_decimal_places))</f>
        <v/>
      </c>
    </row>
    <row r="132" spans="1:68" x14ac:dyDescent="0.25">
      <c r="A132" s="21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2021</v>
      </c>
      <c r="J132" s="12">
        <f>IF(ISBLANK('Set Schedules Here'!H263),"",ROUND('Set Schedules Here'!H263,rounding_decimal_places))</f>
        <v>1</v>
      </c>
      <c r="K132" s="12">
        <f>IF(ISBLANK('Set Schedules Here'!I262),"",ROUND('Set Schedules Here'!I262,rounding_decimal_places))</f>
        <v>2050</v>
      </c>
      <c r="L132" s="12">
        <f>IF(ISBLANK('Set Schedules Here'!I263),"",ROUND('Set Schedules Here'!I263,rounding_decimal_places))</f>
        <v>1</v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21" t="str">
        <f>IF(ISBLANK('Set Schedules Here'!AK263),"",ROUND('Set Schedules Here'!AK263,rounding_decimal_places))</f>
        <v/>
      </c>
    </row>
    <row r="133" spans="1:68" x14ac:dyDescent="0.25">
      <c r="A133" s="21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2021</v>
      </c>
      <c r="J133" s="12">
        <f>IF(ISBLANK('Set Schedules Here'!H265),"",ROUND('Set Schedules Here'!H265,rounding_decimal_places))</f>
        <v>1</v>
      </c>
      <c r="K133" s="12">
        <f>IF(ISBLANK('Set Schedules Here'!I264),"",ROUND('Set Schedules Here'!I264,rounding_decimal_places))</f>
        <v>2050</v>
      </c>
      <c r="L133" s="12">
        <f>IF(ISBLANK('Set Schedules Here'!I265),"",ROUND('Set Schedules Here'!I265,rounding_decimal_places))</f>
        <v>1</v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21" t="str">
        <f>IF(ISBLANK('Set Schedules Here'!AK265),"",ROUND('Set Schedules Here'!AK265,rounding_decimal_places))</f>
        <v/>
      </c>
    </row>
    <row r="134" spans="1:68" x14ac:dyDescent="0.25">
      <c r="A134" s="21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2021</v>
      </c>
      <c r="J134" s="12">
        <f>IF(ISBLANK('Set Schedules Here'!H267),"",ROUND('Set Schedules Here'!H267,rounding_decimal_places))</f>
        <v>1</v>
      </c>
      <c r="K134" s="12">
        <f>IF(ISBLANK('Set Schedules Here'!I266),"",ROUND('Set Schedules Here'!I266,rounding_decimal_places))</f>
        <v>2050</v>
      </c>
      <c r="L134" s="12">
        <f>IF(ISBLANK('Set Schedules Here'!I267),"",ROUND('Set Schedules Here'!I267,rounding_decimal_places))</f>
        <v>1</v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21" t="str">
        <f>IF(ISBLANK('Set Schedules Here'!AK267),"",ROUND('Set Schedules Here'!AK267,rounding_decimal_places))</f>
        <v/>
      </c>
    </row>
    <row r="135" spans="1:68" x14ac:dyDescent="0.25">
      <c r="A135" s="21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2021</v>
      </c>
      <c r="J135" s="12">
        <f>IF(ISBLANK('Set Schedules Here'!H269),"",ROUND('Set Schedules Here'!H269,rounding_decimal_places))</f>
        <v>1</v>
      </c>
      <c r="K135" s="12">
        <f>IF(ISBLANK('Set Schedules Here'!I268),"",ROUND('Set Schedules Here'!I268,rounding_decimal_places))</f>
        <v>2050</v>
      </c>
      <c r="L135" s="12">
        <f>IF(ISBLANK('Set Schedules Here'!I269),"",ROUND('Set Schedules Here'!I269,rounding_decimal_places))</f>
        <v>1</v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21" t="str">
        <f>IF(ISBLANK('Set Schedules Here'!AK269),"",ROUND('Set Schedules Here'!AK269,rounding_decimal_places))</f>
        <v/>
      </c>
    </row>
    <row r="136" spans="1:68" x14ac:dyDescent="0.25">
      <c r="A136" s="21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2021</v>
      </c>
      <c r="J136" s="12">
        <f>IF(ISBLANK('Set Schedules Here'!H271),"",ROUND('Set Schedules Here'!H271,rounding_decimal_places))</f>
        <v>1</v>
      </c>
      <c r="K136" s="12">
        <f>IF(ISBLANK('Set Schedules Here'!I270),"",ROUND('Set Schedules Here'!I270,rounding_decimal_places))</f>
        <v>2050</v>
      </c>
      <c r="L136" s="12">
        <f>IF(ISBLANK('Set Schedules Here'!I271),"",ROUND('Set Schedules Here'!I271,rounding_decimal_places))</f>
        <v>1</v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21" t="str">
        <f>IF(ISBLANK('Set Schedules Here'!AK271),"",ROUND('Set Schedules Here'!AK271,rounding_decimal_places))</f>
        <v/>
      </c>
    </row>
    <row r="137" spans="1:68" x14ac:dyDescent="0.25">
      <c r="A137" s="21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2021</v>
      </c>
      <c r="J137" s="12">
        <f>IF(ISBLANK('Set Schedules Here'!H273),"",ROUND('Set Schedules Here'!H273,rounding_decimal_places))</f>
        <v>1</v>
      </c>
      <c r="K137" s="12">
        <f>IF(ISBLANK('Set Schedules Here'!I272),"",ROUND('Set Schedules Here'!I272,rounding_decimal_places))</f>
        <v>2050</v>
      </c>
      <c r="L137" s="12">
        <f>IF(ISBLANK('Set Schedules Here'!I273),"",ROUND('Set Schedules Here'!I273,rounding_decimal_places))</f>
        <v>1</v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21" t="str">
        <f>IF(ISBLANK('Set Schedules Here'!AK273),"",ROUND('Set Schedules Here'!AK273,rounding_decimal_places))</f>
        <v/>
      </c>
    </row>
    <row r="138" spans="1:68" x14ac:dyDescent="0.25">
      <c r="A138" s="21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1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21" t="str">
        <f>IF(ISBLANK('Set Schedules Here'!AK275),"",ROUND('Set Schedules Here'!AK275,rounding_decimal_places))</f>
        <v/>
      </c>
    </row>
    <row r="139" spans="1:68" x14ac:dyDescent="0.25">
      <c r="A139" s="21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21" t="str">
        <f>IF(ISBLANK('Set Schedules Here'!AK277),"",ROUND('Set Schedules Here'!AK277,rounding_decimal_places))</f>
        <v/>
      </c>
    </row>
    <row r="140" spans="1:68" x14ac:dyDescent="0.25">
      <c r="A140" s="21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21" t="str">
        <f>IF(ISBLANK('Set Schedules Here'!AK279),"",ROUND('Set Schedules Here'!AK279,rounding_decimal_places))</f>
        <v/>
      </c>
    </row>
    <row r="141" spans="1:68" x14ac:dyDescent="0.25">
      <c r="A141" s="21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21" t="str">
        <f>IF(ISBLANK('Set Schedules Here'!AK281),"",ROUND('Set Schedules Here'!AK281,rounding_decimal_places))</f>
        <v/>
      </c>
    </row>
    <row r="142" spans="1:68" x14ac:dyDescent="0.25">
      <c r="A142" s="21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21" t="str">
        <f>IF(ISBLANK('Set Schedules Here'!AK283),"",ROUND('Set Schedules Here'!AK283,rounding_decimal_places))</f>
        <v/>
      </c>
    </row>
    <row r="143" spans="1:68" x14ac:dyDescent="0.25">
      <c r="A143" s="21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21" t="str">
        <f>IF(ISBLANK('Set Schedules Here'!AK285),"",ROUND('Set Schedules Here'!AK285,rounding_decimal_places))</f>
        <v/>
      </c>
    </row>
    <row r="144" spans="1:68" x14ac:dyDescent="0.25">
      <c r="A144" s="21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21" t="str">
        <f>IF(ISBLANK('Set Schedules Here'!AK287),"",ROUND('Set Schedules Here'!AK287,rounding_decimal_places))</f>
        <v/>
      </c>
    </row>
    <row r="145" spans="1:68" x14ac:dyDescent="0.25">
      <c r="A145" s="21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21" t="str">
        <f>IF(ISBLANK('Set Schedules Here'!AK289),"",ROUND('Set Schedules Here'!AK289,rounding_decimal_places))</f>
        <v/>
      </c>
    </row>
    <row r="146" spans="1:68" x14ac:dyDescent="0.25">
      <c r="A146" s="21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21" t="str">
        <f>IF(ISBLANK('Set Schedules Here'!AK291),"",ROUND('Set Schedules Here'!AK291,rounding_decimal_places))</f>
        <v/>
      </c>
    </row>
    <row r="147" spans="1:68" x14ac:dyDescent="0.25">
      <c r="A147" s="21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21" t="str">
        <f>IF(ISBLANK('Set Schedules Here'!AK293),"",ROUND('Set Schedules Here'!AK293,rounding_decimal_places))</f>
        <v/>
      </c>
    </row>
    <row r="148" spans="1:68" x14ac:dyDescent="0.25">
      <c r="A148" s="21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21" t="str">
        <f>IF(ISBLANK('Set Schedules Here'!AK295),"",ROUND('Set Schedules Here'!AK295,rounding_decimal_places))</f>
        <v/>
      </c>
    </row>
    <row r="149" spans="1:68" x14ac:dyDescent="0.25">
      <c r="A149" s="21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21" t="str">
        <f>IF(ISBLANK('Set Schedules Here'!AK297),"",ROUND('Set Schedules Here'!AK297,rounding_decimal_places))</f>
        <v/>
      </c>
    </row>
    <row r="150" spans="1:68" x14ac:dyDescent="0.25">
      <c r="A150" s="21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21" t="str">
        <f>IF(ISBLANK('Set Schedules Here'!AK299),"",ROUND('Set Schedules Here'!AK299,rounding_decimal_places))</f>
        <v/>
      </c>
    </row>
    <row r="151" spans="1:68" x14ac:dyDescent="0.25">
      <c r="A151" s="21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21" t="str">
        <f>IF(ISBLANK('Set Schedules Here'!AK301),"",ROUND('Set Schedules Here'!AK301,rounding_decimal_places))</f>
        <v/>
      </c>
    </row>
    <row r="152" spans="1:68" x14ac:dyDescent="0.25">
      <c r="A152" s="21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21" t="str">
        <f>IF(ISBLANK('Set Schedules Here'!AK303),"",ROUND('Set Schedules Here'!AK303,rounding_decimal_places))</f>
        <v/>
      </c>
    </row>
    <row r="153" spans="1:68" x14ac:dyDescent="0.25">
      <c r="A153" s="21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21" t="str">
        <f>IF(ISBLANK('Set Schedules Here'!AK305),"",ROUND('Set Schedules Here'!AK305,rounding_decimal_places))</f>
        <v/>
      </c>
    </row>
    <row r="154" spans="1:68" x14ac:dyDescent="0.25">
      <c r="A154" s="21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21" t="str">
        <f>IF(ISBLANK('Set Schedules Here'!AK307),"",ROUND('Set Schedules Here'!AK307,rounding_decimal_places))</f>
        <v/>
      </c>
    </row>
    <row r="155" spans="1:68" x14ac:dyDescent="0.25">
      <c r="A155" s="21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21" t="str">
        <f>IF(ISBLANK('Set Schedules Here'!AK309),"",ROUND('Set Schedules Here'!AK309,rounding_decimal_places))</f>
        <v/>
      </c>
    </row>
    <row r="156" spans="1:68" x14ac:dyDescent="0.25">
      <c r="A156" s="21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21" t="str">
        <f>IF(ISBLANK('Set Schedules Here'!AK311),"",ROUND('Set Schedules Here'!AK311,rounding_decimal_places))</f>
        <v/>
      </c>
    </row>
    <row r="157" spans="1:68" x14ac:dyDescent="0.25">
      <c r="A157" s="21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21" t="str">
        <f>IF(ISBLANK('Set Schedules Here'!AK313),"",ROUND('Set Schedules Here'!AK313,rounding_decimal_places))</f>
        <v/>
      </c>
    </row>
    <row r="158" spans="1:68" x14ac:dyDescent="0.25">
      <c r="A158" s="21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21" t="str">
        <f>IF(ISBLANK('Set Schedules Here'!AK315),"",ROUND('Set Schedules Here'!AK315,rounding_decimal_places))</f>
        <v/>
      </c>
    </row>
    <row r="159" spans="1:68" x14ac:dyDescent="0.25">
      <c r="A159" s="21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21" t="str">
        <f>IF(ISBLANK('Set Schedules Here'!AK317),"",ROUND('Set Schedules Here'!AK317,rounding_decimal_places))</f>
        <v/>
      </c>
    </row>
    <row r="160" spans="1:68" x14ac:dyDescent="0.25">
      <c r="A160" s="21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21" t="str">
        <f>IF(ISBLANK('Set Schedules Here'!AK319),"",ROUND('Set Schedules Here'!AK319,rounding_decimal_places))</f>
        <v/>
      </c>
    </row>
    <row r="161" spans="1:68" x14ac:dyDescent="0.25">
      <c r="A161" s="21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21" t="str">
        <f>IF(ISBLANK('Set Schedules Here'!AK321),"",ROUND('Set Schedules Here'!AK321,rounding_decimal_places))</f>
        <v/>
      </c>
    </row>
    <row r="162" spans="1:68" x14ac:dyDescent="0.25">
      <c r="A162" s="21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21" t="str">
        <f>IF(ISBLANK('Set Schedules Here'!AK323),"",ROUND('Set Schedules Here'!AK323,rounding_decimal_places))</f>
        <v/>
      </c>
    </row>
    <row r="163" spans="1:68" x14ac:dyDescent="0.25">
      <c r="A163" s="21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21" t="str">
        <f>IF(ISBLANK('Set Schedules Here'!AK325),"",ROUND('Set Schedules Here'!AK325,rounding_decimal_places))</f>
        <v/>
      </c>
    </row>
    <row r="164" spans="1:68" x14ac:dyDescent="0.25">
      <c r="A164" s="21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21" t="str">
        <f>IF(ISBLANK('Set Schedules Here'!AK327),"",ROUND('Set Schedules Here'!AK327,rounding_decimal_places))</f>
        <v/>
      </c>
    </row>
    <row r="165" spans="1:68" x14ac:dyDescent="0.25">
      <c r="A165" s="21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21" t="str">
        <f>IF(ISBLANK('Set Schedules Here'!AK329),"",ROUND('Set Schedules Here'!AK329,rounding_decimal_places))</f>
        <v/>
      </c>
    </row>
    <row r="166" spans="1:68" x14ac:dyDescent="0.25">
      <c r="A166" s="21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21" t="str">
        <f>IF(ISBLANK('Set Schedules Here'!AK331),"",ROUND('Set Schedules Here'!AK331,rounding_decimal_places))</f>
        <v/>
      </c>
    </row>
    <row r="167" spans="1:68" x14ac:dyDescent="0.25">
      <c r="A167" s="21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21" t="str">
        <f>IF(ISBLANK('Set Schedules Here'!AK333),"",ROUND('Set Schedules Here'!AK333,rounding_decimal_places))</f>
        <v/>
      </c>
    </row>
    <row r="168" spans="1:68" x14ac:dyDescent="0.25">
      <c r="A168" s="21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21" t="str">
        <f>IF(ISBLANK('Set Schedules Here'!AK335),"",ROUND('Set Schedules Here'!AK335,rounding_decimal_places))</f>
        <v/>
      </c>
    </row>
    <row r="169" spans="1:68" x14ac:dyDescent="0.25">
      <c r="A169" s="21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21" t="str">
        <f>IF(ISBLANK('Set Schedules Here'!AK337),"",ROUND('Set Schedules Here'!AK337,rounding_decimal_places))</f>
        <v/>
      </c>
    </row>
    <row r="170" spans="1:68" x14ac:dyDescent="0.25">
      <c r="A170" s="21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21" t="str">
        <f>IF(ISBLANK('Set Schedules Here'!AK339),"",ROUND('Set Schedules Here'!AK339,rounding_decimal_places))</f>
        <v/>
      </c>
    </row>
    <row r="171" spans="1:68" x14ac:dyDescent="0.25">
      <c r="A171" s="21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21" t="str">
        <f>IF(ISBLANK('Set Schedules Here'!AK341),"",ROUND('Set Schedules Here'!AK341,rounding_decimal_places))</f>
        <v/>
      </c>
    </row>
    <row r="172" spans="1:68" x14ac:dyDescent="0.25">
      <c r="A172" s="21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21" t="str">
        <f>IF(ISBLANK('Set Schedules Here'!AK343),"",ROUND('Set Schedules Here'!AK343,rounding_decimal_places))</f>
        <v/>
      </c>
    </row>
    <row r="173" spans="1:68" x14ac:dyDescent="0.25">
      <c r="A173" s="21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21" t="str">
        <f>IF(ISBLANK('Set Schedules Here'!AK345),"",ROUND('Set Schedules Here'!AK345,rounding_decimal_places))</f>
        <v/>
      </c>
    </row>
    <row r="174" spans="1:68" x14ac:dyDescent="0.25">
      <c r="A174" s="21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21" t="str">
        <f>IF(ISBLANK('Set Schedules Here'!AK347),"",ROUND('Set Schedules Here'!AK347,rounding_decimal_places))</f>
        <v/>
      </c>
    </row>
    <row r="175" spans="1:68" x14ac:dyDescent="0.25">
      <c r="A175" s="21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21" t="str">
        <f>IF(ISBLANK('Set Schedules Here'!AK349),"",ROUND('Set Schedules Here'!AK349,rounding_decimal_places))</f>
        <v/>
      </c>
    </row>
    <row r="176" spans="1:68" x14ac:dyDescent="0.25">
      <c r="A176" s="21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21" t="str">
        <f>IF(ISBLANK('Set Schedules Here'!AK351),"",ROUND('Set Schedules Here'!AK351,rounding_decimal_places))</f>
        <v/>
      </c>
    </row>
    <row r="177" spans="1:68" x14ac:dyDescent="0.25">
      <c r="A177" s="21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1</v>
      </c>
      <c r="G177" s="12">
        <f>IF(ISBLANK('Set Schedules Here'!G352),"",ROUND('Set Schedules Here'!G352,rounding_decimal_places))</f>
        <v>2050</v>
      </c>
      <c r="H177" s="12">
        <f>IF(ISBLANK('Set Schedules Here'!G353),"",ROUND('Set Schedules Here'!G353,rounding_decimal_places))</f>
        <v>1</v>
      </c>
      <c r="I177" s="12" t="str">
        <f>IF(ISBLANK('Set Schedules Here'!H352),"",ROUND('Set Schedules Here'!H352,rounding_decimal_places))</f>
        <v/>
      </c>
      <c r="J177" s="12" t="str">
        <f>IF(ISBLANK('Set Schedules Here'!H353),"",ROUND('Set Schedules Here'!H353,rounding_decimal_places))</f>
        <v/>
      </c>
      <c r="K177" s="12" t="str">
        <f>IF(ISBLANK('Set Schedules Here'!I352),"",ROUND('Set Schedules Here'!I352,rounding_decimal_places))</f>
        <v/>
      </c>
      <c r="L177" s="12" t="str">
        <f>IF(ISBLANK('Set Schedules Here'!I353),"",ROUND('Set Schedules Here'!I353,rounding_decimal_places))</f>
        <v/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21" t="str">
        <f>IF(ISBLANK('Set Schedules Here'!AK353),"",ROUND('Set Schedules Here'!AK353,rounding_decimal_places))</f>
        <v/>
      </c>
    </row>
    <row r="178" spans="1:68" x14ac:dyDescent="0.25">
      <c r="A178" s="21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21" t="str">
        <f>IF(ISBLANK('Set Schedules Here'!AK355),"",ROUND('Set Schedules Here'!AK355,rounding_decimal_places))</f>
        <v/>
      </c>
    </row>
    <row r="179" spans="1:68" x14ac:dyDescent="0.25">
      <c r="A179" s="21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21" t="str">
        <f>IF(ISBLANK('Set Schedules Here'!AK357),"",ROUND('Set Schedules Here'!AK357,rounding_decimal_places))</f>
        <v/>
      </c>
    </row>
    <row r="180" spans="1:68" x14ac:dyDescent="0.25">
      <c r="A180" s="21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2050</v>
      </c>
      <c r="J180" s="12">
        <f>IF(ISBLANK('Set Schedules Here'!H359),"",ROUND('Set Schedules Here'!H359,rounding_decimal_places))</f>
        <v>1</v>
      </c>
      <c r="K180" s="12" t="str">
        <f>IF(ISBLANK('Set Schedules Here'!I358),"",ROUND('Set Schedules Here'!I358,rounding_decimal_places))</f>
        <v/>
      </c>
      <c r="L180" s="12" t="str">
        <f>IF(ISBLANK('Set Schedules Here'!I359),"",ROUND('Set Schedules Here'!I359,rounding_decimal_places))</f>
        <v/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21" t="str">
        <f>IF(ISBLANK('Set Schedules Here'!AK359),"",ROUND('Set Schedules Here'!AK359,rounding_decimal_places))</f>
        <v/>
      </c>
    </row>
    <row r="181" spans="1:68" x14ac:dyDescent="0.25">
      <c r="A181" s="21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2050</v>
      </c>
      <c r="J181" s="12">
        <f>IF(ISBLANK('Set Schedules Here'!H361),"",ROUND('Set Schedules Here'!H361,rounding_decimal_places))</f>
        <v>1</v>
      </c>
      <c r="K181" s="12" t="str">
        <f>IF(ISBLANK('Set Schedules Here'!I360),"",ROUND('Set Schedules Here'!I360,rounding_decimal_places))</f>
        <v/>
      </c>
      <c r="L181" s="12" t="str">
        <f>IF(ISBLANK('Set Schedules Here'!I361),"",ROUND('Set Schedules Here'!I361,rounding_decimal_places))</f>
        <v/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21" t="str">
        <f>IF(ISBLANK('Set Schedules Here'!AK361),"",ROUND('Set Schedules Here'!AK361,rounding_decimal_places))</f>
        <v/>
      </c>
    </row>
    <row r="182" spans="1:68" x14ac:dyDescent="0.25">
      <c r="A182" s="21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2050</v>
      </c>
      <c r="J182" s="12">
        <f>IF(ISBLANK('Set Schedules Here'!H363),"",ROUND('Set Schedules Here'!H363,rounding_decimal_places))</f>
        <v>1</v>
      </c>
      <c r="K182" s="12" t="str">
        <f>IF(ISBLANK('Set Schedules Here'!I362),"",ROUND('Set Schedules Here'!I362,rounding_decimal_places))</f>
        <v/>
      </c>
      <c r="L182" s="12" t="str">
        <f>IF(ISBLANK('Set Schedules Here'!I363),"",ROUND('Set Schedules Here'!I363,rounding_decimal_places))</f>
        <v/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21" t="str">
        <f>IF(ISBLANK('Set Schedules Here'!AK363),"",ROUND('Set Schedules Here'!AK363,rounding_decimal_places))</f>
        <v/>
      </c>
    </row>
    <row r="183" spans="1:68" x14ac:dyDescent="0.25">
      <c r="A183" s="21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2050</v>
      </c>
      <c r="J183" s="12">
        <f>IF(ISBLANK('Set Schedules Here'!H365),"",ROUND('Set Schedules Here'!H365,rounding_decimal_places))</f>
        <v>1</v>
      </c>
      <c r="K183" s="12" t="str">
        <f>IF(ISBLANK('Set Schedules Here'!I364),"",ROUND('Set Schedules Here'!I364,rounding_decimal_places))</f>
        <v/>
      </c>
      <c r="L183" s="12" t="str">
        <f>IF(ISBLANK('Set Schedules Here'!I365),"",ROUND('Set Schedules Here'!I365,rounding_decimal_places))</f>
        <v/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21" t="str">
        <f>IF(ISBLANK('Set Schedules Here'!AK365),"",ROUND('Set Schedules Here'!AK365,rounding_decimal_places))</f>
        <v/>
      </c>
    </row>
    <row r="184" spans="1:68" x14ac:dyDescent="0.25">
      <c r="A184" s="21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2050</v>
      </c>
      <c r="J184" s="12">
        <f>IF(ISBLANK('Set Schedules Here'!H367),"",ROUND('Set Schedules Here'!H367,rounding_decimal_places))</f>
        <v>1</v>
      </c>
      <c r="K184" s="12" t="str">
        <f>IF(ISBLANK('Set Schedules Here'!I366),"",ROUND('Set Schedules Here'!I366,rounding_decimal_places))</f>
        <v/>
      </c>
      <c r="L184" s="12" t="str">
        <f>IF(ISBLANK('Set Schedules Here'!I367),"",ROUND('Set Schedules Here'!I367,rounding_decimal_places))</f>
        <v/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21" t="str">
        <f>IF(ISBLANK('Set Schedules Here'!AK367),"",ROUND('Set Schedules Here'!AK367,rounding_decimal_places))</f>
        <v/>
      </c>
    </row>
    <row r="185" spans="1:68" x14ac:dyDescent="0.25">
      <c r="A185" s="21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2050</v>
      </c>
      <c r="J185" s="12">
        <f>IF(ISBLANK('Set Schedules Here'!H369),"",ROUND('Set Schedules Here'!H369,rounding_decimal_places))</f>
        <v>1</v>
      </c>
      <c r="K185" s="12" t="str">
        <f>IF(ISBLANK('Set Schedules Here'!I368),"",ROUND('Set Schedules Here'!I368,rounding_decimal_places))</f>
        <v/>
      </c>
      <c r="L185" s="12" t="str">
        <f>IF(ISBLANK('Set Schedules Here'!I369),"",ROUND('Set Schedules Here'!I369,rounding_decimal_places))</f>
        <v/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21" t="str">
        <f>IF(ISBLANK('Set Schedules Here'!AK369),"",ROUND('Set Schedules Here'!AK369,rounding_decimal_places))</f>
        <v/>
      </c>
    </row>
    <row r="186" spans="1:68" x14ac:dyDescent="0.25">
      <c r="A186" s="21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2050</v>
      </c>
      <c r="J186" s="12">
        <f>IF(ISBLANK('Set Schedules Here'!H371),"",ROUND('Set Schedules Here'!H371,rounding_decimal_places))</f>
        <v>1</v>
      </c>
      <c r="K186" s="12" t="str">
        <f>IF(ISBLANK('Set Schedules Here'!I370),"",ROUND('Set Schedules Here'!I370,rounding_decimal_places))</f>
        <v/>
      </c>
      <c r="L186" s="12" t="str">
        <f>IF(ISBLANK('Set Schedules Here'!I371),"",ROUND('Set Schedules Here'!I371,rounding_decimal_places))</f>
        <v/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21" t="str">
        <f>IF(ISBLANK('Set Schedules Here'!AK371),"",ROUND('Set Schedules Here'!AK371,rounding_decimal_places))</f>
        <v/>
      </c>
    </row>
    <row r="187" spans="1:68" x14ac:dyDescent="0.25">
      <c r="A187" s="21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0</v>
      </c>
      <c r="G187" s="12">
        <f>IF(ISBLANK('Set Schedules Here'!G372),"",ROUND('Set Schedules Here'!G372,rounding_decimal_places))</f>
        <v>2020</v>
      </c>
      <c r="H187" s="12">
        <f>IF(ISBLANK('Set Schedules Here'!G373),"",ROUND('Set Schedules Here'!G373,rounding_decimal_places))</f>
        <v>0</v>
      </c>
      <c r="I187" s="12">
        <f>IF(ISBLANK('Set Schedules Here'!H372),"",ROUND('Set Schedules Here'!H372,rounding_decimal_places))</f>
        <v>2050</v>
      </c>
      <c r="J187" s="12">
        <f>IF(ISBLANK('Set Schedules Here'!H373),"",ROUND('Set Schedules Here'!H373,rounding_decimal_places))</f>
        <v>1</v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21" t="str">
        <f>IF(ISBLANK('Set Schedules Here'!AK373),"",ROUND('Set Schedules Here'!AK373,rounding_decimal_places))</f>
        <v/>
      </c>
    </row>
    <row r="188" spans="1:68" x14ac:dyDescent="0.25">
      <c r="A188" s="21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2050</v>
      </c>
      <c r="J188" s="12">
        <f>IF(ISBLANK('Set Schedules Here'!H375),"",ROUND('Set Schedules Here'!H375,rounding_decimal_places))</f>
        <v>1</v>
      </c>
      <c r="K188" s="12" t="str">
        <f>IF(ISBLANK('Set Schedules Here'!I374),"",ROUND('Set Schedules Here'!I374,rounding_decimal_places))</f>
        <v/>
      </c>
      <c r="L188" s="12" t="str">
        <f>IF(ISBLANK('Set Schedules Here'!I375),"",ROUND('Set Schedules Here'!I375,rounding_decimal_places))</f>
        <v/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21" t="str">
        <f>IF(ISBLANK('Set Schedules Here'!AK375),"",ROUND('Set Schedules Here'!AK375,rounding_decimal_places))</f>
        <v/>
      </c>
    </row>
    <row r="189" spans="1:68" x14ac:dyDescent="0.25">
      <c r="A189" s="21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2050</v>
      </c>
      <c r="J189" s="12">
        <f>IF(ISBLANK('Set Schedules Here'!H377),"",ROUND('Set Schedules Here'!H377,rounding_decimal_places))</f>
        <v>1</v>
      </c>
      <c r="K189" s="12" t="str">
        <f>IF(ISBLANK('Set Schedules Here'!I376),"",ROUND('Set Schedules Here'!I376,rounding_decimal_places))</f>
        <v/>
      </c>
      <c r="L189" s="12" t="str">
        <f>IF(ISBLANK('Set Schedules Here'!I377),"",ROUND('Set Schedules Here'!I377,rounding_decimal_places))</f>
        <v/>
      </c>
      <c r="M189" s="12" t="str">
        <f>IF(ISBLANK('Set Schedules Here'!J376),"",ROUND('Set Schedules Here'!J376,rounding_decimal_places))</f>
        <v/>
      </c>
      <c r="N189" s="12" t="str">
        <f>IF(ISBLANK('Set Schedules Here'!J377),"",ROUND('Set Schedules Here'!J377,rounding_decimal_places))</f>
        <v/>
      </c>
      <c r="O189" s="12" t="str">
        <f>IF(ISBLANK('Set Schedules Here'!K376),"",ROUND('Set Schedules Here'!K376,rounding_decimal_places))</f>
        <v/>
      </c>
      <c r="P189" s="12" t="str">
        <f>IF(ISBLANK('Set Schedules Here'!K377),"",ROUND('Set Schedules Here'!K377,rounding_decimal_places))</f>
        <v/>
      </c>
      <c r="Q189" s="12" t="str">
        <f>IF(ISBLANK('Set Schedules Here'!L376),"",ROUND('Set Schedules Here'!L376,rounding_decimal_places))</f>
        <v/>
      </c>
      <c r="R189" s="12" t="str">
        <f>IF(ISBLANK('Set Schedules Here'!L377),"",ROUND('Set Schedules Here'!L377,rounding_decimal_places))</f>
        <v/>
      </c>
      <c r="S189" s="12" t="str">
        <f>IF(ISBLANK('Set Schedules Here'!M376),"",ROUND('Set Schedules Here'!M376,rounding_decimal_places))</f>
        <v/>
      </c>
      <c r="T189" s="12" t="str">
        <f>IF(ISBLANK('Set Schedules Here'!M377),"",ROUND('Set Schedules Here'!M377,rounding_decimal_places))</f>
        <v/>
      </c>
      <c r="U189" s="12" t="str">
        <f>IF(ISBLANK('Set Schedules Here'!N376),"",ROUND('Set Schedules Here'!N376,rounding_decimal_places))</f>
        <v/>
      </c>
      <c r="V189" s="12" t="str">
        <f>IF(ISBLANK('Set Schedules Here'!N377),"",ROUND('Set Schedules Here'!N377,rounding_decimal_places))</f>
        <v/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21" t="str">
        <f>IF(ISBLANK('Set Schedules Here'!AK377),"",ROUND('Set Schedules Here'!AK377,rounding_decimal_places))</f>
        <v/>
      </c>
    </row>
    <row r="190" spans="1:68" x14ac:dyDescent="0.25">
      <c r="A190" s="21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21" t="str">
        <f>IF(ISBLANK('Set Schedules Here'!AK379),"",ROUND('Set Schedules Here'!AK379,rounding_decimal_places))</f>
        <v/>
      </c>
    </row>
    <row r="191" spans="1:68" x14ac:dyDescent="0.25">
      <c r="A191" s="21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21" t="str">
        <f>IF(ISBLANK('Set Schedules Here'!AK381),"",ROUND('Set Schedules Here'!AK381,rounding_decimal_places))</f>
        <v/>
      </c>
    </row>
    <row r="192" spans="1:68" x14ac:dyDescent="0.25">
      <c r="A192" s="21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21" t="str">
        <f>IF(ISBLANK('Set Schedules Here'!AK383),"",ROUND('Set Schedules Here'!AK383,rounding_decimal_places))</f>
        <v/>
      </c>
    </row>
    <row r="193" spans="1:68" x14ac:dyDescent="0.25">
      <c r="A193" s="21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21" t="str">
        <f>IF(ISBLANK('Set Schedules Here'!AK385),"",ROUND('Set Schedules Here'!AK385,rounding_decimal_places))</f>
        <v/>
      </c>
    </row>
    <row r="194" spans="1:68" x14ac:dyDescent="0.25">
      <c r="A194" s="21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21" t="str">
        <f>IF(ISBLANK('Set Schedules Here'!AK387),"",ROUND('Set Schedules Here'!AK387,rounding_decimal_places))</f>
        <v/>
      </c>
    </row>
    <row r="195" spans="1:68" x14ac:dyDescent="0.25">
      <c r="A195" s="21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21" t="str">
        <f>IF(ISBLANK('Set Schedules Here'!AK389),"",ROUND('Set Schedules Here'!AK389,rounding_decimal_places))</f>
        <v/>
      </c>
    </row>
    <row r="196" spans="1:68" x14ac:dyDescent="0.25">
      <c r="A196" s="21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21" t="str">
        <f>IF(ISBLANK('Set Schedules Here'!AK391),"",ROUND('Set Schedules Here'!AK391,rounding_decimal_places))</f>
        <v/>
      </c>
    </row>
    <row r="197" spans="1:68" x14ac:dyDescent="0.25">
      <c r="A197" s="21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21" t="str">
        <f>IF(ISBLANK('Set Schedules Here'!AK393),"",ROUND('Set Schedules Here'!AK393,rounding_decimal_places))</f>
        <v/>
      </c>
    </row>
    <row r="198" spans="1:68" x14ac:dyDescent="0.25">
      <c r="A198" s="21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21" t="str">
        <f>IF(ISBLANK('Set Schedules Here'!AK395),"",ROUND('Set Schedules Here'!AK395,rounding_decimal_places))</f>
        <v/>
      </c>
    </row>
    <row r="199" spans="1:68" x14ac:dyDescent="0.25">
      <c r="A199" s="21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21" t="str">
        <f>IF(ISBLANK('Set Schedules Here'!AK397),"",ROUND('Set Schedules Here'!AK397,rounding_decimal_places))</f>
        <v/>
      </c>
    </row>
    <row r="200" spans="1:68" x14ac:dyDescent="0.25">
      <c r="A200" s="21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21" t="str">
        <f>IF(ISBLANK('Set Schedules Here'!AK399),"",ROUND('Set Schedules Here'!AK399,rounding_decimal_places))</f>
        <v/>
      </c>
    </row>
    <row r="201" spans="1:68" x14ac:dyDescent="0.25">
      <c r="A201" s="21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21" t="str">
        <f>IF(ISBLANK('Set Schedules Here'!AK401),"",ROUND('Set Schedules Here'!AK401,rounding_decimal_places))</f>
        <v/>
      </c>
    </row>
    <row r="202" spans="1:68" x14ac:dyDescent="0.25">
      <c r="A202" s="21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21" t="str">
        <f>IF(ISBLANK('Set Schedules Here'!AK403),"",ROUND('Set Schedules Here'!AK403,rounding_decimal_places))</f>
        <v/>
      </c>
    </row>
    <row r="203" spans="1:68" x14ac:dyDescent="0.25">
      <c r="A203" s="21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21" t="str">
        <f>IF(ISBLANK('Set Schedules Here'!AK405),"",ROUND('Set Schedules Here'!AK405,rounding_decimal_places))</f>
        <v/>
      </c>
    </row>
    <row r="204" spans="1:68" x14ac:dyDescent="0.25">
      <c r="A204" s="21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21" t="str">
        <f>IF(ISBLANK('Set Schedules Here'!AK407),"",ROUND('Set Schedules Here'!AK407,rounding_decimal_places))</f>
        <v/>
      </c>
    </row>
    <row r="205" spans="1:68" x14ac:dyDescent="0.25">
      <c r="A205" s="21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21" t="str">
        <f>IF(ISBLANK('Set Schedules Here'!AK409),"",ROUND('Set Schedules Here'!AK409,rounding_decimal_places))</f>
        <v/>
      </c>
    </row>
    <row r="206" spans="1:68" x14ac:dyDescent="0.25">
      <c r="A206" s="21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21" t="str">
        <f>IF(ISBLANK('Set Schedules Here'!AK411),"",ROUND('Set Schedules Here'!AK411,rounding_decimal_places))</f>
        <v/>
      </c>
    </row>
    <row r="207" spans="1:68" x14ac:dyDescent="0.25">
      <c r="A207" s="21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21" t="str">
        <f>IF(ISBLANK('Set Schedules Here'!AK413),"",ROUND('Set Schedules Here'!AK413,rounding_decimal_places))</f>
        <v/>
      </c>
    </row>
    <row r="208" spans="1:68" x14ac:dyDescent="0.25">
      <c r="A208" s="21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21" t="str">
        <f>IF(ISBLANK('Set Schedules Here'!AK415),"",ROUND('Set Schedules Here'!AK415,rounding_decimal_places))</f>
        <v/>
      </c>
    </row>
    <row r="209" spans="1:68" x14ac:dyDescent="0.25">
      <c r="A209" s="21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21" t="str">
        <f>IF(ISBLANK('Set Schedules Here'!AK417),"",ROUND('Set Schedules Here'!AK417,rounding_decimal_places))</f>
        <v/>
      </c>
    </row>
    <row r="210" spans="1:68" x14ac:dyDescent="0.25">
      <c r="A210" s="21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21" t="str">
        <f>IF(ISBLANK('Set Schedules Here'!AK419),"",ROUND('Set Schedules Here'!AK419,rounding_decimal_places))</f>
        <v/>
      </c>
    </row>
    <row r="211" spans="1:68" x14ac:dyDescent="0.25">
      <c r="A211" s="21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21" t="str">
        <f>IF(ISBLANK('Set Schedules Here'!AK421),"",ROUND('Set Schedules Here'!AK421,rounding_decimal_places))</f>
        <v/>
      </c>
    </row>
    <row r="212" spans="1:68" x14ac:dyDescent="0.25">
      <c r="A212" s="21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21" t="str">
        <f>IF(ISBLANK('Set Schedules Here'!AK423),"",ROUND('Set Schedules Here'!AK423,rounding_decimal_places))</f>
        <v/>
      </c>
    </row>
    <row r="213" spans="1:68" x14ac:dyDescent="0.25">
      <c r="A213" s="21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21" t="str">
        <f>IF(ISBLANK('Set Schedules Here'!AK425),"",ROUND('Set Schedules Here'!AK425,rounding_decimal_places))</f>
        <v/>
      </c>
    </row>
    <row r="214" spans="1:68" x14ac:dyDescent="0.25">
      <c r="A214" s="21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21" t="str">
        <f>IF(ISBLANK('Set Schedules Here'!AK427),"",ROUND('Set Schedules Here'!AK427,rounding_decimal_places))</f>
        <v/>
      </c>
    </row>
    <row r="215" spans="1:68" x14ac:dyDescent="0.25">
      <c r="A215" s="21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21" t="str">
        <f>IF(ISBLANK('Set Schedules Here'!AK429),"",ROUND('Set Schedules Here'!AK429,rounding_decimal_places))</f>
        <v/>
      </c>
    </row>
    <row r="216" spans="1:68" x14ac:dyDescent="0.25">
      <c r="A216" s="21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21" t="str">
        <f>IF(ISBLANK('Set Schedules Here'!AK431),"",ROUND('Set Schedules Here'!AK431,rounding_decimal_places))</f>
        <v/>
      </c>
    </row>
    <row r="217" spans="1:68" x14ac:dyDescent="0.25">
      <c r="A217" s="21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21" t="str">
        <f>IF(ISBLANK('Set Schedules Here'!AK433),"",ROUND('Set Schedules Here'!AK433,rounding_decimal_places))</f>
        <v/>
      </c>
    </row>
    <row r="218" spans="1:68" x14ac:dyDescent="0.25">
      <c r="A218" s="21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21" t="str">
        <f>IF(ISBLANK('Set Schedules Here'!AK435),"",ROUND('Set Schedules Here'!AK435,rounding_decimal_places))</f>
        <v/>
      </c>
    </row>
    <row r="219" spans="1:68" x14ac:dyDescent="0.25">
      <c r="A219" s="21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21" t="str">
        <f>IF(ISBLANK('Set Schedules Here'!AK437),"",ROUND('Set Schedules Here'!AK437,rounding_decimal_places))</f>
        <v/>
      </c>
    </row>
    <row r="220" spans="1:68" x14ac:dyDescent="0.25">
      <c r="A220" s="21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21" t="str">
        <f>IF(ISBLANK('Set Schedules Here'!AK439),"",ROUND('Set Schedules Here'!AK439,rounding_decimal_places))</f>
        <v/>
      </c>
    </row>
    <row r="221" spans="1:68" x14ac:dyDescent="0.25">
      <c r="A221" s="21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21" t="str">
        <f>IF(ISBLANK('Set Schedules Here'!AK441),"",ROUND('Set Schedules Here'!AK441,rounding_decimal_places))</f>
        <v/>
      </c>
    </row>
    <row r="222" spans="1:68" x14ac:dyDescent="0.25">
      <c r="A222" s="21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21" t="str">
        <f>IF(ISBLANK('Set Schedules Here'!AK443),"",ROUND('Set Schedules Here'!AK443,rounding_decimal_places))</f>
        <v/>
      </c>
    </row>
    <row r="223" spans="1:68" x14ac:dyDescent="0.25">
      <c r="A223" s="21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21" t="str">
        <f>IF(ISBLANK('Set Schedules Here'!AK445),"",ROUND('Set Schedules Here'!AK445,rounding_decimal_places))</f>
        <v/>
      </c>
    </row>
    <row r="224" spans="1:68" x14ac:dyDescent="0.25">
      <c r="A224" s="21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21" t="str">
        <f>IF(ISBLANK('Set Schedules Here'!AK447),"",ROUND('Set Schedules Here'!AK447,rounding_decimal_places))</f>
        <v/>
      </c>
    </row>
    <row r="225" spans="1:68" x14ac:dyDescent="0.25">
      <c r="A225" s="21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21" t="str">
        <f>IF(ISBLANK('Set Schedules Here'!AK449),"",ROUND('Set Schedules Here'!AK449,rounding_decimal_places))</f>
        <v/>
      </c>
    </row>
    <row r="226" spans="1:68" x14ac:dyDescent="0.25">
      <c r="A226" s="21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21" t="str">
        <f>IF(ISBLANK('Set Schedules Here'!AK451),"",ROUND('Set Schedules Here'!AK451,rounding_decimal_places))</f>
        <v/>
      </c>
    </row>
    <row r="227" spans="1:68" x14ac:dyDescent="0.25">
      <c r="A227" s="21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21" t="str">
        <f>IF(ISBLANK('Set Schedules Here'!AK453),"",ROUND('Set Schedules Here'!AK453,rounding_decimal_places))</f>
        <v/>
      </c>
    </row>
    <row r="228" spans="1:68" x14ac:dyDescent="0.25">
      <c r="A228" s="21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21" t="str">
        <f>IF(ISBLANK('Set Schedules Here'!AK455),"",ROUND('Set Schedules Here'!AK455,rounding_decimal_places))</f>
        <v/>
      </c>
    </row>
    <row r="229" spans="1:68" x14ac:dyDescent="0.25">
      <c r="A229" s="21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21" t="str">
        <f>IF(ISBLANK('Set Schedules Here'!AK457),"",ROUND('Set Schedules Here'!AK457,rounding_decimal_places))</f>
        <v/>
      </c>
    </row>
    <row r="230" spans="1:68" x14ac:dyDescent="0.25">
      <c r="A230" s="21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21" t="str">
        <f>IF(ISBLANK('Set Schedules Here'!AK459),"",ROUND('Set Schedules Here'!AK459,rounding_decimal_places))</f>
        <v/>
      </c>
    </row>
    <row r="231" spans="1:68" x14ac:dyDescent="0.25">
      <c r="A231" s="21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21" t="str">
        <f>IF(ISBLANK('Set Schedules Here'!AK461),"",ROUND('Set Schedules Here'!AK461,rounding_decimal_places))</f>
        <v/>
      </c>
    </row>
    <row r="232" spans="1:68" x14ac:dyDescent="0.25">
      <c r="A232" s="21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21" t="str">
        <f>IF(ISBLANK('Set Schedules Here'!AK463),"",ROUND('Set Schedules Here'!AK463,rounding_decimal_places))</f>
        <v/>
      </c>
    </row>
    <row r="233" spans="1:68" x14ac:dyDescent="0.25">
      <c r="A233" s="21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21" t="str">
        <f>IF(ISBLANK('Set Schedules Here'!AK465),"",ROUND('Set Schedules Here'!AK465,rounding_decimal_places))</f>
        <v/>
      </c>
    </row>
    <row r="234" spans="1:68" x14ac:dyDescent="0.25">
      <c r="A234" s="21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21" t="str">
        <f>IF(ISBLANK('Set Schedules Here'!AK467),"",ROUND('Set Schedules Here'!AK467,rounding_decimal_places))</f>
        <v/>
      </c>
    </row>
    <row r="235" spans="1:68" x14ac:dyDescent="0.25">
      <c r="A235" s="21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21" t="str">
        <f>IF(ISBLANK('Set Schedules Here'!AK469),"",ROUND('Set Schedules Here'!AK469,rounding_decimal_places))</f>
        <v/>
      </c>
    </row>
    <row r="236" spans="1:68" x14ac:dyDescent="0.25">
      <c r="A236" s="21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21" t="str">
        <f>IF(ISBLANK('Set Schedules Here'!AK471),"",ROUND('Set Schedules Here'!AK471,rounding_decimal_places))</f>
        <v/>
      </c>
    </row>
    <row r="237" spans="1:68" x14ac:dyDescent="0.25">
      <c r="A237" s="21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21" t="str">
        <f>IF(ISBLANK('Set Schedules Here'!AK473),"",ROUND('Set Schedules Here'!AK473,rounding_decimal_places))</f>
        <v/>
      </c>
    </row>
    <row r="238" spans="1:68" x14ac:dyDescent="0.25">
      <c r="A238" s="21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21" t="str">
        <f>IF(ISBLANK('Set Schedules Here'!AK475),"",ROUND('Set Schedules Here'!AK475,rounding_decimal_places))</f>
        <v/>
      </c>
    </row>
    <row r="239" spans="1:68" x14ac:dyDescent="0.25">
      <c r="A239" s="21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21" t="str">
        <f>IF(ISBLANK('Set Schedules Here'!AK477),"",ROUND('Set Schedules Here'!AK477,rounding_decimal_places))</f>
        <v/>
      </c>
    </row>
    <row r="240" spans="1:68" x14ac:dyDescent="0.25">
      <c r="A240" s="21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21" t="str">
        <f>IF(ISBLANK('Set Schedules Here'!AK479),"",ROUND('Set Schedules Here'!AK479,rounding_decimal_places))</f>
        <v/>
      </c>
    </row>
    <row r="241" spans="1:68" x14ac:dyDescent="0.25">
      <c r="A241" s="21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21" t="str">
        <f>IF(ISBLANK('Set Schedules Here'!AK481),"",ROUND('Set Schedules Here'!AK481,rounding_decimal_places))</f>
        <v/>
      </c>
    </row>
    <row r="242" spans="1:68" x14ac:dyDescent="0.25">
      <c r="A242" s="21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21" t="str">
        <f>IF(ISBLANK('Set Schedules Here'!AK483),"",ROUND('Set Schedules Here'!AK483,rounding_decimal_places))</f>
        <v/>
      </c>
    </row>
    <row r="243" spans="1:68" x14ac:dyDescent="0.25">
      <c r="A243" s="21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21" t="str">
        <f>IF(ISBLANK('Set Schedules Here'!AK485),"",ROUND('Set Schedules Here'!AK485,rounding_decimal_places))</f>
        <v/>
      </c>
    </row>
    <row r="244" spans="1:68" x14ac:dyDescent="0.25">
      <c r="A244" s="21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21" t="str">
        <f>IF(ISBLANK('Set Schedules Here'!AK487),"",ROUND('Set Schedules Here'!AK487,rounding_decimal_places))</f>
        <v/>
      </c>
    </row>
    <row r="245" spans="1:68" x14ac:dyDescent="0.25">
      <c r="A245" s="21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21" t="str">
        <f>IF(ISBLANK('Set Schedules Here'!AK489),"",ROUND('Set Schedules Here'!AK489,rounding_decimal_places))</f>
        <v/>
      </c>
    </row>
    <row r="246" spans="1:68" x14ac:dyDescent="0.25">
      <c r="A246" s="21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21" t="str">
        <f>IF(ISBLANK('Set Schedules Here'!AK491),"",ROUND('Set Schedules Here'!AK491,rounding_decimal_places))</f>
        <v/>
      </c>
    </row>
    <row r="247" spans="1:68" x14ac:dyDescent="0.25">
      <c r="A247" s="21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1</v>
      </c>
      <c r="G247" s="12">
        <f>IF(ISBLANK('Set Schedules Here'!G492),"",ROUND('Set Schedules Here'!G492,rounding_decimal_places))</f>
        <v>2050</v>
      </c>
      <c r="H247" s="12">
        <f>IF(ISBLANK('Set Schedules Here'!G493),"",ROUND('Set Schedules Here'!G493,rounding_decimal_places))</f>
        <v>1</v>
      </c>
      <c r="I247" s="12" t="str">
        <f>IF(ISBLANK('Set Schedules Here'!H492),"",ROUND('Set Schedules Here'!H492,rounding_decimal_places))</f>
        <v/>
      </c>
      <c r="J247" s="12" t="str">
        <f>IF(ISBLANK('Set Schedules Here'!H493),"",ROUND('Set Schedules Here'!H493,rounding_decimal_places))</f>
        <v/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21" t="str">
        <f>IF(ISBLANK('Set Schedules Here'!AK493),"",ROUND('Set Schedules Here'!AK493,rounding_decimal_places))</f>
        <v/>
      </c>
    </row>
    <row r="248" spans="1:68" x14ac:dyDescent="0.25">
      <c r="A248" s="21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1</v>
      </c>
      <c r="G248" s="12">
        <f>IF(ISBLANK('Set Schedules Here'!G494),"",ROUND('Set Schedules Here'!G494,rounding_decimal_places))</f>
        <v>2050</v>
      </c>
      <c r="H248" s="12">
        <f>IF(ISBLANK('Set Schedules Here'!G495),"",ROUND('Set Schedules Here'!G495,rounding_decimal_places))</f>
        <v>1</v>
      </c>
      <c r="I248" s="12" t="str">
        <f>IF(ISBLANK('Set Schedules Here'!H494),"",ROUND('Set Schedules Here'!H494,rounding_decimal_places))</f>
        <v/>
      </c>
      <c r="J248" s="12" t="str">
        <f>IF(ISBLANK('Set Schedules Here'!H495),"",ROUND('Set Schedules Here'!H495,rounding_decimal_places))</f>
        <v/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21" t="str">
        <f>IF(ISBLANK('Set Schedules Here'!AK495),"",ROUND('Set Schedules Here'!AK495,rounding_decimal_places))</f>
        <v/>
      </c>
    </row>
    <row r="249" spans="1:68" x14ac:dyDescent="0.25">
      <c r="A249" s="21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1</v>
      </c>
      <c r="G249" s="12">
        <f>IF(ISBLANK('Set Schedules Here'!G496),"",ROUND('Set Schedules Here'!G496,rounding_decimal_places))</f>
        <v>2050</v>
      </c>
      <c r="H249" s="12">
        <f>IF(ISBLANK('Set Schedules Here'!G497),"",ROUND('Set Schedules Here'!G497,rounding_decimal_places))</f>
        <v>1</v>
      </c>
      <c r="I249" s="12" t="str">
        <f>IF(ISBLANK('Set Schedules Here'!H496),"",ROUND('Set Schedules Here'!H496,rounding_decimal_places))</f>
        <v/>
      </c>
      <c r="J249" s="12" t="str">
        <f>IF(ISBLANK('Set Schedules Here'!H497),"",ROUND('Set Schedules Here'!H497,rounding_decimal_places))</f>
        <v/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21" t="str">
        <f>IF(ISBLANK('Set Schedules Here'!AK497),"",ROUND('Set Schedules Here'!AK497,rounding_decimal_places))</f>
        <v/>
      </c>
    </row>
    <row r="250" spans="1:68" x14ac:dyDescent="0.25">
      <c r="A250" s="21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1</v>
      </c>
      <c r="G250" s="12">
        <f>IF(ISBLANK('Set Schedules Here'!G498),"",ROUND('Set Schedules Here'!G498,rounding_decimal_places))</f>
        <v>2050</v>
      </c>
      <c r="H250" s="12">
        <f>IF(ISBLANK('Set Schedules Here'!G499),"",ROUND('Set Schedules Here'!G499,rounding_decimal_places))</f>
        <v>1</v>
      </c>
      <c r="I250" s="12" t="str">
        <f>IF(ISBLANK('Set Schedules Here'!H498),"",ROUND('Set Schedules Here'!H498,rounding_decimal_places))</f>
        <v/>
      </c>
      <c r="J250" s="12" t="str">
        <f>IF(ISBLANK('Set Schedules Here'!H499),"",ROUND('Set Schedules Here'!H499,rounding_decimal_places))</f>
        <v/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21" t="str">
        <f>IF(ISBLANK('Set Schedules Here'!AK499),"",ROUND('Set Schedules Here'!AK499,rounding_decimal_places))</f>
        <v/>
      </c>
    </row>
    <row r="251" spans="1:68" x14ac:dyDescent="0.25">
      <c r="A251" s="21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1</v>
      </c>
      <c r="G251" s="12">
        <f>IF(ISBLANK('Set Schedules Here'!G500),"",ROUND('Set Schedules Here'!G500,rounding_decimal_places))</f>
        <v>2050</v>
      </c>
      <c r="H251" s="12">
        <f>IF(ISBLANK('Set Schedules Here'!G501),"",ROUND('Set Schedules Here'!G501,rounding_decimal_places))</f>
        <v>1</v>
      </c>
      <c r="I251" s="12" t="str">
        <f>IF(ISBLANK('Set Schedules Here'!H500),"",ROUND('Set Schedules Here'!H500,rounding_decimal_places))</f>
        <v/>
      </c>
      <c r="J251" s="12" t="str">
        <f>IF(ISBLANK('Set Schedules Here'!H501),"",ROUND('Set Schedules Here'!H501,rounding_decimal_places))</f>
        <v/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21" t="str">
        <f>IF(ISBLANK('Set Schedules Here'!AK501),"",ROUND('Set Schedules Here'!AK501,rounding_decimal_places))</f>
        <v/>
      </c>
    </row>
    <row r="252" spans="1:68" x14ac:dyDescent="0.25">
      <c r="A252" s="21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1</v>
      </c>
      <c r="G252" s="12">
        <f>IF(ISBLANK('Set Schedules Here'!G502),"",ROUND('Set Schedules Here'!G502,rounding_decimal_places))</f>
        <v>2050</v>
      </c>
      <c r="H252" s="12">
        <f>IF(ISBLANK('Set Schedules Here'!G503),"",ROUND('Set Schedules Here'!G503,rounding_decimal_places))</f>
        <v>1</v>
      </c>
      <c r="I252" s="12" t="str">
        <f>IF(ISBLANK('Set Schedules Here'!H502),"",ROUND('Set Schedules Here'!H502,rounding_decimal_places))</f>
        <v/>
      </c>
      <c r="J252" s="12" t="str">
        <f>IF(ISBLANK('Set Schedules Here'!H503),"",ROUND('Set Schedules Here'!H503,rounding_decimal_places))</f>
        <v/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21" t="str">
        <f>IF(ISBLANK('Set Schedules Here'!AK503),"",ROUND('Set Schedules Here'!AK503,rounding_decimal_places))</f>
        <v/>
      </c>
    </row>
    <row r="253" spans="1:68" x14ac:dyDescent="0.25">
      <c r="A253" s="21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1</v>
      </c>
      <c r="G253" s="12">
        <f>IF(ISBLANK('Set Schedules Here'!G504),"",ROUND('Set Schedules Here'!G504,rounding_decimal_places))</f>
        <v>2050</v>
      </c>
      <c r="H253" s="12">
        <f>IF(ISBLANK('Set Schedules Here'!G505),"",ROUND('Set Schedules Here'!G505,rounding_decimal_places))</f>
        <v>1</v>
      </c>
      <c r="I253" s="12" t="str">
        <f>IF(ISBLANK('Set Schedules Here'!H504),"",ROUND('Set Schedules Here'!H504,rounding_decimal_places))</f>
        <v/>
      </c>
      <c r="J253" s="12" t="str">
        <f>IF(ISBLANK('Set Schedules Here'!H505),"",ROUND('Set Schedules Here'!H505,rounding_decimal_places))</f>
        <v/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21" t="str">
        <f>IF(ISBLANK('Set Schedules Here'!AK505),"",ROUND('Set Schedules Here'!AK505,rounding_decimal_places))</f>
        <v/>
      </c>
    </row>
    <row r="254" spans="1:68" x14ac:dyDescent="0.25">
      <c r="A254" s="21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1</v>
      </c>
      <c r="G254" s="12">
        <f>IF(ISBLANK('Set Schedules Here'!G506),"",ROUND('Set Schedules Here'!G506,rounding_decimal_places))</f>
        <v>2050</v>
      </c>
      <c r="H254" s="12">
        <f>IF(ISBLANK('Set Schedules Here'!G507),"",ROUND('Set Schedules Here'!G507,rounding_decimal_places))</f>
        <v>1</v>
      </c>
      <c r="I254" s="12" t="str">
        <f>IF(ISBLANK('Set Schedules Here'!H506),"",ROUND('Set Schedules Here'!H506,rounding_decimal_places))</f>
        <v/>
      </c>
      <c r="J254" s="12" t="str">
        <f>IF(ISBLANK('Set Schedules Here'!H507),"",ROUND('Set Schedules Here'!H507,rounding_decimal_places))</f>
        <v/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21" t="str">
        <f>IF(ISBLANK('Set Schedules Here'!AK507),"",ROUND('Set Schedules Here'!AK507,rounding_decimal_places))</f>
        <v/>
      </c>
    </row>
    <row r="255" spans="1:68" x14ac:dyDescent="0.25">
      <c r="A255" s="21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1</v>
      </c>
      <c r="G255" s="12">
        <f>IF(ISBLANK('Set Schedules Here'!G508),"",ROUND('Set Schedules Here'!G508,rounding_decimal_places))</f>
        <v>2050</v>
      </c>
      <c r="H255" s="12">
        <f>IF(ISBLANK('Set Schedules Here'!G509),"",ROUND('Set Schedules Here'!G509,rounding_decimal_places))</f>
        <v>1</v>
      </c>
      <c r="I255" s="12" t="str">
        <f>IF(ISBLANK('Set Schedules Here'!H508),"",ROUND('Set Schedules Here'!H508,rounding_decimal_places))</f>
        <v/>
      </c>
      <c r="J255" s="12" t="str">
        <f>IF(ISBLANK('Set Schedules Here'!H509),"",ROUND('Set Schedules Here'!H509,rounding_decimal_places))</f>
        <v/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21" t="str">
        <f>IF(ISBLANK('Set Schedules Here'!AK509),"",ROUND('Set Schedules Here'!AK509,rounding_decimal_places))</f>
        <v/>
      </c>
    </row>
    <row r="256" spans="1:68" x14ac:dyDescent="0.25">
      <c r="A256" s="21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1</v>
      </c>
      <c r="G256" s="12">
        <f>IF(ISBLANK('Set Schedules Here'!G510),"",ROUND('Set Schedules Here'!G510,rounding_decimal_places))</f>
        <v>2050</v>
      </c>
      <c r="H256" s="12">
        <f>IF(ISBLANK('Set Schedules Here'!G511),"",ROUND('Set Schedules Here'!G511,rounding_decimal_places))</f>
        <v>1</v>
      </c>
      <c r="I256" s="12" t="str">
        <f>IF(ISBLANK('Set Schedules Here'!H510),"",ROUND('Set Schedules Here'!H510,rounding_decimal_places))</f>
        <v/>
      </c>
      <c r="J256" s="12" t="str">
        <f>IF(ISBLANK('Set Schedules Here'!H511),"",ROUND('Set Schedules Here'!H511,rounding_decimal_places))</f>
        <v/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21" t="str">
        <f>IF(ISBLANK('Set Schedules Here'!AK511),"",ROUND('Set Schedules Here'!AK511,rounding_decimal_places))</f>
        <v/>
      </c>
    </row>
    <row r="257" spans="1:68" x14ac:dyDescent="0.25">
      <c r="A257" s="21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21" t="str">
        <f>IF(ISBLANK('Set Schedules Here'!AK513),"",ROUND('Set Schedules Here'!AK513,rounding_decimal_places))</f>
        <v/>
      </c>
    </row>
    <row r="258" spans="1:68" x14ac:dyDescent="0.25">
      <c r="A258" s="21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21" t="str">
        <f>IF(ISBLANK('Set Schedules Here'!AK515),"",ROUND('Set Schedules Here'!AK515,rounding_decimal_places))</f>
        <v/>
      </c>
    </row>
    <row r="259" spans="1:68" x14ac:dyDescent="0.25">
      <c r="A259" s="21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21" t="str">
        <f>IF(ISBLANK('Set Schedules Here'!AK517),"",ROUND('Set Schedules Here'!AK517,rounding_decimal_places))</f>
        <v/>
      </c>
    </row>
    <row r="260" spans="1:68" x14ac:dyDescent="0.25">
      <c r="A260" s="21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21" t="str">
        <f>IF(ISBLANK('Set Schedules Here'!AK519),"",ROUND('Set Schedules Here'!AK519,rounding_decimal_places))</f>
        <v/>
      </c>
    </row>
    <row r="261" spans="1:68" x14ac:dyDescent="0.25">
      <c r="A261" s="21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21" t="str">
        <f>IF(ISBLANK('Set Schedules Here'!AK521),"",ROUND('Set Schedules Here'!AK521,rounding_decimal_places))</f>
        <v/>
      </c>
    </row>
    <row r="262" spans="1:68" x14ac:dyDescent="0.25">
      <c r="A262" s="21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21" t="str">
        <f>IF(ISBLANK('Set Schedules Here'!AK523),"",ROUND('Set Schedules Here'!AK523,rounding_decimal_places))</f>
        <v/>
      </c>
    </row>
    <row r="263" spans="1:68" x14ac:dyDescent="0.25">
      <c r="A263" s="21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0</v>
      </c>
      <c r="G263" s="12">
        <f>IF(ISBLANK('Set Schedules Here'!G524),"",ROUND('Set Schedules Here'!G524,rounding_decimal_places))</f>
        <v>2020</v>
      </c>
      <c r="H263" s="12">
        <f>IF(ISBLANK('Set Schedules Here'!G525),"",ROUND('Set Schedules Here'!G525,rounding_decimal_places))</f>
        <v>0</v>
      </c>
      <c r="I263" s="12">
        <f>IF(ISBLANK('Set Schedules Here'!H524),"",ROUND('Set Schedules Here'!H524,rounding_decimal_places))</f>
        <v>2021</v>
      </c>
      <c r="J263" s="12">
        <f>IF(ISBLANK('Set Schedules Here'!H525),"",ROUND('Set Schedules Here'!H525,rounding_decimal_places))</f>
        <v>1</v>
      </c>
      <c r="K263" s="12">
        <f>IF(ISBLANK('Set Schedules Here'!I524),"",ROUND('Set Schedules Here'!I524,rounding_decimal_places))</f>
        <v>2050</v>
      </c>
      <c r="L263" s="12">
        <f>IF(ISBLANK('Set Schedules Here'!I525),"",ROUND('Set Schedules Here'!I525,rounding_decimal_places))</f>
        <v>1</v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21" t="str">
        <f>IF(ISBLANK('Set Schedules Here'!AK525),"",ROUND('Set Schedules Here'!AK525,rounding_decimal_places))</f>
        <v/>
      </c>
    </row>
    <row r="264" spans="1:68" x14ac:dyDescent="0.25">
      <c r="A264" s="21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0</v>
      </c>
      <c r="G264" s="12">
        <f>IF(ISBLANK('Set Schedules Here'!G526),"",ROUND('Set Schedules Here'!G526,rounding_decimal_places))</f>
        <v>2020</v>
      </c>
      <c r="H264" s="12">
        <f>IF(ISBLANK('Set Schedules Here'!G527),"",ROUND('Set Schedules Here'!G527,rounding_decimal_places))</f>
        <v>0</v>
      </c>
      <c r="I264" s="12">
        <f>IF(ISBLANK('Set Schedules Here'!H526),"",ROUND('Set Schedules Here'!H526,rounding_decimal_places))</f>
        <v>2021</v>
      </c>
      <c r="J264" s="12">
        <f>IF(ISBLANK('Set Schedules Here'!H527),"",ROUND('Set Schedules Here'!H527,rounding_decimal_places))</f>
        <v>1</v>
      </c>
      <c r="K264" s="12">
        <f>IF(ISBLANK('Set Schedules Here'!I526),"",ROUND('Set Schedules Here'!I526,rounding_decimal_places))</f>
        <v>2050</v>
      </c>
      <c r="L264" s="12">
        <f>IF(ISBLANK('Set Schedules Here'!I527),"",ROUND('Set Schedules Here'!I527,rounding_decimal_places))</f>
        <v>1</v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21" t="str">
        <f>IF(ISBLANK('Set Schedules Here'!AK527),"",ROUND('Set Schedules Here'!AK527,rounding_decimal_places))</f>
        <v/>
      </c>
    </row>
    <row r="265" spans="1:68" x14ac:dyDescent="0.25">
      <c r="A265" s="21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0</v>
      </c>
      <c r="G265" s="12">
        <f>IF(ISBLANK('Set Schedules Here'!G528),"",ROUND('Set Schedules Here'!G528,rounding_decimal_places))</f>
        <v>2020</v>
      </c>
      <c r="H265" s="12">
        <f>IF(ISBLANK('Set Schedules Here'!G529),"",ROUND('Set Schedules Here'!G529,rounding_decimal_places))</f>
        <v>0</v>
      </c>
      <c r="I265" s="12">
        <f>IF(ISBLANK('Set Schedules Here'!H528),"",ROUND('Set Schedules Here'!H528,rounding_decimal_places))</f>
        <v>2050</v>
      </c>
      <c r="J265" s="12">
        <f>IF(ISBLANK('Set Schedules Here'!H529),"",ROUND('Set Schedules Here'!H529,rounding_decimal_places))</f>
        <v>1</v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21" t="str">
        <f>IF(ISBLANK('Set Schedules Here'!AK529),"",ROUND('Set Schedules Here'!AK529,rounding_decimal_places))</f>
        <v/>
      </c>
    </row>
    <row r="266" spans="1:68" x14ac:dyDescent="0.25">
      <c r="A266" s="21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0</v>
      </c>
      <c r="G266" s="12">
        <f>IF(ISBLANK('Set Schedules Here'!G530),"",ROUND('Set Schedules Here'!G530,rounding_decimal_places))</f>
        <v>2020</v>
      </c>
      <c r="H266" s="12">
        <f>IF(ISBLANK('Set Schedules Here'!G531),"",ROUND('Set Schedules Here'!G531,rounding_decimal_places))</f>
        <v>0</v>
      </c>
      <c r="I266" s="12">
        <f>IF(ISBLANK('Set Schedules Here'!H530),"",ROUND('Set Schedules Here'!H530,rounding_decimal_places))</f>
        <v>2050</v>
      </c>
      <c r="J266" s="12">
        <f>IF(ISBLANK('Set Schedules Here'!H531),"",ROUND('Set Schedules Here'!H531,rounding_decimal_places))</f>
        <v>1</v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21" t="str">
        <f>IF(ISBLANK('Set Schedules Here'!AK531),"",ROUND('Set Schedules Here'!AK531,rounding_decimal_places))</f>
        <v/>
      </c>
    </row>
    <row r="267" spans="1:68" x14ac:dyDescent="0.25">
      <c r="A267" s="21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0</v>
      </c>
      <c r="G267" s="12">
        <f>IF(ISBLANK('Set Schedules Here'!G532),"",ROUND('Set Schedules Here'!G532,rounding_decimal_places))</f>
        <v>2020</v>
      </c>
      <c r="H267" s="12">
        <f>IF(ISBLANK('Set Schedules Here'!G533),"",ROUND('Set Schedules Here'!G533,rounding_decimal_places))</f>
        <v>0</v>
      </c>
      <c r="I267" s="12">
        <f>IF(ISBLANK('Set Schedules Here'!H532),"",ROUND('Set Schedules Here'!H532,rounding_decimal_places))</f>
        <v>2050</v>
      </c>
      <c r="J267" s="12">
        <f>IF(ISBLANK('Set Schedules Here'!H533),"",ROUND('Set Schedules Here'!H533,rounding_decimal_places))</f>
        <v>1</v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21" t="str">
        <f>IF(ISBLANK('Set Schedules Here'!AK533),"",ROUND('Set Schedules Here'!AK533,rounding_decimal_places))</f>
        <v/>
      </c>
    </row>
    <row r="268" spans="1:68" x14ac:dyDescent="0.25">
      <c r="A268" s="21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0</v>
      </c>
      <c r="G268" s="12">
        <f>IF(ISBLANK('Set Schedules Here'!G534),"",ROUND('Set Schedules Here'!G534,rounding_decimal_places))</f>
        <v>2020</v>
      </c>
      <c r="H268" s="12">
        <f>IF(ISBLANK('Set Schedules Here'!G535),"",ROUND('Set Schedules Here'!G535,rounding_decimal_places))</f>
        <v>0</v>
      </c>
      <c r="I268" s="12">
        <f>IF(ISBLANK('Set Schedules Here'!H534),"",ROUND('Set Schedules Here'!H534,rounding_decimal_places))</f>
        <v>2050</v>
      </c>
      <c r="J268" s="12">
        <f>IF(ISBLANK('Set Schedules Here'!H535),"",ROUND('Set Schedules Here'!H535,rounding_decimal_places))</f>
        <v>1</v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21" t="str">
        <f>IF(ISBLANK('Set Schedules Here'!AK535),"",ROUND('Set Schedules Here'!AK535,rounding_decimal_places))</f>
        <v/>
      </c>
    </row>
    <row r="269" spans="1:68" x14ac:dyDescent="0.25">
      <c r="A269" s="21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0</v>
      </c>
      <c r="G269" s="12">
        <f>IF(ISBLANK('Set Schedules Here'!G536),"",ROUND('Set Schedules Here'!G536,rounding_decimal_places))</f>
        <v>2020</v>
      </c>
      <c r="H269" s="12">
        <f>IF(ISBLANK('Set Schedules Here'!G537),"",ROUND('Set Schedules Here'!G537,rounding_decimal_places))</f>
        <v>0</v>
      </c>
      <c r="I269" s="12">
        <f>IF(ISBLANK('Set Schedules Here'!H536),"",ROUND('Set Schedules Here'!H536,rounding_decimal_places))</f>
        <v>2050</v>
      </c>
      <c r="J269" s="12">
        <f>IF(ISBLANK('Set Schedules Here'!H537),"",ROUND('Set Schedules Here'!H537,rounding_decimal_places))</f>
        <v>1</v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21" t="str">
        <f>IF(ISBLANK('Set Schedules Here'!AK537),"",ROUND('Set Schedules Here'!AK537,rounding_decimal_places))</f>
        <v/>
      </c>
    </row>
    <row r="270" spans="1:68" x14ac:dyDescent="0.25">
      <c r="A270" s="21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0</v>
      </c>
      <c r="G270" s="12">
        <f>IF(ISBLANK('Set Schedules Here'!G538),"",ROUND('Set Schedules Here'!G538,rounding_decimal_places))</f>
        <v>2020</v>
      </c>
      <c r="H270" s="12">
        <f>IF(ISBLANK('Set Schedules Here'!G539),"",ROUND('Set Schedules Here'!G539,rounding_decimal_places))</f>
        <v>0</v>
      </c>
      <c r="I270" s="12">
        <f>IF(ISBLANK('Set Schedules Here'!H538),"",ROUND('Set Schedules Here'!H538,rounding_decimal_places))</f>
        <v>2050</v>
      </c>
      <c r="J270" s="12">
        <f>IF(ISBLANK('Set Schedules Here'!H539),"",ROUND('Set Schedules Here'!H539,rounding_decimal_places))</f>
        <v>1</v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21" t="str">
        <f>IF(ISBLANK('Set Schedules Here'!AK539),"",ROUND('Set Schedules Here'!AK539,rounding_decimal_places))</f>
        <v/>
      </c>
    </row>
    <row r="271" spans="1:68" x14ac:dyDescent="0.25">
      <c r="A271" s="21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0</v>
      </c>
      <c r="G271" s="12">
        <f>IF(ISBLANK('Set Schedules Here'!G540),"",ROUND('Set Schedules Here'!G540,rounding_decimal_places))</f>
        <v>2020</v>
      </c>
      <c r="H271" s="12">
        <f>IF(ISBLANK('Set Schedules Here'!G541),"",ROUND('Set Schedules Here'!G541,rounding_decimal_places))</f>
        <v>0</v>
      </c>
      <c r="I271" s="12">
        <f>IF(ISBLANK('Set Schedules Here'!H540),"",ROUND('Set Schedules Here'!H540,rounding_decimal_places))</f>
        <v>2050</v>
      </c>
      <c r="J271" s="12">
        <f>IF(ISBLANK('Set Schedules Here'!H541),"",ROUND('Set Schedules Here'!H541,rounding_decimal_places))</f>
        <v>1</v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21" t="str">
        <f>IF(ISBLANK('Set Schedules Here'!AK541),"",ROUND('Set Schedules Here'!AK541,rounding_decimal_places))</f>
        <v/>
      </c>
    </row>
    <row r="272" spans="1:68" x14ac:dyDescent="0.25">
      <c r="A272" s="21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0</v>
      </c>
      <c r="G272" s="12">
        <f>IF(ISBLANK('Set Schedules Here'!G542),"",ROUND('Set Schedules Here'!G542,rounding_decimal_places))</f>
        <v>2020</v>
      </c>
      <c r="H272" s="12">
        <f>IF(ISBLANK('Set Schedules Here'!G543),"",ROUND('Set Schedules Here'!G543,rounding_decimal_places))</f>
        <v>0</v>
      </c>
      <c r="I272" s="12">
        <f>IF(ISBLANK('Set Schedules Here'!H542),"",ROUND('Set Schedules Here'!H542,rounding_decimal_places))</f>
        <v>2050</v>
      </c>
      <c r="J272" s="12">
        <f>IF(ISBLANK('Set Schedules Here'!H543),"",ROUND('Set Schedules Here'!H543,rounding_decimal_places))</f>
        <v>1</v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21" t="str">
        <f>IF(ISBLANK('Set Schedules Here'!AK543),"",ROUND('Set Schedules Here'!AK543,rounding_decimal_places))</f>
        <v/>
      </c>
    </row>
    <row r="273" spans="1:68" x14ac:dyDescent="0.25">
      <c r="A273" s="21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2050</v>
      </c>
      <c r="J273" s="12">
        <f>IF(ISBLANK('Set Schedules Here'!H545),"",ROUND('Set Schedules Here'!H545,rounding_decimal_places))</f>
        <v>1</v>
      </c>
      <c r="K273" s="12" t="str">
        <f>IF(ISBLANK('Set Schedules Here'!I544),"",ROUND('Set Schedules Here'!I544,rounding_decimal_places))</f>
        <v/>
      </c>
      <c r="L273" s="12" t="str">
        <f>IF(ISBLANK('Set Schedules Here'!I545),"",ROUND('Set Schedules Here'!I545,rounding_decimal_places))</f>
        <v/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21" t="str">
        <f>IF(ISBLANK('Set Schedules Here'!AK545),"",ROUND('Set Schedules Here'!AK545,rounding_decimal_places))</f>
        <v/>
      </c>
    </row>
    <row r="274" spans="1:68" x14ac:dyDescent="0.25">
      <c r="A274" s="21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2050</v>
      </c>
      <c r="J274" s="12">
        <f>IF(ISBLANK('Set Schedules Here'!H547),"",ROUND('Set Schedules Here'!H547,rounding_decimal_places))</f>
        <v>1</v>
      </c>
      <c r="K274" s="12" t="str">
        <f>IF(ISBLANK('Set Schedules Here'!I546),"",ROUND('Set Schedules Here'!I546,rounding_decimal_places))</f>
        <v/>
      </c>
      <c r="L274" s="12" t="str">
        <f>IF(ISBLANK('Set Schedules Here'!I547),"",ROUND('Set Schedules Here'!I547,rounding_decimal_places))</f>
        <v/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21" t="str">
        <f>IF(ISBLANK('Set Schedules Here'!AK547),"",ROUND('Set Schedules Here'!AK547,rounding_decimal_places))</f>
        <v/>
      </c>
    </row>
    <row r="275" spans="1:68" x14ac:dyDescent="0.25">
      <c r="A275" s="21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21" t="str">
        <f>IF(ISBLANK('Set Schedules Here'!AK549),"",ROUND('Set Schedules Here'!AK549,rounding_decimal_places))</f>
        <v/>
      </c>
    </row>
    <row r="276" spans="1:68" x14ac:dyDescent="0.25">
      <c r="A276" s="21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21" t="str">
        <f>IF(ISBLANK('Set Schedules Here'!AK551),"",ROUND('Set Schedules Here'!AK551,rounding_decimal_places))</f>
        <v/>
      </c>
    </row>
    <row r="277" spans="1:68" x14ac:dyDescent="0.25">
      <c r="A277" s="21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21" t="str">
        <f>IF(ISBLANK('Set Schedules Here'!AK553),"",ROUND('Set Schedules Here'!AK553,rounding_decimal_places))</f>
        <v/>
      </c>
    </row>
    <row r="278" spans="1:68" x14ac:dyDescent="0.25">
      <c r="A278" s="21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21" t="str">
        <f>IF(ISBLANK('Set Schedules Here'!AK555),"",ROUND('Set Schedules Here'!AK555,rounding_decimal_places))</f>
        <v/>
      </c>
    </row>
    <row r="279" spans="1:68" x14ac:dyDescent="0.25">
      <c r="A279" s="21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21" t="str">
        <f>IF(ISBLANK('Set Schedules Here'!AK557),"",ROUND('Set Schedules Here'!AK557,rounding_decimal_places))</f>
        <v/>
      </c>
    </row>
    <row r="280" spans="1:68" x14ac:dyDescent="0.25">
      <c r="A280" s="21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21" t="str">
        <f>IF(ISBLANK('Set Schedules Here'!AK559),"",ROUND('Set Schedules Here'!AK559,rounding_decimal_places))</f>
        <v/>
      </c>
    </row>
    <row r="281" spans="1:68" x14ac:dyDescent="0.25">
      <c r="A281" s="21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21" t="str">
        <f>IF(ISBLANK('Set Schedules Here'!AK561),"",ROUND('Set Schedules Here'!AK561,rounding_decimal_places))</f>
        <v/>
      </c>
    </row>
    <row r="282" spans="1:68" x14ac:dyDescent="0.25">
      <c r="A282" s="21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21" t="str">
        <f>IF(ISBLANK('Set Schedules Here'!AK563),"",ROUND('Set Schedules Here'!AK563,rounding_decimal_places))</f>
        <v/>
      </c>
    </row>
    <row r="283" spans="1:68" x14ac:dyDescent="0.25">
      <c r="A283" s="21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21" t="str">
        <f>IF(ISBLANK('Set Schedules Here'!AK565),"",ROUND('Set Schedules Here'!AK565,rounding_decimal_places))</f>
        <v/>
      </c>
    </row>
    <row r="284" spans="1:68" x14ac:dyDescent="0.25">
      <c r="A284" s="21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21" t="str">
        <f>IF(ISBLANK('Set Schedules Here'!AK567),"",ROUND('Set Schedules Here'!AK567,rounding_decimal_places))</f>
        <v/>
      </c>
    </row>
    <row r="285" spans="1:68" x14ac:dyDescent="0.25">
      <c r="A285" s="21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21" t="str">
        <f>IF(ISBLANK('Set Schedules Here'!AK569),"",ROUND('Set Schedules Here'!AK569,rounding_decimal_places))</f>
        <v/>
      </c>
    </row>
    <row r="286" spans="1:68" x14ac:dyDescent="0.25">
      <c r="A286" s="21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21" t="str">
        <f>IF(ISBLANK('Set Schedules Here'!AK571),"",ROUND('Set Schedules Here'!AK571,rounding_decimal_places))</f>
        <v/>
      </c>
    </row>
    <row r="287" spans="1:68" x14ac:dyDescent="0.25">
      <c r="A287" s="21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21" t="str">
        <f>IF(ISBLANK('Set Schedules Here'!AK573),"",ROUND('Set Schedules Here'!AK573,rounding_decimal_places))</f>
        <v/>
      </c>
    </row>
    <row r="288" spans="1:68" x14ac:dyDescent="0.25">
      <c r="A288" s="21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21" t="str">
        <f>IF(ISBLANK('Set Schedules Here'!AK575),"",ROUND('Set Schedules Here'!AK575,rounding_decimal_places))</f>
        <v/>
      </c>
    </row>
    <row r="289" spans="1:68" x14ac:dyDescent="0.25">
      <c r="A289" s="21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21" t="str">
        <f>IF(ISBLANK('Set Schedules Here'!AK577),"",ROUND('Set Schedules Here'!AK577,rounding_decimal_places))</f>
        <v/>
      </c>
    </row>
    <row r="290" spans="1:68" x14ac:dyDescent="0.25">
      <c r="A290" s="21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21" t="str">
        <f>IF(ISBLANK('Set Schedules Here'!AK579),"",ROUND('Set Schedules Here'!AK579,rounding_decimal_places))</f>
        <v/>
      </c>
    </row>
    <row r="291" spans="1:68" x14ac:dyDescent="0.25">
      <c r="A291" s="21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21" t="str">
        <f>IF(ISBLANK('Set Schedules Here'!AK581),"",ROUND('Set Schedules Here'!AK581,rounding_decimal_places))</f>
        <v/>
      </c>
    </row>
    <row r="292" spans="1:68" x14ac:dyDescent="0.25">
      <c r="A292" s="21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21" t="str">
        <f>IF(ISBLANK('Set Schedules Here'!AK583),"",ROUND('Set Schedules Here'!AK583,rounding_decimal_places))</f>
        <v/>
      </c>
    </row>
    <row r="293" spans="1:68" x14ac:dyDescent="0.25">
      <c r="A293" s="21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21" t="str">
        <f>IF(ISBLANK('Set Schedules Here'!AK585),"",ROUND('Set Schedules Here'!AK585,rounding_decimal_places))</f>
        <v/>
      </c>
    </row>
    <row r="294" spans="1:68" x14ac:dyDescent="0.25">
      <c r="A294" s="21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21" t="str">
        <f>IF(ISBLANK('Set Schedules Here'!AK587),"",ROUND('Set Schedules Here'!AK587,rounding_decimal_places))</f>
        <v/>
      </c>
    </row>
    <row r="295" spans="1:68" x14ac:dyDescent="0.25">
      <c r="A295" s="21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21" t="str">
        <f>IF(ISBLANK('Set Schedules Here'!AK589),"",ROUND('Set Schedules Here'!AK589,rounding_decimal_places))</f>
        <v/>
      </c>
    </row>
    <row r="296" spans="1:68" x14ac:dyDescent="0.25">
      <c r="A296" s="21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21" t="str">
        <f>IF(ISBLANK('Set Schedules Here'!AK591),"",ROUND('Set Schedules Here'!AK591,rounding_decimal_places))</f>
        <v/>
      </c>
    </row>
    <row r="297" spans="1:68" x14ac:dyDescent="0.25">
      <c r="A297" s="21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2021</v>
      </c>
      <c r="J297" s="12">
        <f>IF(ISBLANK('Set Schedules Here'!H593),"",ROUND('Set Schedules Here'!H593,rounding_decimal_places))</f>
        <v>1</v>
      </c>
      <c r="K297" s="12">
        <f>IF(ISBLANK('Set Schedules Here'!I592),"",ROUND('Set Schedules Here'!I592,rounding_decimal_places))</f>
        <v>2050</v>
      </c>
      <c r="L297" s="12">
        <f>IF(ISBLANK('Set Schedules Here'!I593),"",ROUND('Set Schedules Here'!I593,rounding_decimal_places))</f>
        <v>1</v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21" t="str">
        <f>IF(ISBLANK('Set Schedules Here'!AK593),"",ROUND('Set Schedules Here'!AK593,rounding_decimal_places))</f>
        <v/>
      </c>
    </row>
    <row r="298" spans="1:68" x14ac:dyDescent="0.25">
      <c r="A298" s="21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2021</v>
      </c>
      <c r="J298" s="12">
        <f>IF(ISBLANK('Set Schedules Here'!H595),"",ROUND('Set Schedules Here'!H595,rounding_decimal_places))</f>
        <v>1</v>
      </c>
      <c r="K298" s="12">
        <f>IF(ISBLANK('Set Schedules Here'!I594),"",ROUND('Set Schedules Here'!I594,rounding_decimal_places))</f>
        <v>2050</v>
      </c>
      <c r="L298" s="12">
        <f>IF(ISBLANK('Set Schedules Here'!I595),"",ROUND('Set Schedules Here'!I595,rounding_decimal_places))</f>
        <v>1</v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21" t="str">
        <f>IF(ISBLANK('Set Schedules Here'!AK595),"",ROUND('Set Schedules Here'!AK595,rounding_decimal_places))</f>
        <v/>
      </c>
    </row>
    <row r="299" spans="1:68" x14ac:dyDescent="0.25">
      <c r="A299" s="21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2021</v>
      </c>
      <c r="J299" s="12">
        <f>IF(ISBLANK('Set Schedules Here'!H597),"",ROUND('Set Schedules Here'!H597,rounding_decimal_places))</f>
        <v>1</v>
      </c>
      <c r="K299" s="12">
        <f>IF(ISBLANK('Set Schedules Here'!I596),"",ROUND('Set Schedules Here'!I596,rounding_decimal_places))</f>
        <v>2050</v>
      </c>
      <c r="L299" s="12">
        <f>IF(ISBLANK('Set Schedules Here'!I597),"",ROUND('Set Schedules Here'!I597,rounding_decimal_places))</f>
        <v>1</v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21" t="str">
        <f>IF(ISBLANK('Set Schedules Here'!AK597),"",ROUND('Set Schedules Here'!AK597,rounding_decimal_places))</f>
        <v/>
      </c>
    </row>
    <row r="300" spans="1:68" x14ac:dyDescent="0.25">
      <c r="A300" s="21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2021</v>
      </c>
      <c r="J300" s="12">
        <f>IF(ISBLANK('Set Schedules Here'!H599),"",ROUND('Set Schedules Here'!H599,rounding_decimal_places))</f>
        <v>1</v>
      </c>
      <c r="K300" s="12">
        <f>IF(ISBLANK('Set Schedules Here'!I598),"",ROUND('Set Schedules Here'!I598,rounding_decimal_places))</f>
        <v>2050</v>
      </c>
      <c r="L300" s="12">
        <f>IF(ISBLANK('Set Schedules Here'!I599),"",ROUND('Set Schedules Here'!I599,rounding_decimal_places))</f>
        <v>1</v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21" t="str">
        <f>IF(ISBLANK('Set Schedules Here'!AK599),"",ROUND('Set Schedules Here'!AK599,rounding_decimal_places))</f>
        <v/>
      </c>
    </row>
    <row r="301" spans="1:68" x14ac:dyDescent="0.25">
      <c r="A301" s="21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2021</v>
      </c>
      <c r="J301" s="12">
        <f>IF(ISBLANK('Set Schedules Here'!H601),"",ROUND('Set Schedules Here'!H601,rounding_decimal_places))</f>
        <v>1</v>
      </c>
      <c r="K301" s="12">
        <f>IF(ISBLANK('Set Schedules Here'!I600),"",ROUND('Set Schedules Here'!I600,rounding_decimal_places))</f>
        <v>2050</v>
      </c>
      <c r="L301" s="12">
        <f>IF(ISBLANK('Set Schedules Here'!I601),"",ROUND('Set Schedules Here'!I601,rounding_decimal_places))</f>
        <v>1</v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21" t="str">
        <f>IF(ISBLANK('Set Schedules Here'!AK601),"",ROUND('Set Schedules Here'!AK601,rounding_decimal_places))</f>
        <v/>
      </c>
    </row>
    <row r="302" spans="1:68" x14ac:dyDescent="0.25">
      <c r="A302" s="21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2021</v>
      </c>
      <c r="J302" s="12">
        <f>IF(ISBLANK('Set Schedules Here'!H603),"",ROUND('Set Schedules Here'!H603,rounding_decimal_places))</f>
        <v>1</v>
      </c>
      <c r="K302" s="12">
        <f>IF(ISBLANK('Set Schedules Here'!I602),"",ROUND('Set Schedules Here'!I602,rounding_decimal_places))</f>
        <v>2050</v>
      </c>
      <c r="L302" s="12">
        <f>IF(ISBLANK('Set Schedules Here'!I603),"",ROUND('Set Schedules Here'!I603,rounding_decimal_places))</f>
        <v>1</v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21" t="str">
        <f>IF(ISBLANK('Set Schedules Here'!AK603),"",ROUND('Set Schedules Here'!AK603,rounding_decimal_places))</f>
        <v/>
      </c>
    </row>
    <row r="303" spans="1:68" x14ac:dyDescent="0.25">
      <c r="A303" s="21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21" t="str">
        <f>IF(ISBLANK('Set Schedules Here'!AK605),"",ROUND('Set Schedules Here'!AK605,rounding_decimal_places))</f>
        <v/>
      </c>
    </row>
    <row r="304" spans="1:68" x14ac:dyDescent="0.25">
      <c r="A304" s="21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21" t="str">
        <f>IF(ISBLANK('Set Schedules Here'!AK607),"",ROUND('Set Schedules Here'!AK607,rounding_decimal_places))</f>
        <v/>
      </c>
    </row>
    <row r="305" spans="1:68" x14ac:dyDescent="0.25">
      <c r="A305" s="21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21" t="str">
        <f>IF(ISBLANK('Set Schedules Here'!AK609),"",ROUND('Set Schedules Here'!AK609,rounding_decimal_places))</f>
        <v/>
      </c>
    </row>
    <row r="306" spans="1:68" x14ac:dyDescent="0.25">
      <c r="A306" s="21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21" t="str">
        <f>IF(ISBLANK('Set Schedules Here'!AK611),"",ROUND('Set Schedules Here'!AK611,rounding_decimal_places))</f>
        <v/>
      </c>
    </row>
    <row r="307" spans="1:68" x14ac:dyDescent="0.25">
      <c r="A307" s="21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2050</v>
      </c>
      <c r="J307" s="12">
        <f>IF(ISBLANK('Set Schedules Here'!H613),"",ROUND('Set Schedules Here'!H613,rounding_decimal_places))</f>
        <v>1</v>
      </c>
      <c r="K307" s="12" t="str">
        <f>IF(ISBLANK('Set Schedules Here'!I612),"",ROUND('Set Schedules Here'!I612,rounding_decimal_places))</f>
        <v/>
      </c>
      <c r="L307" s="12" t="str">
        <f>IF(ISBLANK('Set Schedules Here'!I613),"",ROUND('Set Schedules Here'!I613,rounding_decimal_places))</f>
        <v/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21" t="str">
        <f>IF(ISBLANK('Set Schedules Here'!AK613),"",ROUND('Set Schedules Here'!AK613,rounding_decimal_places))</f>
        <v/>
      </c>
    </row>
    <row r="308" spans="1:68" x14ac:dyDescent="0.25">
      <c r="A308" s="21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2050</v>
      </c>
      <c r="J308" s="12">
        <f>IF(ISBLANK('Set Schedules Here'!H615),"",ROUND('Set Schedules Here'!H615,rounding_decimal_places))</f>
        <v>1</v>
      </c>
      <c r="K308" s="12" t="str">
        <f>IF(ISBLANK('Set Schedules Here'!I614),"",ROUND('Set Schedules Here'!I614,rounding_decimal_places))</f>
        <v/>
      </c>
      <c r="L308" s="12" t="str">
        <f>IF(ISBLANK('Set Schedules Here'!I615),"",ROUND('Set Schedules Here'!I615,rounding_decimal_places))</f>
        <v/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21" t="str">
        <f>IF(ISBLANK('Set Schedules Here'!AK615),"",ROUND('Set Schedules Here'!AK615,rounding_decimal_places))</f>
        <v/>
      </c>
    </row>
    <row r="309" spans="1:68" x14ac:dyDescent="0.25">
      <c r="A309" s="21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2050</v>
      </c>
      <c r="J309" s="12">
        <f>IF(ISBLANK('Set Schedules Here'!H617),"",ROUND('Set Schedules Here'!H617,rounding_decimal_places))</f>
        <v>1</v>
      </c>
      <c r="K309" s="12" t="str">
        <f>IF(ISBLANK('Set Schedules Here'!I616),"",ROUND('Set Schedules Here'!I616,rounding_decimal_places))</f>
        <v/>
      </c>
      <c r="L309" s="12" t="str">
        <f>IF(ISBLANK('Set Schedules Here'!I617),"",ROUND('Set Schedules Here'!I617,rounding_decimal_places))</f>
        <v/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21" t="str">
        <f>IF(ISBLANK('Set Schedules Here'!AK617),"",ROUND('Set Schedules Here'!AK617,rounding_decimal_places))</f>
        <v/>
      </c>
    </row>
    <row r="310" spans="1:68" x14ac:dyDescent="0.25">
      <c r="A310" s="21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2050</v>
      </c>
      <c r="J310" s="12">
        <f>IF(ISBLANK('Set Schedules Here'!H619),"",ROUND('Set Schedules Here'!H619,rounding_decimal_places))</f>
        <v>1</v>
      </c>
      <c r="K310" s="12" t="str">
        <f>IF(ISBLANK('Set Schedules Here'!I618),"",ROUND('Set Schedules Here'!I618,rounding_decimal_places))</f>
        <v/>
      </c>
      <c r="L310" s="12" t="str">
        <f>IF(ISBLANK('Set Schedules Here'!I619),"",ROUND('Set Schedules Here'!I619,rounding_decimal_places))</f>
        <v/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21" t="str">
        <f>IF(ISBLANK('Set Schedules Here'!AK619),"",ROUND('Set Schedules Here'!AK619,rounding_decimal_places))</f>
        <v/>
      </c>
    </row>
    <row r="311" spans="1:68" x14ac:dyDescent="0.25">
      <c r="A311" s="21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2050</v>
      </c>
      <c r="J311" s="12">
        <f>IF(ISBLANK('Set Schedules Here'!H621),"",ROUND('Set Schedules Here'!H621,rounding_decimal_places))</f>
        <v>1</v>
      </c>
      <c r="K311" s="12" t="str">
        <f>IF(ISBLANK('Set Schedules Here'!I620),"",ROUND('Set Schedules Here'!I620,rounding_decimal_places))</f>
        <v/>
      </c>
      <c r="L311" s="12" t="str">
        <f>IF(ISBLANK('Set Schedules Here'!I621),"",ROUND('Set Schedules Here'!I621,rounding_decimal_places))</f>
        <v/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21" t="str">
        <f>IF(ISBLANK('Set Schedules Here'!AK621),"",ROUND('Set Schedules Here'!AK621,rounding_decimal_places))</f>
        <v/>
      </c>
    </row>
    <row r="312" spans="1:68" x14ac:dyDescent="0.25">
      <c r="A312" s="21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2050</v>
      </c>
      <c r="J312" s="12">
        <f>IF(ISBLANK('Set Schedules Here'!H623),"",ROUND('Set Schedules Here'!H623,rounding_decimal_places))</f>
        <v>1</v>
      </c>
      <c r="K312" s="12" t="str">
        <f>IF(ISBLANK('Set Schedules Here'!I622),"",ROUND('Set Schedules Here'!I622,rounding_decimal_places))</f>
        <v/>
      </c>
      <c r="L312" s="12" t="str">
        <f>IF(ISBLANK('Set Schedules Here'!I623),"",ROUND('Set Schedules Here'!I623,rounding_decimal_places))</f>
        <v/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21" t="str">
        <f>IF(ISBLANK('Set Schedules Here'!AK623),"",ROUND('Set Schedules Here'!AK623,rounding_decimal_places))</f>
        <v/>
      </c>
    </row>
    <row r="313" spans="1:68" x14ac:dyDescent="0.25">
      <c r="A313" s="21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21" t="str">
        <f>IF(ISBLANK('Set Schedules Here'!AK625),"",ROUND('Set Schedules Here'!AK625,rounding_decimal_places))</f>
        <v/>
      </c>
    </row>
    <row r="314" spans="1:68" x14ac:dyDescent="0.25">
      <c r="A314" s="21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21" t="str">
        <f>IF(ISBLANK('Set Schedules Here'!AK627),"",ROUND('Set Schedules Here'!AK627,rounding_decimal_places))</f>
        <v/>
      </c>
    </row>
    <row r="315" spans="1:68" x14ac:dyDescent="0.25">
      <c r="A315" s="21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21" t="str">
        <f>IF(ISBLANK('Set Schedules Here'!AK629),"",ROUND('Set Schedules Here'!AK629,rounding_decimal_places))</f>
        <v/>
      </c>
    </row>
    <row r="316" spans="1:68" x14ac:dyDescent="0.25">
      <c r="A316" s="21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21" t="str">
        <f>IF(ISBLANK('Set Schedules Here'!AK631),"",ROUND('Set Schedules Here'!AK631,rounding_decimal_places))</f>
        <v/>
      </c>
    </row>
    <row r="317" spans="1:68" x14ac:dyDescent="0.25">
      <c r="A317" s="21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21" t="str">
        <f>IF(ISBLANK('Set Schedules Here'!AK633),"",ROUND('Set Schedules Here'!AK633,rounding_decimal_places))</f>
        <v/>
      </c>
    </row>
    <row r="318" spans="1:68" x14ac:dyDescent="0.25">
      <c r="A318" s="21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21" t="str">
        <f>IF(ISBLANK('Set Schedules Here'!AK635),"",ROUND('Set Schedules Here'!AK635,rounding_decimal_places))</f>
        <v/>
      </c>
    </row>
    <row r="319" spans="1:68" x14ac:dyDescent="0.25">
      <c r="A319" s="21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21" t="str">
        <f>IF(ISBLANK('Set Schedules Here'!AK637),"",ROUND('Set Schedules Here'!AK637,rounding_decimal_places))</f>
        <v/>
      </c>
    </row>
    <row r="320" spans="1:68" x14ac:dyDescent="0.25">
      <c r="A320" s="21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21" t="str">
        <f>IF(ISBLANK('Set Schedules Here'!AK639),"",ROUND('Set Schedules Here'!AK639,rounding_decimal_places))</f>
        <v/>
      </c>
    </row>
    <row r="321" spans="1:68" x14ac:dyDescent="0.25">
      <c r="A321" s="21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2021</v>
      </c>
      <c r="J321" s="12">
        <f>IF(ISBLANK('Set Schedules Here'!H641),"",ROUND('Set Schedules Here'!H641,rounding_decimal_places))</f>
        <v>1</v>
      </c>
      <c r="K321" s="12">
        <f>IF(ISBLANK('Set Schedules Here'!I640),"",ROUND('Set Schedules Here'!I640,rounding_decimal_places))</f>
        <v>2050</v>
      </c>
      <c r="L321" s="12">
        <f>IF(ISBLANK('Set Schedules Here'!I641),"",ROUND('Set Schedules Here'!I641,rounding_decimal_places))</f>
        <v>1</v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21" t="str">
        <f>IF(ISBLANK('Set Schedules Here'!AK641),"",ROUND('Set Schedules Here'!AK641,rounding_decimal_places))</f>
        <v/>
      </c>
    </row>
    <row r="322" spans="1:68" x14ac:dyDescent="0.25">
      <c r="A322" s="21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2021</v>
      </c>
      <c r="J322" s="12">
        <f>IF(ISBLANK('Set Schedules Here'!H643),"",ROUND('Set Schedules Here'!H643,rounding_decimal_places))</f>
        <v>1</v>
      </c>
      <c r="K322" s="12">
        <f>IF(ISBLANK('Set Schedules Here'!I642),"",ROUND('Set Schedules Here'!I642,rounding_decimal_places))</f>
        <v>2050</v>
      </c>
      <c r="L322" s="12">
        <f>IF(ISBLANK('Set Schedules Here'!I643),"",ROUND('Set Schedules Here'!I643,rounding_decimal_places))</f>
        <v>1</v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21" t="str">
        <f>IF(ISBLANK('Set Schedules Here'!AK643),"",ROUND('Set Schedules Here'!AK643,rounding_decimal_places))</f>
        <v/>
      </c>
    </row>
    <row r="323" spans="1:68" x14ac:dyDescent="0.25">
      <c r="A323" s="21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21" t="str">
        <f>IF(ISBLANK('Set Schedules Here'!AK645),"",ROUND('Set Schedules Here'!AK645,rounding_decimal_places))</f>
        <v/>
      </c>
    </row>
    <row r="324" spans="1:68" x14ac:dyDescent="0.25">
      <c r="A324" s="21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21" t="str">
        <f>IF(ISBLANK('Set Schedules Here'!AK647),"",ROUND('Set Schedules Here'!AK647,rounding_decimal_places))</f>
        <v/>
      </c>
    </row>
    <row r="325" spans="1:68" x14ac:dyDescent="0.25">
      <c r="A325" s="21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21" t="str">
        <f>IF(ISBLANK('Set Schedules Here'!AK649),"",ROUND('Set Schedules Here'!AK649,rounding_decimal_places))</f>
        <v/>
      </c>
    </row>
    <row r="326" spans="1:68" x14ac:dyDescent="0.25">
      <c r="A326" s="21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21" t="str">
        <f>IF(ISBLANK('Set Schedules Here'!AK651),"",ROUND('Set Schedules Here'!AK651,rounding_decimal_places))</f>
        <v/>
      </c>
    </row>
    <row r="327" spans="1:68" x14ac:dyDescent="0.25">
      <c r="A327" s="21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21" t="str">
        <f>IF(ISBLANK('Set Schedules Here'!AK653),"",ROUND('Set Schedules Here'!AK653,rounding_decimal_places))</f>
        <v/>
      </c>
    </row>
    <row r="328" spans="1:68" x14ac:dyDescent="0.25">
      <c r="A328" s="21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21" t="str">
        <f>IF(ISBLANK('Set Schedules Here'!AK655),"",ROUND('Set Schedules Here'!AK655,rounding_decimal_places))</f>
        <v/>
      </c>
    </row>
    <row r="329" spans="1:68" x14ac:dyDescent="0.25">
      <c r="A329" s="21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21" t="str">
        <f>IF(ISBLANK('Set Schedules Here'!AK657),"",ROUND('Set Schedules Here'!AK657,rounding_decimal_places))</f>
        <v/>
      </c>
    </row>
    <row r="330" spans="1:68" x14ac:dyDescent="0.25">
      <c r="A330" s="21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21" t="str">
        <f>IF(ISBLANK('Set Schedules Here'!AK659),"",ROUND('Set Schedules Here'!AK659,rounding_decimal_places))</f>
        <v/>
      </c>
    </row>
    <row r="331" spans="1:68" x14ac:dyDescent="0.25">
      <c r="A331" s="21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2050</v>
      </c>
      <c r="J331" s="12">
        <f>IF(ISBLANK('Set Schedules Here'!H661),"",ROUND('Set Schedules Here'!H661,rounding_decimal_places))</f>
        <v>1</v>
      </c>
      <c r="K331" s="12" t="str">
        <f>IF(ISBLANK('Set Schedules Here'!I660),"",ROUND('Set Schedules Here'!I660,rounding_decimal_places))</f>
        <v/>
      </c>
      <c r="L331" s="12" t="str">
        <f>IF(ISBLANK('Set Schedules Here'!I661),"",ROUND('Set Schedules Here'!I661,rounding_decimal_places))</f>
        <v/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21" t="str">
        <f>IF(ISBLANK('Set Schedules Here'!AK661),"",ROUND('Set Schedules Here'!AK661,rounding_decimal_places))</f>
        <v/>
      </c>
    </row>
    <row r="332" spans="1:68" x14ac:dyDescent="0.25">
      <c r="A332" s="21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2050</v>
      </c>
      <c r="J332" s="12">
        <f>IF(ISBLANK('Set Schedules Here'!H663),"",ROUND('Set Schedules Here'!H663,rounding_decimal_places))</f>
        <v>1</v>
      </c>
      <c r="K332" s="12" t="str">
        <f>IF(ISBLANK('Set Schedules Here'!I662),"",ROUND('Set Schedules Here'!I662,rounding_decimal_places))</f>
        <v/>
      </c>
      <c r="L332" s="12" t="str">
        <f>IF(ISBLANK('Set Schedules Here'!I663),"",ROUND('Set Schedules Here'!I663,rounding_decimal_places))</f>
        <v/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21" t="str">
        <f>IF(ISBLANK('Set Schedules Here'!AK663),"",ROUND('Set Schedules Here'!AK663,rounding_decimal_places))</f>
        <v/>
      </c>
    </row>
    <row r="333" spans="1:68" x14ac:dyDescent="0.25">
      <c r="A333" s="21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2050</v>
      </c>
      <c r="J333" s="12">
        <f>IF(ISBLANK('Set Schedules Here'!H665),"",ROUND('Set Schedules Here'!H665,rounding_decimal_places))</f>
        <v>1</v>
      </c>
      <c r="K333" s="12" t="str">
        <f>IF(ISBLANK('Set Schedules Here'!I664),"",ROUND('Set Schedules Here'!I664,rounding_decimal_places))</f>
        <v/>
      </c>
      <c r="L333" s="12" t="str">
        <f>IF(ISBLANK('Set Schedules Here'!I665),"",ROUND('Set Schedules Here'!I665,rounding_decimal_places))</f>
        <v/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21" t="str">
        <f>IF(ISBLANK('Set Schedules Here'!AK665),"",ROUND('Set Schedules Here'!AK665,rounding_decimal_places))</f>
        <v/>
      </c>
    </row>
    <row r="334" spans="1:68" x14ac:dyDescent="0.25">
      <c r="A334" s="21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2050</v>
      </c>
      <c r="J334" s="12">
        <f>IF(ISBLANK('Set Schedules Here'!H667),"",ROUND('Set Schedules Here'!H667,rounding_decimal_places))</f>
        <v>1</v>
      </c>
      <c r="K334" s="12" t="str">
        <f>IF(ISBLANK('Set Schedules Here'!I666),"",ROUND('Set Schedules Here'!I666,rounding_decimal_places))</f>
        <v/>
      </c>
      <c r="L334" s="12" t="str">
        <f>IF(ISBLANK('Set Schedules Here'!I667),"",ROUND('Set Schedules Here'!I667,rounding_decimal_places))</f>
        <v/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21" t="str">
        <f>IF(ISBLANK('Set Schedules Here'!AK667),"",ROUND('Set Schedules Here'!AK667,rounding_decimal_places))</f>
        <v/>
      </c>
    </row>
    <row r="335" spans="1:68" x14ac:dyDescent="0.25">
      <c r="A335" s="21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2050</v>
      </c>
      <c r="J335" s="12">
        <f>IF(ISBLANK('Set Schedules Here'!H669),"",ROUND('Set Schedules Here'!H669,rounding_decimal_places))</f>
        <v>1</v>
      </c>
      <c r="K335" s="12" t="str">
        <f>IF(ISBLANK('Set Schedules Here'!I668),"",ROUND('Set Schedules Here'!I668,rounding_decimal_places))</f>
        <v/>
      </c>
      <c r="L335" s="12" t="str">
        <f>IF(ISBLANK('Set Schedules Here'!I669),"",ROUND('Set Schedules Here'!I669,rounding_decimal_places))</f>
        <v/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21" t="str">
        <f>IF(ISBLANK('Set Schedules Here'!AK669),"",ROUND('Set Schedules Here'!AK669,rounding_decimal_places))</f>
        <v/>
      </c>
    </row>
    <row r="336" spans="1:68" x14ac:dyDescent="0.25">
      <c r="A336" s="21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21" t="str">
        <f>IF(ISBLANK('Set Schedules Here'!AK671),"",ROUND('Set Schedules Here'!AK671,rounding_decimal_places))</f>
        <v/>
      </c>
    </row>
    <row r="337" spans="1:68" x14ac:dyDescent="0.25">
      <c r="A337" s="21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21" t="str">
        <f>IF(ISBLANK('Set Schedules Here'!AK673),"",ROUND('Set Schedules Here'!AK673,rounding_decimal_places))</f>
        <v/>
      </c>
    </row>
    <row r="338" spans="1:68" x14ac:dyDescent="0.25">
      <c r="A338" s="21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21" t="str">
        <f>IF(ISBLANK('Set Schedules Here'!AK675),"",ROUND('Set Schedules Here'!AK675,rounding_decimal_places))</f>
        <v/>
      </c>
    </row>
    <row r="339" spans="1:68" x14ac:dyDescent="0.25">
      <c r="A339" s="21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21" t="str">
        <f>IF(ISBLANK('Set Schedules Here'!AK677),"",ROUND('Set Schedules Here'!AK677,rounding_decimal_places))</f>
        <v/>
      </c>
    </row>
    <row r="340" spans="1:68" x14ac:dyDescent="0.25">
      <c r="A340" s="21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21" t="str">
        <f>IF(ISBLANK('Set Schedules Here'!AK679),"",ROUND('Set Schedules Here'!AK679,rounding_decimal_places))</f>
        <v/>
      </c>
    </row>
    <row r="341" spans="1:68" x14ac:dyDescent="0.25">
      <c r="A341" s="21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21" t="str">
        <f>IF(ISBLANK('Set Schedules Here'!AK681),"",ROUND('Set Schedules Here'!AK681,rounding_decimal_places))</f>
        <v/>
      </c>
    </row>
    <row r="342" spans="1:68" x14ac:dyDescent="0.25">
      <c r="A342" s="21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21" t="str">
        <f>IF(ISBLANK('Set Schedules Here'!AK683),"",ROUND('Set Schedules Here'!AK683,rounding_decimal_places))</f>
        <v/>
      </c>
    </row>
    <row r="343" spans="1:68" x14ac:dyDescent="0.25">
      <c r="A343" s="21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21" t="str">
        <f>IF(ISBLANK('Set Schedules Here'!AK685),"",ROUND('Set Schedules Here'!AK685,rounding_decimal_places))</f>
        <v/>
      </c>
    </row>
    <row r="344" spans="1:68" x14ac:dyDescent="0.25">
      <c r="A344" s="21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2021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21" t="str">
        <f>IF(ISBLANK('Set Schedules Here'!AK687),"",ROUND('Set Schedules Here'!AK687,rounding_decimal_places))</f>
        <v/>
      </c>
    </row>
    <row r="345" spans="1:68" x14ac:dyDescent="0.25">
      <c r="A345" s="21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2050</v>
      </c>
      <c r="J345" s="12">
        <f>IF(ISBLANK('Set Schedules Here'!H689),"",ROUND('Set Schedules Here'!H689,rounding_decimal_places))</f>
        <v>1</v>
      </c>
      <c r="K345" s="12" t="str">
        <f>IF(ISBLANK('Set Schedules Here'!I688),"",ROUND('Set Schedules Here'!I688,rounding_decimal_places))</f>
        <v/>
      </c>
      <c r="L345" s="12" t="str">
        <f>IF(ISBLANK('Set Schedules Here'!I689),"",ROUND('Set Schedules Here'!I689,rounding_decimal_places))</f>
        <v/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21" t="str">
        <f>IF(ISBLANK('Set Schedules Here'!AK689),"",ROUND('Set Schedules Here'!AK689,rounding_decimal_places))</f>
        <v/>
      </c>
    </row>
    <row r="346" spans="1:68" x14ac:dyDescent="0.25">
      <c r="A346" s="21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2050</v>
      </c>
      <c r="J346" s="12">
        <f>IF(ISBLANK('Set Schedules Here'!H691),"",ROUND('Set Schedules Here'!H691,rounding_decimal_places))</f>
        <v>1</v>
      </c>
      <c r="K346" s="12" t="str">
        <f>IF(ISBLANK('Set Schedules Here'!I690),"",ROUND('Set Schedules Here'!I690,rounding_decimal_places))</f>
        <v/>
      </c>
      <c r="L346" s="12" t="str">
        <f>IF(ISBLANK('Set Schedules Here'!I691),"",ROUND('Set Schedules Here'!I691,rounding_decimal_places))</f>
        <v/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21" t="str">
        <f>IF(ISBLANK('Set Schedules Here'!AK691),"",ROUND('Set Schedules Here'!AK691,rounding_decimal_places))</f>
        <v/>
      </c>
    </row>
    <row r="347" spans="1:68" x14ac:dyDescent="0.25">
      <c r="A347" s="21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2050</v>
      </c>
      <c r="J347" s="12">
        <f>IF(ISBLANK('Set Schedules Here'!H693),"",ROUND('Set Schedules Here'!H693,rounding_decimal_places))</f>
        <v>1</v>
      </c>
      <c r="K347" s="12" t="str">
        <f>IF(ISBLANK('Set Schedules Here'!I692),"",ROUND('Set Schedules Here'!I692,rounding_decimal_places))</f>
        <v/>
      </c>
      <c r="L347" s="12" t="str">
        <f>IF(ISBLANK('Set Schedules Here'!I693),"",ROUND('Set Schedules Here'!I693,rounding_decimal_places))</f>
        <v/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21" t="str">
        <f>IF(ISBLANK('Set Schedules Here'!AK693),"",ROUND('Set Schedules Here'!AK693,rounding_decimal_places))</f>
        <v/>
      </c>
    </row>
    <row r="348" spans="1:68" x14ac:dyDescent="0.25">
      <c r="A348" s="21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2050</v>
      </c>
      <c r="J348" s="12">
        <f>IF(ISBLANK('Set Schedules Here'!H695),"",ROUND('Set Schedules Here'!H695,rounding_decimal_places))</f>
        <v>1</v>
      </c>
      <c r="K348" s="12" t="str">
        <f>IF(ISBLANK('Set Schedules Here'!I694),"",ROUND('Set Schedules Here'!I694,rounding_decimal_places))</f>
        <v/>
      </c>
      <c r="L348" s="12" t="str">
        <f>IF(ISBLANK('Set Schedules Here'!I695),"",ROUND('Set Schedules Here'!I695,rounding_decimal_places))</f>
        <v/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21" t="str">
        <f>IF(ISBLANK('Set Schedules Here'!AK695),"",ROUND('Set Schedules Here'!AK695,rounding_decimal_places))</f>
        <v/>
      </c>
    </row>
    <row r="349" spans="1:68" x14ac:dyDescent="0.25">
      <c r="A349" s="21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2050</v>
      </c>
      <c r="J349" s="12">
        <f>IF(ISBLANK('Set Schedules Here'!H697),"",ROUND('Set Schedules Here'!H697,rounding_decimal_places))</f>
        <v>1</v>
      </c>
      <c r="K349" s="12" t="str">
        <f>IF(ISBLANK('Set Schedules Here'!I696),"",ROUND('Set Schedules Here'!I696,rounding_decimal_places))</f>
        <v/>
      </c>
      <c r="L349" s="12" t="str">
        <f>IF(ISBLANK('Set Schedules Here'!I697),"",ROUND('Set Schedules Here'!I697,rounding_decimal_places))</f>
        <v/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21" t="str">
        <f>IF(ISBLANK('Set Schedules Here'!AK697),"",ROUND('Set Schedules Here'!AK697,rounding_decimal_places))</f>
        <v/>
      </c>
    </row>
    <row r="350" spans="1:68" x14ac:dyDescent="0.25">
      <c r="A350" s="21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2050</v>
      </c>
      <c r="J350" s="12">
        <f>IF(ISBLANK('Set Schedules Here'!H699),"",ROUND('Set Schedules Here'!H699,rounding_decimal_places))</f>
        <v>1</v>
      </c>
      <c r="K350" s="12" t="str">
        <f>IF(ISBLANK('Set Schedules Here'!I698),"",ROUND('Set Schedules Here'!I698,rounding_decimal_places))</f>
        <v/>
      </c>
      <c r="L350" s="12" t="str">
        <f>IF(ISBLANK('Set Schedules Here'!I699),"",ROUND('Set Schedules Here'!I699,rounding_decimal_places))</f>
        <v/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21" t="str">
        <f>IF(ISBLANK('Set Schedules Here'!AK699),"",ROUND('Set Schedules Here'!AK699,rounding_decimal_places))</f>
        <v/>
      </c>
    </row>
    <row r="351" spans="1:68" x14ac:dyDescent="0.25">
      <c r="A351" s="21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21" t="str">
        <f>IF(ISBLANK('Set Schedules Here'!AK701),"",ROUND('Set Schedules Here'!AK701,rounding_decimal_places))</f>
        <v/>
      </c>
    </row>
    <row r="352" spans="1:68" x14ac:dyDescent="0.25">
      <c r="A352" s="21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21" t="str">
        <f>IF(ISBLANK('Set Schedules Here'!AK703),"",ROUND('Set Schedules Here'!AK703,rounding_decimal_places))</f>
        <v/>
      </c>
    </row>
    <row r="353" spans="1:68" x14ac:dyDescent="0.25">
      <c r="A353" s="21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21" t="str">
        <f>IF(ISBLANK('Set Schedules Here'!AK705),"",ROUND('Set Schedules Here'!AK705,rounding_decimal_places))</f>
        <v/>
      </c>
    </row>
    <row r="354" spans="1:68" x14ac:dyDescent="0.25">
      <c r="A354" s="21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2050</v>
      </c>
      <c r="J354" s="12">
        <f>IF(ISBLANK('Set Schedules Here'!H707),"",ROUND('Set Schedules Here'!H707,rounding_decimal_places))</f>
        <v>1</v>
      </c>
      <c r="K354" s="12" t="str">
        <f>IF(ISBLANK('Set Schedules Here'!I706),"",ROUND('Set Schedules Here'!I706,rounding_decimal_places))</f>
        <v/>
      </c>
      <c r="L354" s="12" t="str">
        <f>IF(ISBLANK('Set Schedules Here'!I707),"",ROUND('Set Schedules Here'!I707,rounding_decimal_places))</f>
        <v/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21" t="str">
        <f>IF(ISBLANK('Set Schedules Here'!AK707),"",ROUND('Set Schedules Here'!AK707,rounding_decimal_places))</f>
        <v/>
      </c>
    </row>
    <row r="355" spans="1:68" x14ac:dyDescent="0.25">
      <c r="A355" s="21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21" t="str">
        <f>IF(ISBLANK('Set Schedules Here'!AK709),"",ROUND('Set Schedules Here'!AK709,rounding_decimal_places))</f>
        <v/>
      </c>
    </row>
    <row r="356" spans="1:68" x14ac:dyDescent="0.25">
      <c r="A356" s="21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21" t="str">
        <f>IF(ISBLANK('Set Schedules Here'!AK711),"",ROUND('Set Schedules Here'!AK711,rounding_decimal_places))</f>
        <v/>
      </c>
    </row>
    <row r="357" spans="1:68" x14ac:dyDescent="0.25">
      <c r="A357" s="21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21" t="str">
        <f>IF(ISBLANK('Set Schedules Here'!AK713),"",ROUND('Set Schedules Here'!AK713,rounding_decimal_places))</f>
        <v/>
      </c>
    </row>
    <row r="358" spans="1:68" x14ac:dyDescent="0.25">
      <c r="A358" s="21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21" t="str">
        <f>IF(ISBLANK('Set Schedules Here'!AK715),"",ROUND('Set Schedules Here'!AK715,rounding_decimal_places))</f>
        <v/>
      </c>
    </row>
    <row r="359" spans="1:68" x14ac:dyDescent="0.25">
      <c r="A359" s="21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21" t="str">
        <f>IF(ISBLANK('Set Schedules Here'!AK717),"",ROUND('Set Schedules Here'!AK717,rounding_decimal_places))</f>
        <v/>
      </c>
    </row>
    <row r="360" spans="1:68" x14ac:dyDescent="0.25">
      <c r="A360" s="21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21" t="str">
        <f>IF(ISBLANK('Set Schedules Here'!AK719),"",ROUND('Set Schedules Here'!AK719,rounding_decimal_places))</f>
        <v/>
      </c>
    </row>
    <row r="361" spans="1:68" x14ac:dyDescent="0.25">
      <c r="A361" s="21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21" t="str">
        <f>IF(ISBLANK('Set Schedules Here'!AK721),"",ROUND('Set Schedules Here'!AK721,rounding_decimal_places))</f>
        <v/>
      </c>
    </row>
    <row r="362" spans="1:68" x14ac:dyDescent="0.25">
      <c r="A362" s="21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21" t="str">
        <f>IF(ISBLANK('Set Schedules Here'!AK723),"",ROUND('Set Schedules Here'!AK723,rounding_decimal_places))</f>
        <v/>
      </c>
    </row>
    <row r="363" spans="1:68" x14ac:dyDescent="0.25">
      <c r="A363" s="21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21" t="str">
        <f>IF(ISBLANK('Set Schedules Here'!AK725),"",ROUND('Set Schedules Here'!AK725,rounding_decimal_places))</f>
        <v/>
      </c>
    </row>
    <row r="364" spans="1:68" x14ac:dyDescent="0.25">
      <c r="A364" s="21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21" t="str">
        <f>IF(ISBLANK('Set Schedules Here'!AK727),"",ROUND('Set Schedules Here'!AK727,rounding_decimal_places))</f>
        <v/>
      </c>
    </row>
    <row r="365" spans="1:68" x14ac:dyDescent="0.25">
      <c r="A365" s="21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21" t="str">
        <f>IF(ISBLANK('Set Schedules Here'!AK729),"",ROUND('Set Schedules Here'!AK729,rounding_decimal_places))</f>
        <v/>
      </c>
    </row>
    <row r="366" spans="1:68" x14ac:dyDescent="0.25">
      <c r="A366" s="21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21" t="str">
        <f>IF(ISBLANK('Set Schedules Here'!AK731),"",ROUND('Set Schedules Here'!AK731,rounding_decimal_places))</f>
        <v/>
      </c>
    </row>
    <row r="367" spans="1:68" x14ac:dyDescent="0.25">
      <c r="A367" s="21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21" t="str">
        <f>IF(ISBLANK('Set Schedules Here'!AK733),"",ROUND('Set Schedules Here'!AK733,rounding_decimal_places))</f>
        <v/>
      </c>
    </row>
    <row r="368" spans="1:68" x14ac:dyDescent="0.25">
      <c r="A368" s="21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21" t="str">
        <f>IF(ISBLANK('Set Schedules Here'!AK735),"",ROUND('Set Schedules Here'!AK735,rounding_decimal_places))</f>
        <v/>
      </c>
    </row>
    <row r="369" spans="1:68" x14ac:dyDescent="0.25">
      <c r="A369" s="21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21" t="str">
        <f>IF(ISBLANK('Set Schedules Here'!AK737),"",ROUND('Set Schedules Here'!AK737,rounding_decimal_places))</f>
        <v/>
      </c>
    </row>
    <row r="370" spans="1:68" x14ac:dyDescent="0.25">
      <c r="A370" s="21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21" t="str">
        <f>IF(ISBLANK('Set Schedules Here'!AK739),"",ROUND('Set Schedules Here'!AK739,rounding_decimal_places))</f>
        <v/>
      </c>
    </row>
    <row r="371" spans="1:68" x14ac:dyDescent="0.25">
      <c r="A371" s="21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21" t="str">
        <f>IF(ISBLANK('Set Schedules Here'!AK741),"",ROUND('Set Schedules Here'!AK741,rounding_decimal_places))</f>
        <v/>
      </c>
    </row>
    <row r="372" spans="1:68" x14ac:dyDescent="0.25">
      <c r="A372" s="21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21" t="str">
        <f>IF(ISBLANK('Set Schedules Here'!AK743),"",ROUND('Set Schedules Here'!AK743,rounding_decimal_places))</f>
        <v/>
      </c>
    </row>
    <row r="373" spans="1:68" x14ac:dyDescent="0.25">
      <c r="A373" s="21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21" t="str">
        <f>IF(ISBLANK('Set Schedules Here'!AK745),"",ROUND('Set Schedules Here'!AK745,rounding_decimal_places))</f>
        <v/>
      </c>
    </row>
    <row r="374" spans="1:68" x14ac:dyDescent="0.25">
      <c r="A374" s="21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21" t="str">
        <f>IF(ISBLANK('Set Schedules Here'!AK747),"",ROUND('Set Schedules Here'!AK747,rounding_decimal_places))</f>
        <v/>
      </c>
    </row>
    <row r="375" spans="1:68" x14ac:dyDescent="0.25">
      <c r="A375" s="21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21" t="str">
        <f>IF(ISBLANK('Set Schedules Here'!AK749),"",ROUND('Set Schedules Here'!AK749,rounding_decimal_places))</f>
        <v/>
      </c>
    </row>
    <row r="376" spans="1:68" x14ac:dyDescent="0.25">
      <c r="A376" s="21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21" t="str">
        <f>IF(ISBLANK('Set Schedules Here'!AK751),"",ROUND('Set Schedules Here'!AK751,rounding_decimal_places))</f>
        <v/>
      </c>
    </row>
    <row r="377" spans="1:68" x14ac:dyDescent="0.25">
      <c r="A377" s="21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21" t="str">
        <f>IF(ISBLANK('Set Schedules Here'!AK753),"",ROUND('Set Schedules Here'!AK753,rounding_decimal_places))</f>
        <v/>
      </c>
    </row>
    <row r="378" spans="1:68" x14ac:dyDescent="0.25">
      <c r="A378" s="21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21" t="str">
        <f>IF(ISBLANK('Set Schedules Here'!AK755),"",ROUND('Set Schedules Here'!AK755,rounding_decimal_places))</f>
        <v/>
      </c>
    </row>
    <row r="379" spans="1:68" x14ac:dyDescent="0.25">
      <c r="A379" s="21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21" t="str">
        <f>IF(ISBLANK('Set Schedules Here'!AK757),"",ROUND('Set Schedules Here'!AK757,rounding_decimal_places))</f>
        <v/>
      </c>
    </row>
    <row r="380" spans="1:68" x14ac:dyDescent="0.25">
      <c r="A380" s="21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21" t="str">
        <f>IF(ISBLANK('Set Schedules Here'!AK759),"",ROUND('Set Schedules Here'!AK759,rounding_decimal_places))</f>
        <v/>
      </c>
    </row>
    <row r="381" spans="1:68" x14ac:dyDescent="0.25">
      <c r="A381" s="21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21" t="str">
        <f>IF(ISBLANK('Set Schedules Here'!AK761),"",ROUND('Set Schedules Here'!AK761,rounding_decimal_places))</f>
        <v/>
      </c>
    </row>
    <row r="382" spans="1:68" x14ac:dyDescent="0.25">
      <c r="A382" s="21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21" t="str">
        <f>IF(ISBLANK('Set Schedules Here'!AK763),"",ROUND('Set Schedules Here'!AK763,rounding_decimal_places))</f>
        <v/>
      </c>
    </row>
    <row r="383" spans="1:68" x14ac:dyDescent="0.25">
      <c r="A383" s="21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21" t="str">
        <f>IF(ISBLANK('Set Schedules Here'!AK765),"",ROUND('Set Schedules Here'!AK765,rounding_decimal_places))</f>
        <v/>
      </c>
    </row>
    <row r="384" spans="1:68" x14ac:dyDescent="0.25">
      <c r="A384" s="21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21" t="str">
        <f>IF(ISBLANK('Set Schedules Here'!AK767),"",ROUND('Set Schedules Here'!AK767,rounding_decimal_places))</f>
        <v/>
      </c>
    </row>
    <row r="385" spans="1:68" x14ac:dyDescent="0.25">
      <c r="A385" s="21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21" t="str">
        <f>IF(ISBLANK('Set Schedules Here'!AK769),"",ROUND('Set Schedules Here'!AK769,rounding_decimal_places))</f>
        <v/>
      </c>
    </row>
    <row r="386" spans="1:68" x14ac:dyDescent="0.25">
      <c r="A386" s="21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21" t="str">
        <f>IF(ISBLANK('Set Schedules Here'!AK771),"",ROUND('Set Schedules Here'!AK771,rounding_decimal_places))</f>
        <v/>
      </c>
    </row>
    <row r="387" spans="1:68" x14ac:dyDescent="0.25">
      <c r="A387" s="21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21" t="str">
        <f>IF(ISBLANK('Set Schedules Here'!AK773),"",ROUND('Set Schedules Here'!AK773,rounding_decimal_places))</f>
        <v/>
      </c>
    </row>
    <row r="388" spans="1:68" x14ac:dyDescent="0.25">
      <c r="A388" s="21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21" t="str">
        <f>IF(ISBLANK('Set Schedules Here'!AK775),"",ROUND('Set Schedules Here'!AK775,rounding_decimal_places))</f>
        <v/>
      </c>
    </row>
    <row r="389" spans="1:68" x14ac:dyDescent="0.25">
      <c r="A389" s="21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21" t="str">
        <f>IF(ISBLANK('Set Schedules Here'!AK777),"",ROUND('Set Schedules Here'!AK777,rounding_decimal_places))</f>
        <v/>
      </c>
    </row>
    <row r="390" spans="1:68" x14ac:dyDescent="0.25">
      <c r="A390" s="21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21" t="str">
        <f>IF(ISBLANK('Set Schedules Here'!AK779),"",ROUND('Set Schedules Here'!AK779,rounding_decimal_places))</f>
        <v/>
      </c>
    </row>
    <row r="391" spans="1:68" x14ac:dyDescent="0.25">
      <c r="A391" s="21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21" t="str">
        <f>IF(ISBLANK('Set Schedules Here'!AK781),"",ROUND('Set Schedules Here'!AK781,rounding_decimal_places))</f>
        <v/>
      </c>
    </row>
    <row r="392" spans="1:68" x14ac:dyDescent="0.25">
      <c r="A392" s="21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21" t="str">
        <f>IF(ISBLANK('Set Schedules Here'!AK783),"",ROUND('Set Schedules Here'!AK783,rounding_decimal_places))</f>
        <v/>
      </c>
    </row>
    <row r="393" spans="1:68" x14ac:dyDescent="0.25">
      <c r="A393" s="21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21" t="str">
        <f>IF(ISBLANK('Set Schedules Here'!AK785),"",ROUND('Set Schedules Here'!AK785,rounding_decimal_places))</f>
        <v/>
      </c>
    </row>
    <row r="394" spans="1:68" x14ac:dyDescent="0.25">
      <c r="A394" s="21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21" t="str">
        <f>IF(ISBLANK('Set Schedules Here'!AK787),"",ROUND('Set Schedules Here'!AK787,rounding_decimal_places))</f>
        <v/>
      </c>
    </row>
    <row r="395" spans="1:68" x14ac:dyDescent="0.25">
      <c r="A395" s="21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21" t="str">
        <f>IF(ISBLANK('Set Schedules Here'!AK789),"",ROUND('Set Schedules Here'!AK789,rounding_decimal_places))</f>
        <v/>
      </c>
    </row>
    <row r="396" spans="1:68" x14ac:dyDescent="0.25">
      <c r="A396" s="21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21" t="str">
        <f>IF(ISBLANK('Set Schedules Here'!AK791),"",ROUND('Set Schedules Here'!AK791,rounding_decimal_places))</f>
        <v/>
      </c>
    </row>
    <row r="397" spans="1:68" x14ac:dyDescent="0.25">
      <c r="A397" s="21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21" t="str">
        <f>IF(ISBLANK('Set Schedules Here'!AK793),"",ROUND('Set Schedules Here'!AK793,rounding_decimal_places))</f>
        <v/>
      </c>
    </row>
    <row r="398" spans="1:68" x14ac:dyDescent="0.25">
      <c r="A398" s="21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21" t="str">
        <f>IF(ISBLANK('Set Schedules Here'!AK795),"",ROUND('Set Schedules Here'!AK795,rounding_decimal_places))</f>
        <v/>
      </c>
    </row>
    <row r="399" spans="1:68" x14ac:dyDescent="0.25">
      <c r="A399" s="21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21" t="str">
        <f>IF(ISBLANK('Set Schedules Here'!AK797),"",ROUND('Set Schedules Here'!AK797,rounding_decimal_places))</f>
        <v/>
      </c>
    </row>
    <row r="400" spans="1:68" x14ac:dyDescent="0.25">
      <c r="A400" s="21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21" t="str">
        <f>IF(ISBLANK('Set Schedules Here'!AK799),"",ROUND('Set Schedules Here'!AK799,rounding_decimal_places))</f>
        <v/>
      </c>
    </row>
    <row r="401" spans="1:68" x14ac:dyDescent="0.25">
      <c r="A401" s="21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21" t="str">
        <f>IF(ISBLANK('Set Schedules Here'!AK801),"",ROUND('Set Schedules Here'!AK801,rounding_decimal_places))</f>
        <v/>
      </c>
    </row>
    <row r="402" spans="1:68" x14ac:dyDescent="0.25">
      <c r="A402" s="21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21" t="str">
        <f>IF(ISBLANK('Set Schedules Here'!AK803),"",ROUND('Set Schedules Here'!AK803,rounding_decimal_places))</f>
        <v/>
      </c>
    </row>
    <row r="403" spans="1:68" x14ac:dyDescent="0.25">
      <c r="A403" s="21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21" t="str">
        <f>IF(ISBLANK('Set Schedules Here'!AK805),"",ROUND('Set Schedules Here'!AK805,rounding_decimal_places))</f>
        <v/>
      </c>
    </row>
    <row r="404" spans="1:68" x14ac:dyDescent="0.25">
      <c r="A404" s="21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21" t="str">
        <f>IF(ISBLANK('Set Schedules Here'!AK807),"",ROUND('Set Schedules Here'!AK807,rounding_decimal_places))</f>
        <v/>
      </c>
    </row>
    <row r="405" spans="1:68" x14ac:dyDescent="0.25">
      <c r="A405" s="21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21" t="str">
        <f>IF(ISBLANK('Set Schedules Here'!AK809),"",ROUND('Set Schedules Here'!AK809,rounding_decimal_places))</f>
        <v/>
      </c>
    </row>
    <row r="406" spans="1:68" x14ac:dyDescent="0.25">
      <c r="A406" s="21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21" t="str">
        <f>IF(ISBLANK('Set Schedules Here'!AK811),"",ROUND('Set Schedules Here'!AK811,rounding_decimal_places))</f>
        <v/>
      </c>
    </row>
    <row r="407" spans="1:68" x14ac:dyDescent="0.25">
      <c r="A407" s="21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21" t="str">
        <f>IF(ISBLANK('Set Schedules Here'!AK813),"",ROUND('Set Schedules Here'!AK813,rounding_decimal_places))</f>
        <v/>
      </c>
    </row>
    <row r="408" spans="1:68" x14ac:dyDescent="0.25">
      <c r="A408" s="21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21" t="str">
        <f>IF(ISBLANK('Set Schedules Here'!AK815),"",ROUND('Set Schedules Here'!AK815,rounding_decimal_places))</f>
        <v/>
      </c>
    </row>
    <row r="409" spans="1:68" x14ac:dyDescent="0.25">
      <c r="A409" s="21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21" t="str">
        <f>IF(ISBLANK('Set Schedules Here'!AK817),"",ROUND('Set Schedules Here'!AK817,rounding_decimal_places))</f>
        <v/>
      </c>
    </row>
    <row r="410" spans="1:68" x14ac:dyDescent="0.25">
      <c r="A410" s="21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21" t="str">
        <f>IF(ISBLANK('Set Schedules Here'!AK819),"",ROUND('Set Schedules Here'!AK819,rounding_decimal_places))</f>
        <v/>
      </c>
    </row>
    <row r="411" spans="1:68" x14ac:dyDescent="0.25">
      <c r="A411" s="21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21" t="str">
        <f>IF(ISBLANK('Set Schedules Here'!AK821),"",ROUND('Set Schedules Here'!AK821,rounding_decimal_places))</f>
        <v/>
      </c>
    </row>
    <row r="412" spans="1:68" x14ac:dyDescent="0.25">
      <c r="A412" s="21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21" t="str">
        <f>IF(ISBLANK('Set Schedules Here'!AK823),"",ROUND('Set Schedules Here'!AK823,rounding_decimal_places))</f>
        <v/>
      </c>
    </row>
    <row r="413" spans="1:68" x14ac:dyDescent="0.25">
      <c r="A413" s="21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21" t="str">
        <f>IF(ISBLANK('Set Schedules Here'!AK825),"",ROUND('Set Schedules Here'!AK825,rounding_decimal_places))</f>
        <v/>
      </c>
    </row>
    <row r="414" spans="1:68" x14ac:dyDescent="0.25">
      <c r="A414" s="21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21" t="str">
        <f>IF(ISBLANK('Set Schedules Here'!AK827),"",ROUND('Set Schedules Here'!AK827,rounding_decimal_places))</f>
        <v/>
      </c>
    </row>
    <row r="415" spans="1:68" x14ac:dyDescent="0.25">
      <c r="A415" s="21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21" t="str">
        <f>IF(ISBLANK('Set Schedules Here'!AK829),"",ROUND('Set Schedules Here'!AK829,rounding_decimal_places))</f>
        <v/>
      </c>
    </row>
    <row r="416" spans="1:68" x14ac:dyDescent="0.25">
      <c r="A416" s="21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21" t="str">
        <f>IF(ISBLANK('Set Schedules Here'!AK831),"",ROUND('Set Schedules Here'!AK831,rounding_decimal_places))</f>
        <v/>
      </c>
    </row>
    <row r="417" spans="1:68" x14ac:dyDescent="0.25">
      <c r="A417" s="21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21" t="str">
        <f>IF(ISBLANK('Set Schedules Here'!AK833),"",ROUND('Set Schedules Here'!AK833,rounding_decimal_places))</f>
        <v/>
      </c>
    </row>
    <row r="418" spans="1:68" x14ac:dyDescent="0.25">
      <c r="A418" s="21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21" t="str">
        <f>IF(ISBLANK('Set Schedules Here'!AK835),"",ROUND('Set Schedules Here'!AK835,rounding_decimal_places))</f>
        <v/>
      </c>
    </row>
    <row r="419" spans="1:68" x14ac:dyDescent="0.25">
      <c r="A419" s="21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21" t="str">
        <f>IF(ISBLANK('Set Schedules Here'!AK837),"",ROUND('Set Schedules Here'!AK837,rounding_decimal_places))</f>
        <v/>
      </c>
    </row>
    <row r="420" spans="1:68" x14ac:dyDescent="0.25">
      <c r="A420" s="21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21" t="str">
        <f>IF(ISBLANK('Set Schedules Here'!AK839),"",ROUND('Set Schedules Here'!AK839,rounding_decimal_places))</f>
        <v/>
      </c>
    </row>
    <row r="421" spans="1:68" x14ac:dyDescent="0.25">
      <c r="A421" s="21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21" t="str">
        <f>IF(ISBLANK('Set Schedules Here'!AK841),"",ROUND('Set Schedules Here'!AK841,rounding_decimal_places))</f>
        <v/>
      </c>
    </row>
    <row r="422" spans="1:68" x14ac:dyDescent="0.25">
      <c r="A422" s="21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21" t="str">
        <f>IF(ISBLANK('Set Schedules Here'!AK843),"",ROUND('Set Schedules Here'!AK843,rounding_decimal_places))</f>
        <v/>
      </c>
    </row>
    <row r="423" spans="1:68" x14ac:dyDescent="0.25">
      <c r="A423" s="21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21" t="str">
        <f>IF(ISBLANK('Set Schedules Here'!AK845),"",ROUND('Set Schedules Here'!AK845,rounding_decimal_places))</f>
        <v/>
      </c>
    </row>
    <row r="424" spans="1:68" x14ac:dyDescent="0.25">
      <c r="A424" s="21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21" t="str">
        <f>IF(ISBLANK('Set Schedules Here'!AK847),"",ROUND('Set Schedules Here'!AK847,rounding_decimal_places))</f>
        <v/>
      </c>
    </row>
    <row r="425" spans="1:68" x14ac:dyDescent="0.25">
      <c r="A425" s="21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21" t="str">
        <f>IF(ISBLANK('Set Schedules Here'!AK849),"",ROUND('Set Schedules Here'!AK849,rounding_decimal_places))</f>
        <v/>
      </c>
    </row>
    <row r="426" spans="1:68" x14ac:dyDescent="0.25">
      <c r="A426" s="21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21" t="str">
        <f>IF(ISBLANK('Set Schedules Here'!AK851),"",ROUND('Set Schedules Here'!AK851,rounding_decimal_places))</f>
        <v/>
      </c>
    </row>
    <row r="427" spans="1:68" x14ac:dyDescent="0.25">
      <c r="A427" s="21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21" t="str">
        <f>IF(ISBLANK('Set Schedules Here'!AK853),"",ROUND('Set Schedules Here'!AK853,rounding_decimal_places))</f>
        <v/>
      </c>
    </row>
    <row r="428" spans="1:68" x14ac:dyDescent="0.25">
      <c r="A428" s="21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21" t="str">
        <f>IF(ISBLANK('Set Schedules Here'!AK855),"",ROUND('Set Schedules Here'!AK855,rounding_decimal_places))</f>
        <v/>
      </c>
    </row>
    <row r="429" spans="1:68" x14ac:dyDescent="0.25">
      <c r="A429" s="21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21" t="str">
        <f>IF(ISBLANK('Set Schedules Here'!AK857),"",ROUND('Set Schedules Here'!AK857,rounding_decimal_places))</f>
        <v/>
      </c>
    </row>
    <row r="430" spans="1:68" x14ac:dyDescent="0.25">
      <c r="A430" s="21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21" t="str">
        <f>IF(ISBLANK('Set Schedules Here'!AK859),"",ROUND('Set Schedules Here'!AK859,rounding_decimal_places))</f>
        <v/>
      </c>
    </row>
    <row r="431" spans="1:68" x14ac:dyDescent="0.25">
      <c r="A431" s="21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21" t="str">
        <f>IF(ISBLANK('Set Schedules Here'!AK861),"",ROUND('Set Schedules Here'!AK861,rounding_decimal_places))</f>
        <v/>
      </c>
    </row>
    <row r="432" spans="1:68" x14ac:dyDescent="0.25">
      <c r="A432" s="21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21" t="str">
        <f>IF(ISBLANK('Set Schedules Here'!AK863),"",ROUND('Set Schedules Here'!AK863,rounding_decimal_places))</f>
        <v/>
      </c>
    </row>
    <row r="433" spans="1:68" x14ac:dyDescent="0.25">
      <c r="A433" s="21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21" t="str">
        <f>IF(ISBLANK('Set Schedules Here'!AK865),"",ROUND('Set Schedules Here'!AK865,rounding_decimal_places))</f>
        <v/>
      </c>
    </row>
    <row r="434" spans="1:68" x14ac:dyDescent="0.25">
      <c r="A434" s="21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21" t="str">
        <f>IF(ISBLANK('Set Schedules Here'!AK867),"",ROUND('Set Schedules Here'!AK867,rounding_decimal_places))</f>
        <v/>
      </c>
    </row>
    <row r="435" spans="1:68" x14ac:dyDescent="0.25">
      <c r="A435" s="21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21" t="str">
        <f>IF(ISBLANK('Set Schedules Here'!AK869),"",ROUND('Set Schedules Here'!AK869,rounding_decimal_places))</f>
        <v/>
      </c>
    </row>
    <row r="436" spans="1:68" x14ac:dyDescent="0.25">
      <c r="A436" s="21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21" t="str">
        <f>IF(ISBLANK('Set Schedules Here'!AK871),"",ROUND('Set Schedules Here'!AK871,rounding_decimal_places))</f>
        <v/>
      </c>
    </row>
    <row r="437" spans="1:68" x14ac:dyDescent="0.25">
      <c r="A437" s="21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21" t="str">
        <f>IF(ISBLANK('Set Schedules Here'!AK873),"",ROUND('Set Schedules Here'!AK873,rounding_decimal_places))</f>
        <v/>
      </c>
    </row>
    <row r="438" spans="1:68" x14ac:dyDescent="0.25">
      <c r="A438" s="21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21" t="str">
        <f>IF(ISBLANK('Set Schedules Here'!AK875),"",ROUND('Set Schedules Here'!AK875,rounding_decimal_places))</f>
        <v/>
      </c>
    </row>
    <row r="439" spans="1:68" x14ac:dyDescent="0.25">
      <c r="A439" s="21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21" t="str">
        <f>IF(ISBLANK('Set Schedules Here'!AK877),"",ROUND('Set Schedules Here'!AK877,rounding_decimal_places))</f>
        <v/>
      </c>
    </row>
    <row r="440" spans="1:68" x14ac:dyDescent="0.25">
      <c r="A440" s="21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21" t="str">
        <f>IF(ISBLANK('Set Schedules Here'!AK879),"",ROUND('Set Schedules Here'!AK879,rounding_decimal_places))</f>
        <v/>
      </c>
    </row>
    <row r="441" spans="1:68" x14ac:dyDescent="0.25">
      <c r="A441" s="21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21" t="str">
        <f>IF(ISBLANK('Set Schedules Here'!AK881),"",ROUND('Set Schedules Here'!AK881,rounding_decimal_places))</f>
        <v/>
      </c>
    </row>
    <row r="442" spans="1:68" x14ac:dyDescent="0.25">
      <c r="A442" s="21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21" t="str">
        <f>IF(ISBLANK('Set Schedules Here'!AK883),"",ROUND('Set Schedules Here'!AK883,rounding_decimal_places))</f>
        <v/>
      </c>
    </row>
    <row r="443" spans="1:68" x14ac:dyDescent="0.25">
      <c r="A443" s="21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21" t="str">
        <f>IF(ISBLANK('Set Schedules Here'!AK885),"",ROUND('Set Schedules Here'!AK885,rounding_decimal_places))</f>
        <v/>
      </c>
    </row>
    <row r="444" spans="1:68" x14ac:dyDescent="0.25">
      <c r="A444" s="21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21" t="str">
        <f>IF(ISBLANK('Set Schedules Here'!AK887),"",ROUND('Set Schedules Here'!AK887,rounding_decimal_places))</f>
        <v/>
      </c>
    </row>
    <row r="445" spans="1:68" x14ac:dyDescent="0.25">
      <c r="A445" s="21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21" t="str">
        <f>IF(ISBLANK('Set Schedules Here'!AK889),"",ROUND('Set Schedules Here'!AK889,rounding_decimal_places))</f>
        <v/>
      </c>
    </row>
    <row r="446" spans="1:68" x14ac:dyDescent="0.25">
      <c r="A446" s="21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21" t="str">
        <f>IF(ISBLANK('Set Schedules Here'!AK891),"",ROUND('Set Schedules Here'!AK891,rounding_decimal_places))</f>
        <v/>
      </c>
    </row>
    <row r="447" spans="1:68" x14ac:dyDescent="0.25">
      <c r="A447" s="21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21" t="str">
        <f>IF(ISBLANK('Set Schedules Here'!AK893),"",ROUND('Set Schedules Here'!AK893,rounding_decimal_places))</f>
        <v/>
      </c>
    </row>
    <row r="448" spans="1:68" x14ac:dyDescent="0.25">
      <c r="A448" s="21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21" t="str">
        <f>IF(ISBLANK('Set Schedules Here'!AK895),"",ROUND('Set Schedules Here'!AK895,rounding_decimal_places))</f>
        <v/>
      </c>
    </row>
    <row r="449" spans="1:68" x14ac:dyDescent="0.25">
      <c r="A449" s="21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21" t="str">
        <f>IF(ISBLANK('Set Schedules Here'!AK897),"",ROUND('Set Schedules Here'!AK897,rounding_decimal_places))</f>
        <v/>
      </c>
    </row>
    <row r="450" spans="1:68" x14ac:dyDescent="0.25">
      <c r="A450" s="21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21" t="str">
        <f>IF(ISBLANK('Set Schedules Here'!AK899),"",ROUND('Set Schedules Here'!AK899,rounding_decimal_places))</f>
        <v/>
      </c>
    </row>
    <row r="451" spans="1:68" x14ac:dyDescent="0.25">
      <c r="A451" s="21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21" t="str">
        <f>IF(ISBLANK('Set Schedules Here'!AK901),"",ROUND('Set Schedules Here'!AK901,rounding_decimal_places))</f>
        <v/>
      </c>
    </row>
    <row r="452" spans="1:68" x14ac:dyDescent="0.25">
      <c r="A452" s="21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21" t="str">
        <f>IF(ISBLANK('Set Schedules Here'!AK903),"",ROUND('Set Schedules Here'!AK903,rounding_decimal_places))</f>
        <v/>
      </c>
    </row>
    <row r="453" spans="1:68" x14ac:dyDescent="0.25">
      <c r="A453" s="21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21" t="str">
        <f>IF(ISBLANK('Set Schedules Here'!AK905),"",ROUND('Set Schedules Here'!AK905,rounding_decimal_places))</f>
        <v/>
      </c>
    </row>
    <row r="454" spans="1:68" x14ac:dyDescent="0.25">
      <c r="A454" s="21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21" t="str">
        <f>IF(ISBLANK('Set Schedules Here'!AK907),"",ROUND('Set Schedules Here'!AK907,rounding_decimal_places))</f>
        <v/>
      </c>
    </row>
    <row r="455" spans="1:68" x14ac:dyDescent="0.25">
      <c r="A455" s="21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21" t="str">
        <f>IF(ISBLANK('Set Schedules Here'!AK909),"",ROUND('Set Schedules Here'!AK909,rounding_decimal_places))</f>
        <v/>
      </c>
    </row>
    <row r="456" spans="1:68" x14ac:dyDescent="0.25">
      <c r="A456" s="21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21" t="str">
        <f>IF(ISBLANK('Set Schedules Here'!AK911),"",ROUND('Set Schedules Here'!AK911,rounding_decimal_places))</f>
        <v/>
      </c>
    </row>
    <row r="457" spans="1:68" x14ac:dyDescent="0.25">
      <c r="A457" s="21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21" t="str">
        <f>IF(ISBLANK('Set Schedules Here'!AK913),"",ROUND('Set Schedules Here'!AK913,rounding_decimal_places))</f>
        <v/>
      </c>
    </row>
    <row r="458" spans="1:68" x14ac:dyDescent="0.25">
      <c r="A458" s="21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21" t="str">
        <f>IF(ISBLANK('Set Schedules Here'!AK915),"",ROUND('Set Schedules Here'!AK915,rounding_decimal_places))</f>
        <v/>
      </c>
    </row>
    <row r="459" spans="1:68" x14ac:dyDescent="0.25">
      <c r="A459" s="21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21" t="str">
        <f>IF(ISBLANK('Set Schedules Here'!AK917),"",ROUND('Set Schedules Here'!AK917,rounding_decimal_places))</f>
        <v/>
      </c>
    </row>
    <row r="460" spans="1:68" x14ac:dyDescent="0.25">
      <c r="A460" s="21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21" t="str">
        <f>IF(ISBLANK('Set Schedules Here'!AK919),"",ROUND('Set Schedules Here'!AK919,rounding_decimal_places))</f>
        <v/>
      </c>
    </row>
    <row r="461" spans="1:68" x14ac:dyDescent="0.25">
      <c r="A461" s="21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21" t="str">
        <f>IF(ISBLANK('Set Schedules Here'!AK921),"",ROUND('Set Schedules Here'!AK921,rounding_decimal_places))</f>
        <v/>
      </c>
    </row>
    <row r="462" spans="1:68" x14ac:dyDescent="0.25">
      <c r="A462" s="21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21" t="str">
        <f>IF(ISBLANK('Set Schedules Here'!AK923),"",ROUND('Set Schedules Here'!AK923,rounding_decimal_places))</f>
        <v/>
      </c>
    </row>
    <row r="463" spans="1:68" x14ac:dyDescent="0.25">
      <c r="A463" s="21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21" t="str">
        <f>IF(ISBLANK('Set Schedules Here'!AK925),"",ROUND('Set Schedules Here'!AK925,rounding_decimal_places))</f>
        <v/>
      </c>
    </row>
    <row r="464" spans="1:68" x14ac:dyDescent="0.25">
      <c r="A464" s="21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21" t="str">
        <f>IF(ISBLANK('Set Schedules Here'!AK927),"",ROUND('Set Schedules Here'!AK927,rounding_decimal_places))</f>
        <v/>
      </c>
    </row>
    <row r="465" spans="1:68" x14ac:dyDescent="0.25">
      <c r="A465" s="21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21" t="str">
        <f>IF(ISBLANK('Set Schedules Here'!AK929),"",ROUND('Set Schedules Here'!AK929,rounding_decimal_places))</f>
        <v/>
      </c>
    </row>
    <row r="466" spans="1:68" x14ac:dyDescent="0.25">
      <c r="A466" s="21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21" t="str">
        <f>IF(ISBLANK('Set Schedules Here'!AK931),"",ROUND('Set Schedules Here'!AK931,rounding_decimal_places))</f>
        <v/>
      </c>
    </row>
    <row r="467" spans="1:68" x14ac:dyDescent="0.25">
      <c r="A467" s="21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21" t="str">
        <f>IF(ISBLANK('Set Schedules Here'!AK933),"",ROUND('Set Schedules Here'!AK933,rounding_decimal_places))</f>
        <v/>
      </c>
    </row>
    <row r="468" spans="1:68" x14ac:dyDescent="0.25">
      <c r="A468" s="21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21" t="str">
        <f>IF(ISBLANK('Set Schedules Here'!AK935),"",ROUND('Set Schedules Here'!AK935,rounding_decimal_places))</f>
        <v/>
      </c>
    </row>
    <row r="469" spans="1:68" x14ac:dyDescent="0.25">
      <c r="A469" s="21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21" t="str">
        <f>IF(ISBLANK('Set Schedules Here'!AK937),"",ROUND('Set Schedules Here'!AK937,rounding_decimal_places))</f>
        <v/>
      </c>
    </row>
    <row r="470" spans="1:68" x14ac:dyDescent="0.25">
      <c r="A470" s="21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21" t="str">
        <f>IF(ISBLANK('Set Schedules Here'!AK939),"",ROUND('Set Schedules Here'!AK939,rounding_decimal_places))</f>
        <v/>
      </c>
    </row>
    <row r="471" spans="1:68" x14ac:dyDescent="0.25">
      <c r="A471" s="21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21" t="str">
        <f>IF(ISBLANK('Set Schedules Here'!AK941),"",ROUND('Set Schedules Here'!AK941,rounding_decimal_places))</f>
        <v/>
      </c>
    </row>
    <row r="472" spans="1:68" x14ac:dyDescent="0.25">
      <c r="A472" s="21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21" t="str">
        <f>IF(ISBLANK('Set Schedules Here'!AK943),"",ROUND('Set Schedules Here'!AK943,rounding_decimal_places))</f>
        <v/>
      </c>
    </row>
    <row r="473" spans="1:68" x14ac:dyDescent="0.25">
      <c r="A473" s="21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21" t="str">
        <f>IF(ISBLANK('Set Schedules Here'!AK945),"",ROUND('Set Schedules Here'!AK945,rounding_decimal_places))</f>
        <v/>
      </c>
    </row>
    <row r="474" spans="1:68" x14ac:dyDescent="0.25">
      <c r="A474" s="21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21" t="str">
        <f>IF(ISBLANK('Set Schedules Here'!AK947),"",ROUND('Set Schedules Here'!AK947,rounding_decimal_places))</f>
        <v/>
      </c>
    </row>
    <row r="475" spans="1:68" x14ac:dyDescent="0.25">
      <c r="A475" s="21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21" t="str">
        <f>IF(ISBLANK('Set Schedules Here'!AK949),"",ROUND('Set Schedules Here'!AK949,rounding_decimal_places))</f>
        <v/>
      </c>
    </row>
    <row r="476" spans="1:68" x14ac:dyDescent="0.25">
      <c r="A476" s="21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21" t="str">
        <f>IF(ISBLANK('Set Schedules Here'!AK951),"",ROUND('Set Schedules Here'!AK951,rounding_decimal_places))</f>
        <v/>
      </c>
    </row>
    <row r="477" spans="1:68" x14ac:dyDescent="0.25">
      <c r="A477" s="21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21" t="str">
        <f>IF(ISBLANK('Set Schedules Here'!AK953),"",ROUND('Set Schedules Here'!AK953,rounding_decimal_places))</f>
        <v/>
      </c>
    </row>
    <row r="478" spans="1:68" x14ac:dyDescent="0.25">
      <c r="A478" s="21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21" t="str">
        <f>IF(ISBLANK('Set Schedules Here'!AK955),"",ROUND('Set Schedules Here'!AK955,rounding_decimal_places))</f>
        <v/>
      </c>
    </row>
    <row r="479" spans="1:68" x14ac:dyDescent="0.25">
      <c r="A479" s="21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21" t="str">
        <f>IF(ISBLANK('Set Schedules Here'!AK957),"",ROUND('Set Schedules Here'!AK957,rounding_decimal_places))</f>
        <v/>
      </c>
    </row>
    <row r="480" spans="1:68" x14ac:dyDescent="0.25">
      <c r="A480" s="21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21" t="str">
        <f>IF(ISBLANK('Set Schedules Here'!AK959),"",ROUND('Set Schedules Here'!AK959,rounding_decimal_places))</f>
        <v/>
      </c>
    </row>
    <row r="481" spans="1:68" x14ac:dyDescent="0.25">
      <c r="A481" s="21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21" t="str">
        <f>IF(ISBLANK('Set Schedules Here'!AK961),"",ROUND('Set Schedules Here'!AK961,rounding_decimal_places))</f>
        <v/>
      </c>
    </row>
    <row r="482" spans="1:68" x14ac:dyDescent="0.25">
      <c r="A482" s="21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21" t="str">
        <f>IF(ISBLANK('Set Schedules Here'!AK963),"",ROUND('Set Schedules Here'!AK963,rounding_decimal_places))</f>
        <v/>
      </c>
    </row>
    <row r="483" spans="1:68" x14ac:dyDescent="0.25">
      <c r="A483" s="21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21" t="str">
        <f>IF(ISBLANK('Set Schedules Here'!AK965),"",ROUND('Set Schedules Here'!AK965,rounding_decimal_places))</f>
        <v/>
      </c>
    </row>
    <row r="484" spans="1:68" x14ac:dyDescent="0.25">
      <c r="A484" s="21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21" t="str">
        <f>IF(ISBLANK('Set Schedules Here'!AK967),"",ROUND('Set Schedules Here'!AK967,rounding_decimal_places))</f>
        <v/>
      </c>
    </row>
    <row r="485" spans="1:68" x14ac:dyDescent="0.25">
      <c r="A485" s="21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21" t="str">
        <f>IF(ISBLANK('Set Schedules Here'!AK969),"",ROUND('Set Schedules Here'!AK969,rounding_decimal_places))</f>
        <v/>
      </c>
    </row>
    <row r="486" spans="1:68" x14ac:dyDescent="0.25">
      <c r="A486" s="21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21" t="str">
        <f>IF(ISBLANK('Set Schedules Here'!AK971),"",ROUND('Set Schedules Here'!AK971,rounding_decimal_places))</f>
        <v/>
      </c>
    </row>
    <row r="487" spans="1:68" x14ac:dyDescent="0.25">
      <c r="A487" s="21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21" t="str">
        <f>IF(ISBLANK('Set Schedules Here'!AK973),"",ROUND('Set Schedules Here'!AK973,rounding_decimal_places))</f>
        <v/>
      </c>
    </row>
    <row r="488" spans="1:68" x14ac:dyDescent="0.25">
      <c r="A488" s="21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21" t="str">
        <f>IF(ISBLANK('Set Schedules Here'!AK975),"",ROUND('Set Schedules Here'!AK975,rounding_decimal_places))</f>
        <v/>
      </c>
    </row>
    <row r="489" spans="1:68" x14ac:dyDescent="0.25">
      <c r="A489" s="21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21" t="str">
        <f>IF(ISBLANK('Set Schedules Here'!AK977),"",ROUND('Set Schedules Here'!AK977,rounding_decimal_places))</f>
        <v/>
      </c>
    </row>
    <row r="490" spans="1:68" x14ac:dyDescent="0.25">
      <c r="A490" s="21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21" t="str">
        <f>IF(ISBLANK('Set Schedules Here'!AK979),"",ROUND('Set Schedules Here'!AK979,rounding_decimal_places))</f>
        <v/>
      </c>
    </row>
    <row r="491" spans="1:68" x14ac:dyDescent="0.25">
      <c r="A491" s="21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21" t="str">
        <f>IF(ISBLANK('Set Schedules Here'!AK981),"",ROUND('Set Schedules Here'!AK981,rounding_decimal_places))</f>
        <v/>
      </c>
    </row>
    <row r="492" spans="1:68" x14ac:dyDescent="0.25">
      <c r="A492" s="21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21" t="str">
        <f>IF(ISBLANK('Set Schedules Here'!AK983),"",ROUND('Set Schedules Here'!AK983,rounding_decimal_places))</f>
        <v/>
      </c>
    </row>
    <row r="493" spans="1:68" x14ac:dyDescent="0.25">
      <c r="A493" s="21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21" t="str">
        <f>IF(ISBLANK('Set Schedules Here'!AK985),"",ROUND('Set Schedules Here'!AK985,rounding_decimal_places))</f>
        <v/>
      </c>
    </row>
    <row r="494" spans="1:68" x14ac:dyDescent="0.25">
      <c r="A494" s="21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21" t="str">
        <f>IF(ISBLANK('Set Schedules Here'!AK987),"",ROUND('Set Schedules Here'!AK987,rounding_decimal_places))</f>
        <v/>
      </c>
    </row>
    <row r="495" spans="1:68" x14ac:dyDescent="0.25">
      <c r="A495" s="21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21" t="str">
        <f>IF(ISBLANK('Set Schedules Here'!AK989),"",ROUND('Set Schedules Here'!AK989,rounding_decimal_places))</f>
        <v/>
      </c>
    </row>
    <row r="496" spans="1:68" x14ac:dyDescent="0.25">
      <c r="A496" s="21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21" t="str">
        <f>IF(ISBLANK('Set Schedules Here'!AK991),"",ROUND('Set Schedules Here'!AK991,rounding_decimal_places))</f>
        <v/>
      </c>
    </row>
    <row r="497" spans="1:68" x14ac:dyDescent="0.25">
      <c r="A497" s="21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21" t="str">
        <f>IF(ISBLANK('Set Schedules Here'!AK993),"",ROUND('Set Schedules Here'!AK993,rounding_decimal_places))</f>
        <v/>
      </c>
    </row>
    <row r="498" spans="1:68" x14ac:dyDescent="0.25">
      <c r="A498" s="21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21" t="str">
        <f>IF(ISBLANK('Set Schedules Here'!AK995),"",ROUND('Set Schedules Here'!AK995,rounding_decimal_places))</f>
        <v/>
      </c>
    </row>
    <row r="499" spans="1:68" x14ac:dyDescent="0.25">
      <c r="A499" s="21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21" t="str">
        <f>IF(ISBLANK('Set Schedules Here'!AK997),"",ROUND('Set Schedules Here'!AK997,rounding_decimal_places))</f>
        <v/>
      </c>
    </row>
    <row r="500" spans="1:68" x14ac:dyDescent="0.25">
      <c r="A500" s="21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21" t="str">
        <f>IF(ISBLANK('Set Schedules Here'!AK999),"",ROUND('Set Schedules Here'!AK999,rounding_decimal_places))</f>
        <v/>
      </c>
    </row>
    <row r="501" spans="1:68" x14ac:dyDescent="0.25">
      <c r="A501" s="21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21" t="str">
        <f>IF(ISBLANK('Set Schedules Here'!AK1001),"",ROUND('Set Schedules Here'!AK1001,rounding_decimal_places))</f>
        <v/>
      </c>
    </row>
    <row r="502" spans="1:68" x14ac:dyDescent="0.25">
      <c r="A502" s="21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21" t="str">
        <f>IF(ISBLANK('Set Schedules Here'!AK1003),"",ROUND('Set Schedules Here'!AK1003,rounding_decimal_places))</f>
        <v/>
      </c>
    </row>
    <row r="503" spans="1:68" x14ac:dyDescent="0.25">
      <c r="A503" s="21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21" t="str">
        <f>IF(ISBLANK('Set Schedules Here'!AK1005),"",ROUND('Set Schedules Here'!AK1005,rounding_decimal_places))</f>
        <v/>
      </c>
    </row>
    <row r="504" spans="1:68" x14ac:dyDescent="0.25">
      <c r="A504" s="21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21" t="str">
        <f>IF(ISBLANK('Set Schedules Here'!AK1007),"",ROUND('Set Schedules Here'!AK1007,rounding_decimal_places))</f>
        <v/>
      </c>
    </row>
    <row r="505" spans="1:68" x14ac:dyDescent="0.25">
      <c r="A505" s="21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21" t="str">
        <f>IF(ISBLANK('Set Schedules Here'!AK1009),"",ROUND('Set Schedules Here'!AK1009,rounding_decimal_places))</f>
        <v/>
      </c>
    </row>
    <row r="506" spans="1:68" x14ac:dyDescent="0.25">
      <c r="A506" s="21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21" t="str">
        <f>IF(ISBLANK('Set Schedules Here'!AK1011),"",ROUND('Set Schedules Here'!AK1011,rounding_decimal_places))</f>
        <v/>
      </c>
    </row>
    <row r="507" spans="1:68" x14ac:dyDescent="0.25">
      <c r="A507" s="21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21" t="str">
        <f>IF(ISBLANK('Set Schedules Here'!AK1013),"",ROUND('Set Schedules Here'!AK1013,rounding_decimal_places))</f>
        <v/>
      </c>
    </row>
    <row r="508" spans="1:68" x14ac:dyDescent="0.25">
      <c r="A508" s="21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21" t="str">
        <f>IF(ISBLANK('Set Schedules Here'!AK1015),"",ROUND('Set Schedules Here'!AK1015,rounding_decimal_places))</f>
        <v/>
      </c>
    </row>
    <row r="509" spans="1:68" x14ac:dyDescent="0.25">
      <c r="A509" s="21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21" t="str">
        <f>IF(ISBLANK('Set Schedules Here'!AK1017),"",ROUND('Set Schedules Here'!AK1017,rounding_decimal_places))</f>
        <v/>
      </c>
    </row>
    <row r="510" spans="1:68" x14ac:dyDescent="0.25">
      <c r="A510" s="21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21" t="str">
        <f>IF(ISBLANK('Set Schedules Here'!AK1019),"",ROUND('Set Schedules Here'!AK1019,rounding_decimal_places))</f>
        <v/>
      </c>
    </row>
    <row r="511" spans="1:68" x14ac:dyDescent="0.25">
      <c r="A511" s="21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21" t="str">
        <f>IF(ISBLANK('Set Schedules Here'!AK1021),"",ROUND('Set Schedules Here'!AK1021,rounding_decimal_places))</f>
        <v/>
      </c>
    </row>
    <row r="512" spans="1:68" x14ac:dyDescent="0.25">
      <c r="A512" s="21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21" t="str">
        <f>IF(ISBLANK('Set Schedules Here'!AK1023),"",ROUND('Set Schedules Here'!AK1023,rounding_decimal_places))</f>
        <v/>
      </c>
    </row>
    <row r="513" spans="1:68" x14ac:dyDescent="0.25">
      <c r="A513" s="21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21" t="str">
        <f>IF(ISBLANK('Set Schedules Here'!AK1025),"",ROUND('Set Schedules Here'!AK1025,rounding_decimal_places))</f>
        <v/>
      </c>
    </row>
    <row r="514" spans="1:68" x14ac:dyDescent="0.25">
      <c r="A514" s="21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21" t="str">
        <f>IF(ISBLANK('Set Schedules Here'!AK1027),"",ROUND('Set Schedules Here'!AK1027,rounding_decimal_places))</f>
        <v/>
      </c>
    </row>
    <row r="515" spans="1:68" x14ac:dyDescent="0.25">
      <c r="A515" s="21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21" t="str">
        <f>IF(ISBLANK('Set Schedules Here'!AK1029),"",ROUND('Set Schedules Here'!AK1029,rounding_decimal_places))</f>
        <v/>
      </c>
    </row>
    <row r="516" spans="1:68" x14ac:dyDescent="0.25">
      <c r="A516" s="21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21" t="str">
        <f>IF(ISBLANK('Set Schedules Here'!AK1031),"",ROUND('Set Schedules Here'!AK1031,rounding_decimal_places))</f>
        <v/>
      </c>
    </row>
    <row r="517" spans="1:68" x14ac:dyDescent="0.25">
      <c r="A517" s="21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21" t="str">
        <f>IF(ISBLANK('Set Schedules Here'!AK1033),"",ROUND('Set Schedules Here'!AK1033,rounding_decimal_places))</f>
        <v/>
      </c>
    </row>
    <row r="518" spans="1:68" x14ac:dyDescent="0.25">
      <c r="A518" s="21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21" t="str">
        <f>IF(ISBLANK('Set Schedules Here'!AK1035),"",ROUND('Set Schedules Here'!AK1035,rounding_decimal_places))</f>
        <v/>
      </c>
    </row>
    <row r="519" spans="1:68" x14ac:dyDescent="0.25">
      <c r="A519" s="21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21" t="str">
        <f>IF(ISBLANK('Set Schedules Here'!AK1037),"",ROUND('Set Schedules Here'!AK1037,rounding_decimal_places))</f>
        <v/>
      </c>
    </row>
    <row r="520" spans="1:68" x14ac:dyDescent="0.25">
      <c r="A520" s="21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21" t="str">
        <f>IF(ISBLANK('Set Schedules Here'!AK1039),"",ROUND('Set Schedules Here'!AK1039,rounding_decimal_places))</f>
        <v/>
      </c>
    </row>
    <row r="521" spans="1:68" x14ac:dyDescent="0.25">
      <c r="A521" s="21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21" t="str">
        <f>IF(ISBLANK('Set Schedules Here'!AK1041),"",ROUND('Set Schedules Here'!AK1041,rounding_decimal_places))</f>
        <v/>
      </c>
    </row>
    <row r="522" spans="1:68" x14ac:dyDescent="0.25">
      <c r="A522" s="21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21" t="str">
        <f>IF(ISBLANK('Set Schedules Here'!AK1043),"",ROUND('Set Schedules Here'!AK1043,rounding_decimal_places))</f>
        <v/>
      </c>
    </row>
    <row r="523" spans="1:68" x14ac:dyDescent="0.25">
      <c r="A523" s="21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21" t="str">
        <f>IF(ISBLANK('Set Schedules Here'!AK1045),"",ROUND('Set Schedules Here'!AK1045,rounding_decimal_places))</f>
        <v/>
      </c>
    </row>
    <row r="524" spans="1:68" x14ac:dyDescent="0.25">
      <c r="A524" s="21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21" t="str">
        <f>IF(ISBLANK('Set Schedules Here'!AK1047),"",ROUND('Set Schedules Here'!AK1047,rounding_decimal_places))</f>
        <v/>
      </c>
    </row>
    <row r="525" spans="1:68" x14ac:dyDescent="0.25">
      <c r="A525" s="21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21" t="str">
        <f>IF(ISBLANK('Set Schedules Here'!AK1049),"",ROUND('Set Schedules Here'!AK1049,rounding_decimal_places))</f>
        <v/>
      </c>
    </row>
    <row r="526" spans="1:68" x14ac:dyDescent="0.25">
      <c r="A526" s="21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21" t="str">
        <f>IF(ISBLANK('Set Schedules Here'!AK1051),"",ROUND('Set Schedules Here'!AK1051,rounding_decimal_places))</f>
        <v/>
      </c>
    </row>
    <row r="527" spans="1:68" x14ac:dyDescent="0.25">
      <c r="A527" s="21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21" t="str">
        <f>IF(ISBLANK('Set Schedules Here'!AK1053),"",ROUND('Set Schedules Here'!AK1053,rounding_decimal_places))</f>
        <v/>
      </c>
    </row>
    <row r="528" spans="1:68" x14ac:dyDescent="0.25">
      <c r="A528" s="21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21" t="str">
        <f>IF(ISBLANK('Set Schedules Here'!AK1055),"",ROUND('Set Schedules Here'!AK1055,rounding_decimal_places))</f>
        <v/>
      </c>
    </row>
    <row r="529" spans="1:68" x14ac:dyDescent="0.25">
      <c r="A529" s="21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21" t="str">
        <f>IF(ISBLANK('Set Schedules Here'!AK1057),"",ROUND('Set Schedules Here'!AK1057,rounding_decimal_places))</f>
        <v/>
      </c>
    </row>
    <row r="530" spans="1:68" x14ac:dyDescent="0.25">
      <c r="A530" s="21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21" t="str">
        <f>IF(ISBLANK('Set Schedules Here'!AK1059),"",ROUND('Set Schedules Here'!AK1059,rounding_decimal_places))</f>
        <v/>
      </c>
    </row>
    <row r="531" spans="1:68" x14ac:dyDescent="0.25">
      <c r="A531" s="21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21" t="str">
        <f>IF(ISBLANK('Set Schedules Here'!AK1061),"",ROUND('Set Schedules Here'!AK1061,rounding_decimal_places))</f>
        <v/>
      </c>
    </row>
    <row r="532" spans="1:68" x14ac:dyDescent="0.25">
      <c r="A532" s="21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21" t="str">
        <f>IF(ISBLANK('Set Schedules Here'!AK1063),"",ROUND('Set Schedules Here'!AK1063,rounding_decimal_places))</f>
        <v/>
      </c>
    </row>
    <row r="533" spans="1:68" x14ac:dyDescent="0.25">
      <c r="A533" s="21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21" t="str">
        <f>IF(ISBLANK('Set Schedules Here'!AK1065),"",ROUND('Set Schedules Here'!AK1065,rounding_decimal_places))</f>
        <v/>
      </c>
    </row>
    <row r="534" spans="1:68" x14ac:dyDescent="0.25">
      <c r="A534" s="21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21" t="str">
        <f>IF(ISBLANK('Set Schedules Here'!AK1067),"",ROUND('Set Schedules Here'!AK1067,rounding_decimal_places))</f>
        <v/>
      </c>
    </row>
    <row r="535" spans="1:68" x14ac:dyDescent="0.25">
      <c r="A535" s="21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21" t="str">
        <f>IF(ISBLANK('Set Schedules Here'!AK1069),"",ROUND('Set Schedules Here'!AK1069,rounding_decimal_places))</f>
        <v/>
      </c>
    </row>
    <row r="536" spans="1:68" x14ac:dyDescent="0.25">
      <c r="A536" s="21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21" t="str">
        <f>IF(ISBLANK('Set Schedules Here'!AK1071),"",ROUND('Set Schedules Here'!AK1071,rounding_decimal_places))</f>
        <v/>
      </c>
    </row>
    <row r="537" spans="1:68" x14ac:dyDescent="0.25">
      <c r="A537" s="21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21" t="str">
        <f>IF(ISBLANK('Set Schedules Here'!AK1073),"",ROUND('Set Schedules Here'!AK1073,rounding_decimal_places))</f>
        <v/>
      </c>
    </row>
    <row r="538" spans="1:68" x14ac:dyDescent="0.25">
      <c r="A538" s="21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21" t="str">
        <f>IF(ISBLANK('Set Schedules Here'!AK1075),"",ROUND('Set Schedules Here'!AK1075,rounding_decimal_places))</f>
        <v/>
      </c>
    </row>
    <row r="539" spans="1:68" x14ac:dyDescent="0.25">
      <c r="A539" s="21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21" t="str">
        <f>IF(ISBLANK('Set Schedules Here'!AK1077),"",ROUND('Set Schedules Here'!AK1077,rounding_decimal_places))</f>
        <v/>
      </c>
    </row>
    <row r="540" spans="1:68" x14ac:dyDescent="0.25">
      <c r="A540" s="21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21" t="str">
        <f>IF(ISBLANK('Set Schedules Here'!AK1079),"",ROUND('Set Schedules Here'!AK1079,rounding_decimal_places))</f>
        <v/>
      </c>
    </row>
    <row r="541" spans="1:68" x14ac:dyDescent="0.25">
      <c r="A541" s="21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21" t="str">
        <f>IF(ISBLANK('Set Schedules Here'!AK1081),"",ROUND('Set Schedules Here'!AK1081,rounding_decimal_places))</f>
        <v/>
      </c>
    </row>
    <row r="542" spans="1:68" x14ac:dyDescent="0.25">
      <c r="A542" s="21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21" t="str">
        <f>IF(ISBLANK('Set Schedules Here'!AK1083),"",ROUND('Set Schedules Here'!AK1083,rounding_decimal_places))</f>
        <v/>
      </c>
    </row>
    <row r="543" spans="1:68" x14ac:dyDescent="0.25">
      <c r="A543" s="21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21" t="str">
        <f>IF(ISBLANK('Set Schedules Here'!AK1085),"",ROUND('Set Schedules Here'!AK1085,rounding_decimal_places))</f>
        <v/>
      </c>
    </row>
    <row r="544" spans="1:68" x14ac:dyDescent="0.25">
      <c r="A544" s="21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21" t="str">
        <f>IF(ISBLANK('Set Schedules Here'!AK1087),"",ROUND('Set Schedules Here'!AK1087,rounding_decimal_places))</f>
        <v/>
      </c>
    </row>
    <row r="545" spans="1:68" x14ac:dyDescent="0.25">
      <c r="A545" s="21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21" t="str">
        <f>IF(ISBLANK('Set Schedules Here'!AK1089),"",ROUND('Set Schedules Here'!AK1089,rounding_decimal_places))</f>
        <v/>
      </c>
    </row>
    <row r="546" spans="1:68" x14ac:dyDescent="0.25">
      <c r="A546" s="21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21" t="str">
        <f>IF(ISBLANK('Set Schedules Here'!AK1091),"",ROUND('Set Schedules Here'!AK1091,rounding_decimal_places))</f>
        <v/>
      </c>
    </row>
    <row r="547" spans="1:68" x14ac:dyDescent="0.25">
      <c r="A547" s="21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21" t="str">
        <f>IF(ISBLANK('Set Schedules Here'!AK1093),"",ROUND('Set Schedules Here'!AK1093,rounding_decimal_places))</f>
        <v/>
      </c>
    </row>
    <row r="548" spans="1:68" x14ac:dyDescent="0.25">
      <c r="A548" s="21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21" t="str">
        <f>IF(ISBLANK('Set Schedules Here'!AK1095),"",ROUND('Set Schedules Here'!AK1095,rounding_decimal_places))</f>
        <v/>
      </c>
    </row>
    <row r="549" spans="1:68" x14ac:dyDescent="0.25">
      <c r="A549" s="21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21" t="str">
        <f>IF(ISBLANK('Set Schedules Here'!AK1097),"",ROUND('Set Schedules Here'!AK1097,rounding_decimal_places))</f>
        <v/>
      </c>
    </row>
    <row r="550" spans="1:68" x14ac:dyDescent="0.25">
      <c r="A550" s="21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21" t="str">
        <f>IF(ISBLANK('Set Schedules Here'!AK1099),"",ROUND('Set Schedules Here'!AK1099,rounding_decimal_places))</f>
        <v/>
      </c>
    </row>
    <row r="551" spans="1:68" x14ac:dyDescent="0.25">
      <c r="A551" s="21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21" t="str">
        <f>IF(ISBLANK('Set Schedules Here'!AK1101),"",ROUND('Set Schedules Here'!AK1101,rounding_decimal_places))</f>
        <v/>
      </c>
    </row>
    <row r="552" spans="1:68" x14ac:dyDescent="0.25">
      <c r="A552" s="21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21" t="str">
        <f>IF(ISBLANK('Set Schedules Here'!AK1103),"",ROUND('Set Schedules Here'!AK1103,rounding_decimal_places))</f>
        <v/>
      </c>
    </row>
    <row r="553" spans="1:68" x14ac:dyDescent="0.25">
      <c r="A553" s="21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21" t="str">
        <f>IF(ISBLANK('Set Schedules Here'!AK1105),"",ROUND('Set Schedules Here'!AK1105,rounding_decimal_places))</f>
        <v/>
      </c>
    </row>
    <row r="554" spans="1:68" x14ac:dyDescent="0.25">
      <c r="A554" s="21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21" t="str">
        <f>IF(ISBLANK('Set Schedules Here'!AK1107),"",ROUND('Set Schedules Here'!AK1107,rounding_decimal_places))</f>
        <v/>
      </c>
    </row>
    <row r="555" spans="1:68" x14ac:dyDescent="0.25">
      <c r="A555" s="21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21" t="str">
        <f>IF(ISBLANK('Set Schedules Here'!AK1109),"",ROUND('Set Schedules Here'!AK1109,rounding_decimal_places))</f>
        <v/>
      </c>
    </row>
    <row r="556" spans="1:68" x14ac:dyDescent="0.25">
      <c r="A556" s="21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21" t="str">
        <f>IF(ISBLANK('Set Schedules Here'!AK1111),"",ROUND('Set Schedules Here'!AK1111,rounding_decimal_places))</f>
        <v/>
      </c>
    </row>
    <row r="557" spans="1:68" x14ac:dyDescent="0.25">
      <c r="A557" s="21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21" t="str">
        <f>IF(ISBLANK('Set Schedules Here'!AK1113),"",ROUND('Set Schedules Here'!AK1113,rounding_decimal_places))</f>
        <v/>
      </c>
    </row>
    <row r="558" spans="1:68" x14ac:dyDescent="0.25">
      <c r="A558" s="21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21" t="str">
        <f>IF(ISBLANK('Set Schedules Here'!AK1115),"",ROUND('Set Schedules Here'!AK1115,rounding_decimal_places))</f>
        <v/>
      </c>
    </row>
    <row r="559" spans="1:68" x14ac:dyDescent="0.25">
      <c r="A559" s="21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21" t="str">
        <f>IF(ISBLANK('Set Schedules Here'!AK1117),"",ROUND('Set Schedules Here'!AK1117,rounding_decimal_places))</f>
        <v/>
      </c>
    </row>
    <row r="560" spans="1:68" x14ac:dyDescent="0.25">
      <c r="A560" s="21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21" t="str">
        <f>IF(ISBLANK('Set Schedules Here'!AK1119),"",ROUND('Set Schedules Here'!AK1119,rounding_decimal_places))</f>
        <v/>
      </c>
    </row>
    <row r="561" spans="1:68" x14ac:dyDescent="0.25">
      <c r="A561" s="21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21" t="str">
        <f>IF(ISBLANK('Set Schedules Here'!AK1121),"",ROUND('Set Schedules Here'!AK1121,rounding_decimal_places))</f>
        <v/>
      </c>
    </row>
    <row r="562" spans="1:68" x14ac:dyDescent="0.25">
      <c r="A562" s="21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21" t="str">
        <f>IF(ISBLANK('Set Schedules Here'!AK1123),"",ROUND('Set Schedules Here'!AK1123,rounding_decimal_places))</f>
        <v/>
      </c>
    </row>
    <row r="563" spans="1:68" x14ac:dyDescent="0.25">
      <c r="A563" s="21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21" t="str">
        <f>IF(ISBLANK('Set Schedules Here'!AK1125),"",ROUND('Set Schedules Here'!AK1125,rounding_decimal_places))</f>
        <v/>
      </c>
    </row>
    <row r="564" spans="1:68" x14ac:dyDescent="0.25">
      <c r="A564" s="21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21" t="str">
        <f>IF(ISBLANK('Set Schedules Here'!AK1127),"",ROUND('Set Schedules Here'!AK1127,rounding_decimal_places))</f>
        <v/>
      </c>
    </row>
    <row r="565" spans="1:68" x14ac:dyDescent="0.25">
      <c r="A565" s="21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21" t="str">
        <f>IF(ISBLANK('Set Schedules Here'!AK1129),"",ROUND('Set Schedules Here'!AK1129,rounding_decimal_places))</f>
        <v/>
      </c>
    </row>
    <row r="566" spans="1:68" x14ac:dyDescent="0.25">
      <c r="A566" s="21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21" t="str">
        <f>IF(ISBLANK('Set Schedules Here'!AK1131),"",ROUND('Set Schedules Here'!AK1131,rounding_decimal_places))</f>
        <v/>
      </c>
    </row>
    <row r="567" spans="1:68" x14ac:dyDescent="0.25">
      <c r="A567" s="21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21" t="str">
        <f>IF(ISBLANK('Set Schedules Here'!AK1133),"",ROUND('Set Schedules Here'!AK1133,rounding_decimal_places))</f>
        <v/>
      </c>
    </row>
    <row r="568" spans="1:68" x14ac:dyDescent="0.25">
      <c r="A568" s="21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21" t="str">
        <f>IF(ISBLANK('Set Schedules Here'!AK1135),"",ROUND('Set Schedules Here'!AK1135,rounding_decimal_places))</f>
        <v/>
      </c>
    </row>
    <row r="569" spans="1:68" x14ac:dyDescent="0.25">
      <c r="A569" s="21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21" t="str">
        <f>IF(ISBLANK('Set Schedules Here'!AK1137),"",ROUND('Set Schedules Here'!AK1137,rounding_decimal_places))</f>
        <v/>
      </c>
    </row>
    <row r="570" spans="1:68" x14ac:dyDescent="0.25">
      <c r="A570" s="21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21" t="str">
        <f>IF(ISBLANK('Set Schedules Here'!AK1139),"",ROUND('Set Schedules Here'!AK1139,rounding_decimal_places))</f>
        <v/>
      </c>
    </row>
    <row r="571" spans="1:68" x14ac:dyDescent="0.25">
      <c r="A571" s="21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21" t="str">
        <f>IF(ISBLANK('Set Schedules Here'!AK1141),"",ROUND('Set Schedules Here'!AK1141,rounding_decimal_places))</f>
        <v/>
      </c>
    </row>
    <row r="572" spans="1:68" x14ac:dyDescent="0.25">
      <c r="A572" s="21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21" t="str">
        <f>IF(ISBLANK('Set Schedules Here'!AK1143),"",ROUND('Set Schedules Here'!AK1143,rounding_decimal_places))</f>
        <v/>
      </c>
    </row>
    <row r="573" spans="1:68" x14ac:dyDescent="0.25">
      <c r="A573" s="21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21" t="str">
        <f>IF(ISBLANK('Set Schedules Here'!AK1145),"",ROUND('Set Schedules Here'!AK1145,rounding_decimal_places))</f>
        <v/>
      </c>
    </row>
    <row r="574" spans="1:68" x14ac:dyDescent="0.25">
      <c r="A574" s="21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21" t="str">
        <f>IF(ISBLANK('Set Schedules Here'!AK1147),"",ROUND('Set Schedules Here'!AK1147,rounding_decimal_places))</f>
        <v/>
      </c>
    </row>
    <row r="575" spans="1:68" x14ac:dyDescent="0.25">
      <c r="A575" s="21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21" t="str">
        <f>IF(ISBLANK('Set Schedules Here'!AK1149),"",ROUND('Set Schedules Here'!AK1149,rounding_decimal_places))</f>
        <v/>
      </c>
    </row>
    <row r="576" spans="1:68" x14ac:dyDescent="0.25">
      <c r="A576" s="21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21" t="str">
        <f>IF(ISBLANK('Set Schedules Here'!AK1151),"",ROUND('Set Schedules Here'!AK1151,rounding_decimal_places))</f>
        <v/>
      </c>
    </row>
    <row r="577" spans="1:68" x14ac:dyDescent="0.25">
      <c r="A577" s="21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21" t="str">
        <f>IF(ISBLANK('Set Schedules Here'!AK1153),"",ROUND('Set Schedules Here'!AK1153,rounding_decimal_places))</f>
        <v/>
      </c>
    </row>
    <row r="578" spans="1:68" x14ac:dyDescent="0.25">
      <c r="A578" s="21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21" t="str">
        <f>IF(ISBLANK('Set Schedules Here'!AK1155),"",ROUND('Set Schedules Here'!AK1155,rounding_decimal_places))</f>
        <v/>
      </c>
    </row>
    <row r="579" spans="1:68" x14ac:dyDescent="0.25">
      <c r="A579" s="21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21" t="str">
        <f>IF(ISBLANK('Set Schedules Here'!AK1157),"",ROUND('Set Schedules Here'!AK1157,rounding_decimal_places))</f>
        <v/>
      </c>
    </row>
    <row r="580" spans="1:68" x14ac:dyDescent="0.25">
      <c r="A580" s="21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21" t="str">
        <f>IF(ISBLANK('Set Schedules Here'!AK1159),"",ROUND('Set Schedules Here'!AK1159,rounding_decimal_places))</f>
        <v/>
      </c>
    </row>
    <row r="581" spans="1:68" x14ac:dyDescent="0.25">
      <c r="A581" s="21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21" t="str">
        <f>IF(ISBLANK('Set Schedules Here'!AK1161),"",ROUND('Set Schedules Here'!AK1161,rounding_decimal_places))</f>
        <v/>
      </c>
    </row>
    <row r="582" spans="1:68" x14ac:dyDescent="0.25">
      <c r="A582" s="21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21" t="str">
        <f>IF(ISBLANK('Set Schedules Here'!AK1163),"",ROUND('Set Schedules Here'!AK1163,rounding_decimal_places))</f>
        <v/>
      </c>
    </row>
    <row r="583" spans="1:68" x14ac:dyDescent="0.25">
      <c r="A583" s="21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21" t="str">
        <f>IF(ISBLANK('Set Schedules Here'!AK1165),"",ROUND('Set Schedules Here'!AK1165,rounding_decimal_places))</f>
        <v/>
      </c>
    </row>
    <row r="584" spans="1:68" x14ac:dyDescent="0.25">
      <c r="A584" s="21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21" t="str">
        <f>IF(ISBLANK('Set Schedules Here'!AK1167),"",ROUND('Set Schedules Here'!AK1167,rounding_decimal_places))</f>
        <v/>
      </c>
    </row>
    <row r="585" spans="1:68" x14ac:dyDescent="0.25">
      <c r="A585" s="21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21" t="str">
        <f>IF(ISBLANK('Set Schedules Here'!AK1169),"",ROUND('Set Schedules Here'!AK1169,rounding_decimal_places))</f>
        <v/>
      </c>
    </row>
    <row r="586" spans="1:68" x14ac:dyDescent="0.25">
      <c r="A586" s="21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21" t="str">
        <f>IF(ISBLANK('Set Schedules Here'!AK1171),"",ROUND('Set Schedules Here'!AK1171,rounding_decimal_places))</f>
        <v/>
      </c>
    </row>
    <row r="587" spans="1:68" x14ac:dyDescent="0.25">
      <c r="A587" s="21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21" t="str">
        <f>IF(ISBLANK('Set Schedules Here'!AK1173),"",ROUND('Set Schedules Here'!AK1173,rounding_decimal_places))</f>
        <v/>
      </c>
    </row>
    <row r="588" spans="1:68" x14ac:dyDescent="0.25">
      <c r="A588" s="21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21" t="str">
        <f>IF(ISBLANK('Set Schedules Here'!AK1175),"",ROUND('Set Schedules Here'!AK1175,rounding_decimal_places))</f>
        <v/>
      </c>
    </row>
    <row r="589" spans="1:68" x14ac:dyDescent="0.25">
      <c r="A589" s="21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21" t="str">
        <f>IF(ISBLANK('Set Schedules Here'!AK1177),"",ROUND('Set Schedules Here'!AK1177,rounding_decimal_places))</f>
        <v/>
      </c>
    </row>
    <row r="590" spans="1:68" x14ac:dyDescent="0.25">
      <c r="A590" s="21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21" t="str">
        <f>IF(ISBLANK('Set Schedules Here'!AK1179),"",ROUND('Set Schedules Here'!AK1179,rounding_decimal_places))</f>
        <v/>
      </c>
    </row>
    <row r="591" spans="1:68" x14ac:dyDescent="0.25">
      <c r="A591" s="21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21" t="str">
        <f>IF(ISBLANK('Set Schedules Here'!AK1181),"",ROUND('Set Schedules Here'!AK1181,rounding_decimal_places))</f>
        <v/>
      </c>
    </row>
    <row r="592" spans="1:68" x14ac:dyDescent="0.25">
      <c r="A592" s="21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21" t="str">
        <f>IF(ISBLANK('Set Schedules Here'!AK1183),"",ROUND('Set Schedules Here'!AK1183,rounding_decimal_places))</f>
        <v/>
      </c>
    </row>
    <row r="593" spans="1:68" x14ac:dyDescent="0.25">
      <c r="A593" s="21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21" t="str">
        <f>IF(ISBLANK('Set Schedules Here'!AK1185),"",ROUND('Set Schedules Here'!AK1185,rounding_decimal_places))</f>
        <v/>
      </c>
    </row>
    <row r="594" spans="1:68" x14ac:dyDescent="0.25">
      <c r="A594" s="21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21" t="str">
        <f>IF(ISBLANK('Set Schedules Here'!AK1187),"",ROUND('Set Schedules Here'!AK1187,rounding_decimal_places))</f>
        <v/>
      </c>
    </row>
    <row r="595" spans="1:68" x14ac:dyDescent="0.25">
      <c r="A595" s="21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21" t="str">
        <f>IF(ISBLANK('Set Schedules Here'!AK1189),"",ROUND('Set Schedules Here'!AK1189,rounding_decimal_places))</f>
        <v/>
      </c>
    </row>
    <row r="596" spans="1:68" x14ac:dyDescent="0.25">
      <c r="A596" s="21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21" t="str">
        <f>IF(ISBLANK('Set Schedules Here'!AK1191),"",ROUND('Set Schedules Here'!AK1191,rounding_decimal_places))</f>
        <v/>
      </c>
    </row>
    <row r="597" spans="1:68" x14ac:dyDescent="0.25">
      <c r="A597" s="21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21" t="str">
        <f>IF(ISBLANK('Set Schedules Here'!AK1193),"",ROUND('Set Schedules Here'!AK1193,rounding_decimal_places))</f>
        <v/>
      </c>
    </row>
    <row r="598" spans="1:68" x14ac:dyDescent="0.25">
      <c r="A598" s="21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21" t="str">
        <f>IF(ISBLANK('Set Schedules Here'!AK1195),"",ROUND('Set Schedules Here'!AK1195,rounding_decimal_places))</f>
        <v/>
      </c>
    </row>
    <row r="599" spans="1:68" x14ac:dyDescent="0.25">
      <c r="A599" s="21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21" t="str">
        <f>IF(ISBLANK('Set Schedules Here'!AK1197),"",ROUND('Set Schedules Here'!AK1197,rounding_decimal_places))</f>
        <v/>
      </c>
    </row>
    <row r="600" spans="1:68" x14ac:dyDescent="0.25">
      <c r="A600" s="21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21" t="str">
        <f>IF(ISBLANK('Set Schedules Here'!AK1199),"",ROUND('Set Schedules Here'!AK1199,rounding_decimal_places))</f>
        <v/>
      </c>
    </row>
    <row r="601" spans="1:68" x14ac:dyDescent="0.25">
      <c r="A601" s="21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21" t="str">
        <f>IF(ISBLANK('Set Schedules Here'!AK1201),"",ROUND('Set Schedules Here'!AK1201,rounding_decimal_places))</f>
        <v/>
      </c>
    </row>
    <row r="602" spans="1:68" x14ac:dyDescent="0.25">
      <c r="A602" s="21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21" t="str">
        <f>IF(ISBLANK('Set Schedules Here'!AK1203),"",ROUND('Set Schedules Here'!AK1203,rounding_decimal_places))</f>
        <v/>
      </c>
    </row>
    <row r="603" spans="1:68" x14ac:dyDescent="0.25">
      <c r="A603" s="21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21" t="str">
        <f>IF(ISBLANK('Set Schedules Here'!AK1205),"",ROUND('Set Schedules Here'!AK1205,rounding_decimal_places))</f>
        <v/>
      </c>
    </row>
    <row r="604" spans="1:68" x14ac:dyDescent="0.25">
      <c r="A604" s="21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21" t="str">
        <f>IF(ISBLANK('Set Schedules Here'!AK1207),"",ROUND('Set Schedules Here'!AK1207,rounding_decimal_places))</f>
        <v/>
      </c>
    </row>
    <row r="605" spans="1:68" x14ac:dyDescent="0.25">
      <c r="A605" s="21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21" t="str">
        <f>IF(ISBLANK('Set Schedules Here'!AK1209),"",ROUND('Set Schedules Here'!AK1209,rounding_decimal_places))</f>
        <v/>
      </c>
    </row>
    <row r="606" spans="1:68" x14ac:dyDescent="0.25">
      <c r="A606" s="21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21" t="str">
        <f>IF(ISBLANK('Set Schedules Here'!AK1211),"",ROUND('Set Schedules Here'!AK1211,rounding_decimal_places))</f>
        <v/>
      </c>
    </row>
    <row r="607" spans="1:68" x14ac:dyDescent="0.25">
      <c r="A607" s="21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21" t="str">
        <f>IF(ISBLANK('Set Schedules Here'!AK1213),"",ROUND('Set Schedules Here'!AK1213,rounding_decimal_places))</f>
        <v/>
      </c>
    </row>
    <row r="608" spans="1:68" x14ac:dyDescent="0.25">
      <c r="A608" s="21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21" t="str">
        <f>IF(ISBLANK('Set Schedules Here'!AK1215),"",ROUND('Set Schedules Here'!AK1215,rounding_decimal_places))</f>
        <v/>
      </c>
    </row>
    <row r="609" spans="1:68" x14ac:dyDescent="0.25">
      <c r="A609" s="21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21" t="str">
        <f>IF(ISBLANK('Set Schedules Here'!AK1217),"",ROUND('Set Schedules Here'!AK1217,rounding_decimal_places))</f>
        <v/>
      </c>
    </row>
    <row r="610" spans="1:68" x14ac:dyDescent="0.25">
      <c r="A610" s="21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21" t="str">
        <f>IF(ISBLANK('Set Schedules Here'!AK1219),"",ROUND('Set Schedules Here'!AK1219,rounding_decimal_places))</f>
        <v/>
      </c>
    </row>
    <row r="611" spans="1:68" x14ac:dyDescent="0.25">
      <c r="A611" s="21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21" t="str">
        <f>IF(ISBLANK('Set Schedules Here'!AK1221),"",ROUND('Set Schedules Here'!AK1221,rounding_decimal_places))</f>
        <v/>
      </c>
    </row>
    <row r="612" spans="1:68" x14ac:dyDescent="0.25">
      <c r="A612" s="21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21" t="str">
        <f>IF(ISBLANK('Set Schedules Here'!AK1223),"",ROUND('Set Schedules Here'!AK1223,rounding_decimal_places))</f>
        <v/>
      </c>
    </row>
    <row r="613" spans="1:68" x14ac:dyDescent="0.25">
      <c r="A613" s="21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21" t="str">
        <f>IF(ISBLANK('Set Schedules Here'!AK1225),"",ROUND('Set Schedules Here'!AK1225,rounding_decimal_places))</f>
        <v/>
      </c>
    </row>
    <row r="614" spans="1:68" x14ac:dyDescent="0.25">
      <c r="A614" s="21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21" t="str">
        <f>IF(ISBLANK('Set Schedules Here'!AK1227),"",ROUND('Set Schedules Here'!AK1227,rounding_decimal_places))</f>
        <v/>
      </c>
    </row>
    <row r="615" spans="1:68" x14ac:dyDescent="0.25">
      <c r="A615" s="21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21" t="str">
        <f>IF(ISBLANK('Set Schedules Here'!AK1229),"",ROUND('Set Schedules Here'!AK1229,rounding_decimal_places))</f>
        <v/>
      </c>
    </row>
    <row r="616" spans="1:68" x14ac:dyDescent="0.25">
      <c r="A616" s="21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21" t="str">
        <f>IF(ISBLANK('Set Schedules Here'!AK1231),"",ROUND('Set Schedules Here'!AK1231,rounding_decimal_places))</f>
        <v/>
      </c>
    </row>
    <row r="617" spans="1:68" x14ac:dyDescent="0.25">
      <c r="A617" s="21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21" t="str">
        <f>IF(ISBLANK('Set Schedules Here'!AK1233),"",ROUND('Set Schedules Here'!AK1233,rounding_decimal_places))</f>
        <v/>
      </c>
    </row>
    <row r="618" spans="1:68" x14ac:dyDescent="0.25">
      <c r="A618" s="21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21" t="str">
        <f>IF(ISBLANK('Set Schedules Here'!AK1235),"",ROUND('Set Schedules Here'!AK1235,rounding_decimal_places))</f>
        <v/>
      </c>
    </row>
    <row r="619" spans="1:68" x14ac:dyDescent="0.25">
      <c r="A619" s="21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21" t="str">
        <f>IF(ISBLANK('Set Schedules Here'!AK1237),"",ROUND('Set Schedules Here'!AK1237,rounding_decimal_places))</f>
        <v/>
      </c>
    </row>
    <row r="620" spans="1:68" x14ac:dyDescent="0.25">
      <c r="A620" s="21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1</v>
      </c>
      <c r="G620" s="12">
        <f>IF(ISBLANK('Set Schedules Here'!G1238),"",ROUND('Set Schedules Here'!G1238,rounding_decimal_places))</f>
        <v>2050</v>
      </c>
      <c r="H620" s="12">
        <f>IF(ISBLANK('Set Schedules Here'!G1239),"",ROUND('Set Schedules Here'!G1239,rounding_decimal_places))</f>
        <v>1</v>
      </c>
      <c r="I620" s="12" t="str">
        <f>IF(ISBLANK('Set Schedules Here'!H1238),"",ROUND('Set Schedules Here'!H1238,rounding_decimal_places))</f>
        <v/>
      </c>
      <c r="J620" s="12" t="str">
        <f>IF(ISBLANK('Set Schedules Here'!H1239),"",ROUND('Set Schedules Here'!H1239,rounding_decimal_places))</f>
        <v/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21" t="str">
        <f>IF(ISBLANK('Set Schedules Here'!AK1239),"",ROUND('Set Schedules Here'!AK1239,rounding_decimal_places))</f>
        <v/>
      </c>
    </row>
    <row r="621" spans="1:68" x14ac:dyDescent="0.25">
      <c r="A621" s="21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1</v>
      </c>
      <c r="G621" s="12">
        <f>IF(ISBLANK('Set Schedules Here'!G1240),"",ROUND('Set Schedules Here'!G1240,rounding_decimal_places))</f>
        <v>2050</v>
      </c>
      <c r="H621" s="12">
        <f>IF(ISBLANK('Set Schedules Here'!G1241),"",ROUND('Set Schedules Here'!G1241,rounding_decimal_places))</f>
        <v>1</v>
      </c>
      <c r="I621" s="12" t="str">
        <f>IF(ISBLANK('Set Schedules Here'!H1240),"",ROUND('Set Schedules Here'!H1240,rounding_decimal_places))</f>
        <v/>
      </c>
      <c r="J621" s="12" t="str">
        <f>IF(ISBLANK('Set Schedules Here'!H1241),"",ROUND('Set Schedules Here'!H1241,rounding_decimal_places))</f>
        <v/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21" t="str">
        <f>IF(ISBLANK('Set Schedules Here'!AK1241),"",ROUND('Set Schedules Here'!AK1241,rounding_decimal_places))</f>
        <v/>
      </c>
    </row>
    <row r="622" spans="1:68" x14ac:dyDescent="0.25">
      <c r="A622" s="21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1</v>
      </c>
      <c r="G622" s="12">
        <f>IF(ISBLANK('Set Schedules Here'!G1242),"",ROUND('Set Schedules Here'!G1242,rounding_decimal_places))</f>
        <v>2050</v>
      </c>
      <c r="H622" s="12">
        <f>IF(ISBLANK('Set Schedules Here'!G1243),"",ROUND('Set Schedules Here'!G1243,rounding_decimal_places))</f>
        <v>1</v>
      </c>
      <c r="I622" s="12" t="str">
        <f>IF(ISBLANK('Set Schedules Here'!H1242),"",ROUND('Set Schedules Here'!H1242,rounding_decimal_places))</f>
        <v/>
      </c>
      <c r="J622" s="12" t="str">
        <f>IF(ISBLANK('Set Schedules Here'!H1243),"",ROUND('Set Schedules Here'!H1243,rounding_decimal_places))</f>
        <v/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21" t="str">
        <f>IF(ISBLANK('Set Schedules Here'!AK1243),"",ROUND('Set Schedules Here'!AK1243,rounding_decimal_places))</f>
        <v/>
      </c>
    </row>
    <row r="623" spans="1:68" x14ac:dyDescent="0.25">
      <c r="A623" s="21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1</v>
      </c>
      <c r="G623" s="12">
        <f>IF(ISBLANK('Set Schedules Here'!G1244),"",ROUND('Set Schedules Here'!G1244,rounding_decimal_places))</f>
        <v>2050</v>
      </c>
      <c r="H623" s="12">
        <f>IF(ISBLANK('Set Schedules Here'!G1245),"",ROUND('Set Schedules Here'!G1245,rounding_decimal_places))</f>
        <v>1</v>
      </c>
      <c r="I623" s="12" t="str">
        <f>IF(ISBLANK('Set Schedules Here'!H1244),"",ROUND('Set Schedules Here'!H1244,rounding_decimal_places))</f>
        <v/>
      </c>
      <c r="J623" s="12" t="str">
        <f>IF(ISBLANK('Set Schedules Here'!H1245),"",ROUND('Set Schedules Here'!H1245,rounding_decimal_places))</f>
        <v/>
      </c>
      <c r="K623" s="12" t="str">
        <f>IF(ISBLANK('Set Schedules Here'!I1244),"",ROUND('Set Schedules Here'!I1244,rounding_decimal_places))</f>
        <v/>
      </c>
      <c r="L623" s="12" t="str">
        <f>IF(ISBLANK('Set Schedules Here'!I1245),"",ROUND('Set Schedules Here'!I1245,rounding_decimal_places))</f>
        <v/>
      </c>
      <c r="M623" s="12" t="str">
        <f>IF(ISBLANK('Set Schedules Here'!J1244),"",ROUND('Set Schedules Here'!J1244,rounding_decimal_places))</f>
        <v/>
      </c>
      <c r="N623" s="12" t="str">
        <f>IF(ISBLANK('Set Schedules Here'!J1245),"",ROUND('Set Schedules Here'!J1245,rounding_decimal_places))</f>
        <v/>
      </c>
      <c r="O623" s="12" t="str">
        <f>IF(ISBLANK('Set Schedules Here'!K1244),"",ROUND('Set Schedules Here'!K1244,rounding_decimal_places))</f>
        <v/>
      </c>
      <c r="P623" s="12" t="str">
        <f>IF(ISBLANK('Set Schedules Here'!K1245),"",ROUND('Set Schedules Here'!K1245,rounding_decimal_places))</f>
        <v/>
      </c>
      <c r="Q623" s="12" t="str">
        <f>IF(ISBLANK('Set Schedules Here'!L1244),"",ROUND('Set Schedules Here'!L1244,rounding_decimal_places))</f>
        <v/>
      </c>
      <c r="R623" s="12" t="str">
        <f>IF(ISBLANK('Set Schedules Here'!L1245),"",ROUND('Set Schedules Here'!L1245,rounding_decimal_places))</f>
        <v/>
      </c>
      <c r="S623" s="12" t="str">
        <f>IF(ISBLANK('Set Schedules Here'!M1244),"",ROUND('Set Schedules Here'!M1244,rounding_decimal_places))</f>
        <v/>
      </c>
      <c r="T623" s="12" t="str">
        <f>IF(ISBLANK('Set Schedules Here'!M1245),"",ROUND('Set Schedules Here'!M1245,rounding_decimal_places))</f>
        <v/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21" t="str">
        <f>IF(ISBLANK('Set Schedules Here'!AK1245),"",ROUND('Set Schedules Here'!AK1245,rounding_decimal_places))</f>
        <v/>
      </c>
    </row>
    <row r="624" spans="1:68" x14ac:dyDescent="0.25">
      <c r="A624" s="21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1</v>
      </c>
      <c r="G624" s="12">
        <f>IF(ISBLANK('Set Schedules Here'!G1246),"",ROUND('Set Schedules Here'!G1246,rounding_decimal_places))</f>
        <v>2050</v>
      </c>
      <c r="H624" s="12">
        <f>IF(ISBLANK('Set Schedules Here'!G1247),"",ROUND('Set Schedules Here'!G1247,rounding_decimal_places))</f>
        <v>1</v>
      </c>
      <c r="I624" s="12" t="str">
        <f>IF(ISBLANK('Set Schedules Here'!H1246),"",ROUND('Set Schedules Here'!H1246,rounding_decimal_places))</f>
        <v/>
      </c>
      <c r="J624" s="12" t="str">
        <f>IF(ISBLANK('Set Schedules Here'!H1247),"",ROUND('Set Schedules Here'!H1247,rounding_decimal_places))</f>
        <v/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21" t="str">
        <f>IF(ISBLANK('Set Schedules Here'!AK1247),"",ROUND('Set Schedules Here'!AK1247,rounding_decimal_places))</f>
        <v/>
      </c>
    </row>
    <row r="625" spans="1:68" x14ac:dyDescent="0.25">
      <c r="A625" s="21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1</v>
      </c>
      <c r="G625" s="12">
        <f>IF(ISBLANK('Set Schedules Here'!G1248),"",ROUND('Set Schedules Here'!G1248,rounding_decimal_places))</f>
        <v>2050</v>
      </c>
      <c r="H625" s="12">
        <f>IF(ISBLANK('Set Schedules Here'!G1249),"",ROUND('Set Schedules Here'!G1249,rounding_decimal_places))</f>
        <v>1</v>
      </c>
      <c r="I625" s="12" t="str">
        <f>IF(ISBLANK('Set Schedules Here'!H1248),"",ROUND('Set Schedules Here'!H1248,rounding_decimal_places))</f>
        <v/>
      </c>
      <c r="J625" s="12" t="str">
        <f>IF(ISBLANK('Set Schedules Here'!H1249),"",ROUND('Set Schedules Here'!H1249,rounding_decimal_places))</f>
        <v/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21" t="str">
        <f>IF(ISBLANK('Set Schedules Here'!AK1249),"",ROUND('Set Schedules Here'!AK1249,rounding_decimal_places))</f>
        <v/>
      </c>
    </row>
    <row r="626" spans="1:68" x14ac:dyDescent="0.25">
      <c r="A626" s="21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1</v>
      </c>
      <c r="G626" s="12">
        <f>IF(ISBLANK('Set Schedules Here'!G1250),"",ROUND('Set Schedules Here'!G1250,rounding_decimal_places))</f>
        <v>2050</v>
      </c>
      <c r="H626" s="12">
        <f>IF(ISBLANK('Set Schedules Here'!G1251),"",ROUND('Set Schedules Here'!G1251,rounding_decimal_places))</f>
        <v>1</v>
      </c>
      <c r="I626" s="12" t="str">
        <f>IF(ISBLANK('Set Schedules Here'!H1250),"",ROUND('Set Schedules Here'!H1250,rounding_decimal_places))</f>
        <v/>
      </c>
      <c r="J626" s="12" t="str">
        <f>IF(ISBLANK('Set Schedules Here'!H1251),"",ROUND('Set Schedules Here'!H1251,rounding_decimal_places))</f>
        <v/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21" t="str">
        <f>IF(ISBLANK('Set Schedules Here'!AK1251),"",ROUND('Set Schedules Here'!AK1251,rounding_decimal_places))</f>
        <v/>
      </c>
    </row>
    <row r="627" spans="1:68" x14ac:dyDescent="0.25">
      <c r="A627" s="21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1</v>
      </c>
      <c r="G627" s="12">
        <f>IF(ISBLANK('Set Schedules Here'!G1252),"",ROUND('Set Schedules Here'!G1252,rounding_decimal_places))</f>
        <v>2050</v>
      </c>
      <c r="H627" s="12">
        <f>IF(ISBLANK('Set Schedules Here'!G1253),"",ROUND('Set Schedules Here'!G1253,rounding_decimal_places))</f>
        <v>1</v>
      </c>
      <c r="I627" s="12" t="str">
        <f>IF(ISBLANK('Set Schedules Here'!H1252),"",ROUND('Set Schedules Here'!H1252,rounding_decimal_places))</f>
        <v/>
      </c>
      <c r="J627" s="12" t="str">
        <f>IF(ISBLANK('Set Schedules Here'!H1253),"",ROUND('Set Schedules Here'!H1253,rounding_decimal_places))</f>
        <v/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21" t="str">
        <f>IF(ISBLANK('Set Schedules Here'!AK1253),"",ROUND('Set Schedules Here'!AK1253,rounding_decimal_places))</f>
        <v/>
      </c>
    </row>
    <row r="628" spans="1:68" x14ac:dyDescent="0.25">
      <c r="A628" s="21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1</v>
      </c>
      <c r="G628" s="12">
        <f>IF(ISBLANK('Set Schedules Here'!G1254),"",ROUND('Set Schedules Here'!G1254,rounding_decimal_places))</f>
        <v>2050</v>
      </c>
      <c r="H628" s="12">
        <f>IF(ISBLANK('Set Schedules Here'!G1255),"",ROUND('Set Schedules Here'!G1255,rounding_decimal_places))</f>
        <v>1</v>
      </c>
      <c r="I628" s="12" t="str">
        <f>IF(ISBLANK('Set Schedules Here'!H1254),"",ROUND('Set Schedules Here'!H1254,rounding_decimal_places))</f>
        <v/>
      </c>
      <c r="J628" s="12" t="str">
        <f>IF(ISBLANK('Set Schedules Here'!H1255),"",ROUND('Set Schedules Here'!H1255,rounding_decimal_places))</f>
        <v/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21" t="str">
        <f>IF(ISBLANK('Set Schedules Here'!AK1255),"",ROUND('Set Schedules Here'!AK1255,rounding_decimal_places))</f>
        <v/>
      </c>
    </row>
    <row r="629" spans="1:68" x14ac:dyDescent="0.25">
      <c r="A629" s="21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1</v>
      </c>
      <c r="G629" s="12">
        <f>IF(ISBLANK('Set Schedules Here'!G1256),"",ROUND('Set Schedules Here'!G1256,rounding_decimal_places))</f>
        <v>2050</v>
      </c>
      <c r="H629" s="12">
        <f>IF(ISBLANK('Set Schedules Here'!G1257),"",ROUND('Set Schedules Here'!G1257,rounding_decimal_places))</f>
        <v>1</v>
      </c>
      <c r="I629" s="12" t="str">
        <f>IF(ISBLANK('Set Schedules Here'!H1256),"",ROUND('Set Schedules Here'!H1256,rounding_decimal_places))</f>
        <v/>
      </c>
      <c r="J629" s="12" t="str">
        <f>IF(ISBLANK('Set Schedules Here'!H1257),"",ROUND('Set Schedules Here'!H1257,rounding_decimal_places))</f>
        <v/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21" t="str">
        <f>IF(ISBLANK('Set Schedules Here'!AK1257),"",ROUND('Set Schedules Here'!AK1257,rounding_decimal_places))</f>
        <v/>
      </c>
    </row>
    <row r="630" spans="1:68" x14ac:dyDescent="0.25">
      <c r="A630" s="21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21" t="str">
        <f>IF(ISBLANK('Set Schedules Here'!AK1259),"",ROUND('Set Schedules Here'!AK1259,rounding_decimal_places))</f>
        <v/>
      </c>
    </row>
    <row r="631" spans="1:68" x14ac:dyDescent="0.25">
      <c r="A631" s="21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21" t="str">
        <f>IF(ISBLANK('Set Schedules Here'!AK1261),"",ROUND('Set Schedules Here'!AK1261,rounding_decimal_places))</f>
        <v/>
      </c>
    </row>
    <row r="632" spans="1:68" x14ac:dyDescent="0.25">
      <c r="A632" s="21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21" t="str">
        <f>IF(ISBLANK('Set Schedules Here'!AK1263),"",ROUND('Set Schedules Here'!AK1263,rounding_decimal_places))</f>
        <v/>
      </c>
    </row>
    <row r="633" spans="1:68" x14ac:dyDescent="0.25">
      <c r="A633" s="21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21" t="str">
        <f>IF(ISBLANK('Set Schedules Here'!AK1265),"",ROUND('Set Schedules Here'!AK1265,rounding_decimal_places))</f>
        <v/>
      </c>
    </row>
    <row r="634" spans="1:68" x14ac:dyDescent="0.25">
      <c r="A634" s="21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21" t="str">
        <f>IF(ISBLANK('Set Schedules Here'!AK1267),"",ROUND('Set Schedules Here'!AK1267,rounding_decimal_places))</f>
        <v/>
      </c>
    </row>
    <row r="635" spans="1:68" x14ac:dyDescent="0.25">
      <c r="A635" s="21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21" t="str">
        <f>IF(ISBLANK('Set Schedules Here'!AK1269),"",ROUND('Set Schedules Here'!AK1269,rounding_decimal_places))</f>
        <v/>
      </c>
    </row>
    <row r="636" spans="1:68" x14ac:dyDescent="0.25">
      <c r="A636" s="21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21" t="str">
        <f>IF(ISBLANK('Set Schedules Here'!AK1271),"",ROUND('Set Schedules Here'!AK1271,rounding_decimal_places))</f>
        <v/>
      </c>
    </row>
    <row r="637" spans="1:68" x14ac:dyDescent="0.25">
      <c r="A637" s="21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21" t="str">
        <f>IF(ISBLANK('Set Schedules Here'!AK1273),"",ROUND('Set Schedules Here'!AK1273,rounding_decimal_places))</f>
        <v/>
      </c>
    </row>
    <row r="638" spans="1:68" x14ac:dyDescent="0.25">
      <c r="A638" s="21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21" t="str">
        <f>IF(ISBLANK('Set Schedules Here'!AK1275),"",ROUND('Set Schedules Here'!AK1275,rounding_decimal_places))</f>
        <v/>
      </c>
    </row>
    <row r="639" spans="1:68" x14ac:dyDescent="0.25">
      <c r="A639" s="21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21" t="str">
        <f>IF(ISBLANK('Set Schedules Here'!AK1277),"",ROUND('Set Schedules Here'!AK1277,rounding_decimal_places))</f>
        <v/>
      </c>
    </row>
    <row r="640" spans="1:68" x14ac:dyDescent="0.25">
      <c r="A640" s="21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21" t="str">
        <f>IF(ISBLANK('Set Schedules Here'!AK1279),"",ROUND('Set Schedules Here'!AK1279,rounding_decimal_places))</f>
        <v/>
      </c>
    </row>
    <row r="641" spans="1:68" x14ac:dyDescent="0.25">
      <c r="A641" s="21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21" t="str">
        <f>IF(ISBLANK('Set Schedules Here'!AK1281),"",ROUND('Set Schedules Here'!AK1281,rounding_decimal_places))</f>
        <v/>
      </c>
    </row>
    <row r="642" spans="1:68" x14ac:dyDescent="0.25">
      <c r="A642" s="21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21" t="str">
        <f>IF(ISBLANK('Set Schedules Here'!AK1283),"",ROUND('Set Schedules Here'!AK1283,rounding_decimal_places))</f>
        <v/>
      </c>
    </row>
    <row r="643" spans="1:68" x14ac:dyDescent="0.25">
      <c r="A643" s="21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0</v>
      </c>
      <c r="G643" s="12">
        <f>IF(ISBLANK('Set Schedules Here'!G1284),"",ROUND('Set Schedules Here'!G1284,rounding_decimal_places))</f>
        <v>2020</v>
      </c>
      <c r="H643" s="12">
        <f>IF(ISBLANK('Set Schedules Here'!G1285),"",ROUND('Set Schedules Here'!G1285,rounding_decimal_places))</f>
        <v>0</v>
      </c>
      <c r="I643" s="12">
        <f>IF(ISBLANK('Set Schedules Here'!H1284),"",ROUND('Set Schedules Here'!H1284,rounding_decimal_places))</f>
        <v>2050</v>
      </c>
      <c r="J643" s="12">
        <f>IF(ISBLANK('Set Schedules Here'!H1285),"",ROUND('Set Schedules Here'!H1285,rounding_decimal_places))</f>
        <v>1</v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21" t="str">
        <f>IF(ISBLANK('Set Schedules Here'!AK1285),"",ROUND('Set Schedules Here'!AK1285,rounding_decimal_places))</f>
        <v/>
      </c>
    </row>
    <row r="644" spans="1:68" x14ac:dyDescent="0.25">
      <c r="A644" s="21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0</v>
      </c>
      <c r="G644" s="12">
        <f>IF(ISBLANK('Set Schedules Here'!G1286),"",ROUND('Set Schedules Here'!G1286,rounding_decimal_places))</f>
        <v>2020</v>
      </c>
      <c r="H644" s="12">
        <f>IF(ISBLANK('Set Schedules Here'!G1287),"",ROUND('Set Schedules Here'!G1287,rounding_decimal_places))</f>
        <v>0</v>
      </c>
      <c r="I644" s="12">
        <f>IF(ISBLANK('Set Schedules Here'!H1286),"",ROUND('Set Schedules Here'!H1286,rounding_decimal_places))</f>
        <v>2050</v>
      </c>
      <c r="J644" s="12">
        <f>IF(ISBLANK('Set Schedules Here'!H1287),"",ROUND('Set Schedules Here'!H1287,rounding_decimal_places))</f>
        <v>1</v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21" t="str">
        <f>IF(ISBLANK('Set Schedules Here'!AK1287),"",ROUND('Set Schedules Here'!AK1287,rounding_decimal_places))</f>
        <v/>
      </c>
    </row>
    <row r="645" spans="1:68" x14ac:dyDescent="0.25">
      <c r="A645" s="21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0</v>
      </c>
      <c r="G645" s="12">
        <f>IF(ISBLANK('Set Schedules Here'!G1288),"",ROUND('Set Schedules Here'!G1288,rounding_decimal_places))</f>
        <v>2020</v>
      </c>
      <c r="H645" s="12">
        <f>IF(ISBLANK('Set Schedules Here'!G1289),"",ROUND('Set Schedules Here'!G1289,rounding_decimal_places))</f>
        <v>0</v>
      </c>
      <c r="I645" s="12">
        <f>IF(ISBLANK('Set Schedules Here'!H1288),"",ROUND('Set Schedules Here'!H1288,rounding_decimal_places))</f>
        <v>2050</v>
      </c>
      <c r="J645" s="12">
        <f>IF(ISBLANK('Set Schedules Here'!H1289),"",ROUND('Set Schedules Here'!H1289,rounding_decimal_places))</f>
        <v>1</v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21" t="str">
        <f>IF(ISBLANK('Set Schedules Here'!AK1289),"",ROUND('Set Schedules Here'!AK1289,rounding_decimal_places))</f>
        <v/>
      </c>
    </row>
    <row r="646" spans="1:68" x14ac:dyDescent="0.25">
      <c r="A646" s="21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0</v>
      </c>
      <c r="G646" s="12">
        <f>IF(ISBLANK('Set Schedules Here'!G1290),"",ROUND('Set Schedules Here'!G1290,rounding_decimal_places))</f>
        <v>2020</v>
      </c>
      <c r="H646" s="12">
        <f>IF(ISBLANK('Set Schedules Here'!G1291),"",ROUND('Set Schedules Here'!G1291,rounding_decimal_places))</f>
        <v>0</v>
      </c>
      <c r="I646" s="12">
        <f>IF(ISBLANK('Set Schedules Here'!H1290),"",ROUND('Set Schedules Here'!H1290,rounding_decimal_places))</f>
        <v>2050</v>
      </c>
      <c r="J646" s="12">
        <f>IF(ISBLANK('Set Schedules Here'!H1291),"",ROUND('Set Schedules Here'!H1291,rounding_decimal_places))</f>
        <v>1</v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21" t="str">
        <f>IF(ISBLANK('Set Schedules Here'!AK1291),"",ROUND('Set Schedules Here'!AK1291,rounding_decimal_places))</f>
        <v/>
      </c>
    </row>
    <row r="647" spans="1:68" x14ac:dyDescent="0.25">
      <c r="A647" s="21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0</v>
      </c>
      <c r="G647" s="12">
        <f>IF(ISBLANK('Set Schedules Here'!G1292),"",ROUND('Set Schedules Here'!G1292,rounding_decimal_places))</f>
        <v>2020</v>
      </c>
      <c r="H647" s="12">
        <f>IF(ISBLANK('Set Schedules Here'!G1293),"",ROUND('Set Schedules Here'!G1293,rounding_decimal_places))</f>
        <v>0</v>
      </c>
      <c r="I647" s="12">
        <f>IF(ISBLANK('Set Schedules Here'!H1292),"",ROUND('Set Schedules Here'!H1292,rounding_decimal_places))</f>
        <v>2050</v>
      </c>
      <c r="J647" s="12">
        <f>IF(ISBLANK('Set Schedules Here'!H1293),"",ROUND('Set Schedules Here'!H1293,rounding_decimal_places))</f>
        <v>1</v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21" t="str">
        <f>IF(ISBLANK('Set Schedules Here'!AK1293),"",ROUND('Set Schedules Here'!AK1293,rounding_decimal_places))</f>
        <v/>
      </c>
    </row>
    <row r="648" spans="1:68" x14ac:dyDescent="0.25">
      <c r="A648" s="21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0</v>
      </c>
      <c r="G648" s="12">
        <f>IF(ISBLANK('Set Schedules Here'!G1294),"",ROUND('Set Schedules Here'!G1294,rounding_decimal_places))</f>
        <v>2020</v>
      </c>
      <c r="H648" s="12">
        <f>IF(ISBLANK('Set Schedules Here'!G1295),"",ROUND('Set Schedules Here'!G1295,rounding_decimal_places))</f>
        <v>0</v>
      </c>
      <c r="I648" s="12">
        <f>IF(ISBLANK('Set Schedules Here'!H1294),"",ROUND('Set Schedules Here'!H1294,rounding_decimal_places))</f>
        <v>2050</v>
      </c>
      <c r="J648" s="12">
        <f>IF(ISBLANK('Set Schedules Here'!H1295),"",ROUND('Set Schedules Here'!H1295,rounding_decimal_places))</f>
        <v>1</v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21" t="str">
        <f>IF(ISBLANK('Set Schedules Here'!AK1295),"",ROUND('Set Schedules Here'!AK1295,rounding_decimal_places))</f>
        <v/>
      </c>
    </row>
    <row r="649" spans="1:68" x14ac:dyDescent="0.25">
      <c r="A649" s="21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0</v>
      </c>
      <c r="G649" s="12">
        <f>IF(ISBLANK('Set Schedules Here'!G1296),"",ROUND('Set Schedules Here'!G1296,rounding_decimal_places))</f>
        <v>2020</v>
      </c>
      <c r="H649" s="12">
        <f>IF(ISBLANK('Set Schedules Here'!G1297),"",ROUND('Set Schedules Here'!G1297,rounding_decimal_places))</f>
        <v>0</v>
      </c>
      <c r="I649" s="12">
        <f>IF(ISBLANK('Set Schedules Here'!H1296),"",ROUND('Set Schedules Here'!H1296,rounding_decimal_places))</f>
        <v>2050</v>
      </c>
      <c r="J649" s="12">
        <f>IF(ISBLANK('Set Schedules Here'!H1297),"",ROUND('Set Schedules Here'!H1297,rounding_decimal_places))</f>
        <v>1</v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21" t="str">
        <f>IF(ISBLANK('Set Schedules Here'!AK1297),"",ROUND('Set Schedules Here'!AK1297,rounding_decimal_places))</f>
        <v/>
      </c>
    </row>
    <row r="650" spans="1:68" x14ac:dyDescent="0.25">
      <c r="A650" s="21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0</v>
      </c>
      <c r="G650" s="12">
        <f>IF(ISBLANK('Set Schedules Here'!G1298),"",ROUND('Set Schedules Here'!G1298,rounding_decimal_places))</f>
        <v>2020</v>
      </c>
      <c r="H650" s="12">
        <f>IF(ISBLANK('Set Schedules Here'!G1299),"",ROUND('Set Schedules Here'!G1299,rounding_decimal_places))</f>
        <v>0</v>
      </c>
      <c r="I650" s="12">
        <f>IF(ISBLANK('Set Schedules Here'!H1298),"",ROUND('Set Schedules Here'!H1298,rounding_decimal_places))</f>
        <v>2050</v>
      </c>
      <c r="J650" s="12">
        <f>IF(ISBLANK('Set Schedules Here'!H1299),"",ROUND('Set Schedules Here'!H1299,rounding_decimal_places))</f>
        <v>1</v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21" t="str">
        <f>IF(ISBLANK('Set Schedules Here'!AK1299),"",ROUND('Set Schedules Here'!AK1299,rounding_decimal_places))</f>
        <v/>
      </c>
    </row>
    <row r="651" spans="1:68" x14ac:dyDescent="0.25">
      <c r="A651" s="21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0</v>
      </c>
      <c r="G651" s="12">
        <f>IF(ISBLANK('Set Schedules Here'!G1300),"",ROUND('Set Schedules Here'!G1300,rounding_decimal_places))</f>
        <v>2020</v>
      </c>
      <c r="H651" s="12">
        <f>IF(ISBLANK('Set Schedules Here'!G1301),"",ROUND('Set Schedules Here'!G1301,rounding_decimal_places))</f>
        <v>0</v>
      </c>
      <c r="I651" s="12">
        <f>IF(ISBLANK('Set Schedules Here'!H1300),"",ROUND('Set Schedules Here'!H1300,rounding_decimal_places))</f>
        <v>2050</v>
      </c>
      <c r="J651" s="12">
        <f>IF(ISBLANK('Set Schedules Here'!H1301),"",ROUND('Set Schedules Here'!H1301,rounding_decimal_places))</f>
        <v>1</v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21" t="str">
        <f>IF(ISBLANK('Set Schedules Here'!AK1301),"",ROUND('Set Schedules Here'!AK1301,rounding_decimal_places))</f>
        <v/>
      </c>
    </row>
    <row r="652" spans="1:68" x14ac:dyDescent="0.25">
      <c r="A652" s="21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0</v>
      </c>
      <c r="G652" s="12">
        <f>IF(ISBLANK('Set Schedules Here'!G1302),"",ROUND('Set Schedules Here'!G1302,rounding_decimal_places))</f>
        <v>2020</v>
      </c>
      <c r="H652" s="12">
        <f>IF(ISBLANK('Set Schedules Here'!G1303),"",ROUND('Set Schedules Here'!G1303,rounding_decimal_places))</f>
        <v>0</v>
      </c>
      <c r="I652" s="12">
        <f>IF(ISBLANK('Set Schedules Here'!H1302),"",ROUND('Set Schedules Here'!H1302,rounding_decimal_places))</f>
        <v>2050</v>
      </c>
      <c r="J652" s="12">
        <f>IF(ISBLANK('Set Schedules Here'!H1303),"",ROUND('Set Schedules Here'!H1303,rounding_decimal_places))</f>
        <v>1</v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21" t="str">
        <f>IF(ISBLANK('Set Schedules Here'!AK1303),"",ROUND('Set Schedules Here'!AK1303,rounding_decimal_places))</f>
        <v/>
      </c>
    </row>
    <row r="653" spans="1:68" x14ac:dyDescent="0.25">
      <c r="A653" s="21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21" t="str">
        <f>IF(ISBLANK('Set Schedules Here'!AK1305),"",ROUND('Set Schedules Here'!AK1305,rounding_decimal_places))</f>
        <v/>
      </c>
    </row>
    <row r="654" spans="1:68" x14ac:dyDescent="0.25">
      <c r="A654" s="21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21" t="str">
        <f>IF(ISBLANK('Set Schedules Here'!AK1307),"",ROUND('Set Schedules Here'!AK1307,rounding_decimal_places))</f>
        <v/>
      </c>
    </row>
    <row r="655" spans="1:68" x14ac:dyDescent="0.25">
      <c r="A655" s="21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21" t="str">
        <f>IF(ISBLANK('Set Schedules Here'!AK1309),"",ROUND('Set Schedules Here'!AK1309,rounding_decimal_places))</f>
        <v/>
      </c>
    </row>
    <row r="656" spans="1:68" x14ac:dyDescent="0.25">
      <c r="A656" s="21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21" t="str">
        <f>IF(ISBLANK('Set Schedules Here'!AK1311),"",ROUND('Set Schedules Here'!AK1311,rounding_decimal_places))</f>
        <v/>
      </c>
    </row>
    <row r="657" spans="1:68" x14ac:dyDescent="0.25">
      <c r="A657" s="21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21" t="str">
        <f>IF(ISBLANK('Set Schedules Here'!AK1313),"",ROUND('Set Schedules Here'!AK1313,rounding_decimal_places))</f>
        <v/>
      </c>
    </row>
    <row r="658" spans="1:68" x14ac:dyDescent="0.25">
      <c r="A658" s="21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21" t="str">
        <f>IF(ISBLANK('Set Schedules Here'!AK1315),"",ROUND('Set Schedules Here'!AK1315,rounding_decimal_places))</f>
        <v/>
      </c>
    </row>
    <row r="659" spans="1:68" x14ac:dyDescent="0.25">
      <c r="A659" s="21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21" t="str">
        <f>IF(ISBLANK('Set Schedules Here'!AK1317),"",ROUND('Set Schedules Here'!AK1317,rounding_decimal_places))</f>
        <v/>
      </c>
    </row>
    <row r="660" spans="1:68" x14ac:dyDescent="0.25">
      <c r="A660" s="21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21" t="str">
        <f>IF(ISBLANK('Set Schedules Here'!AK1319),"",ROUND('Set Schedules Here'!AK1319,rounding_decimal_places))</f>
        <v/>
      </c>
    </row>
    <row r="661" spans="1:68" x14ac:dyDescent="0.25">
      <c r="A661" s="21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21" t="str">
        <f>IF(ISBLANK('Set Schedules Here'!AK1321),"",ROUND('Set Schedules Here'!AK1321,rounding_decimal_places))</f>
        <v/>
      </c>
    </row>
    <row r="662" spans="1:68" x14ac:dyDescent="0.25">
      <c r="A662" s="21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21" t="str">
        <f>IF(ISBLANK('Set Schedules Here'!AK1323),"",ROUND('Set Schedules Here'!AK1323,rounding_decimal_places))</f>
        <v/>
      </c>
    </row>
    <row r="663" spans="1:68" x14ac:dyDescent="0.25">
      <c r="A663" s="21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21" t="str">
        <f>IF(ISBLANK('Set Schedules Here'!AK1325),"",ROUND('Set Schedules Here'!AK1325,rounding_decimal_places))</f>
        <v/>
      </c>
    </row>
    <row r="664" spans="1:68" x14ac:dyDescent="0.25">
      <c r="A664" s="21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21" t="str">
        <f>IF(ISBLANK('Set Schedules Here'!AK1327),"",ROUND('Set Schedules Here'!AK1327,rounding_decimal_places))</f>
        <v/>
      </c>
    </row>
    <row r="665" spans="1:68" x14ac:dyDescent="0.25">
      <c r="A665" s="21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21" t="str">
        <f>IF(ISBLANK('Set Schedules Here'!AK1329),"",ROUND('Set Schedules Here'!AK1329,rounding_decimal_places))</f>
        <v/>
      </c>
    </row>
    <row r="666" spans="1:68" x14ac:dyDescent="0.25">
      <c r="A666" s="21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21" t="str">
        <f>IF(ISBLANK('Set Schedules Here'!AK1331),"",ROUND('Set Schedules Here'!AK1331,rounding_decimal_places))</f>
        <v/>
      </c>
    </row>
    <row r="667" spans="1:68" x14ac:dyDescent="0.25">
      <c r="A667" s="21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21" t="str">
        <f>IF(ISBLANK('Set Schedules Here'!AK1333),"",ROUND('Set Schedules Here'!AK1333,rounding_decimal_places))</f>
        <v/>
      </c>
    </row>
    <row r="668" spans="1:68" x14ac:dyDescent="0.25">
      <c r="A668" s="21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21" t="str">
        <f>IF(ISBLANK('Set Schedules Here'!AK1335),"",ROUND('Set Schedules Here'!AK1335,rounding_decimal_places))</f>
        <v/>
      </c>
    </row>
    <row r="669" spans="1:68" x14ac:dyDescent="0.25">
      <c r="A669" s="21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21" t="str">
        <f>IF(ISBLANK('Set Schedules Here'!AK1337),"",ROUND('Set Schedules Here'!AK1337,rounding_decimal_places))</f>
        <v/>
      </c>
    </row>
    <row r="670" spans="1:68" x14ac:dyDescent="0.25">
      <c r="A670" s="21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21" t="str">
        <f>IF(ISBLANK('Set Schedules Here'!AK1339),"",ROUND('Set Schedules Here'!AK1339,rounding_decimal_places))</f>
        <v/>
      </c>
    </row>
    <row r="671" spans="1:68" x14ac:dyDescent="0.25">
      <c r="A671" s="21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2021</v>
      </c>
      <c r="J671" s="12">
        <f>IF(ISBLANK('Set Schedules Here'!H1341),"",ROUND('Set Schedules Here'!H1341,rounding_decimal_places))</f>
        <v>1</v>
      </c>
      <c r="K671" s="12">
        <f>IF(ISBLANK('Set Schedules Here'!I1340),"",ROUND('Set Schedules Here'!I1340,rounding_decimal_places))</f>
        <v>2050</v>
      </c>
      <c r="L671" s="12">
        <f>IF(ISBLANK('Set Schedules Here'!I1341),"",ROUND('Set Schedules Here'!I1341,rounding_decimal_places))</f>
        <v>1</v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21" t="str">
        <f>IF(ISBLANK('Set Schedules Here'!AK1341),"",ROUND('Set Schedules Here'!AK1341,rounding_decimal_places))</f>
        <v/>
      </c>
    </row>
    <row r="672" spans="1:68" x14ac:dyDescent="0.25">
      <c r="A672" s="21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2021</v>
      </c>
      <c r="J672" s="12">
        <f>IF(ISBLANK('Set Schedules Here'!H1343),"",ROUND('Set Schedules Here'!H1343,rounding_decimal_places))</f>
        <v>1</v>
      </c>
      <c r="K672" s="12">
        <f>IF(ISBLANK('Set Schedules Here'!I1342),"",ROUND('Set Schedules Here'!I1342,rounding_decimal_places))</f>
        <v>2050</v>
      </c>
      <c r="L672" s="12">
        <f>IF(ISBLANK('Set Schedules Here'!I1343),"",ROUND('Set Schedules Here'!I1343,rounding_decimal_places))</f>
        <v>1</v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21" t="str">
        <f>IF(ISBLANK('Set Schedules Here'!AK1343),"",ROUND('Set Schedules Here'!AK1343,rounding_decimal_places))</f>
        <v/>
      </c>
    </row>
    <row r="673" spans="1:68" x14ac:dyDescent="0.25">
      <c r="A673" s="21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2021</v>
      </c>
      <c r="J673" s="12">
        <f>IF(ISBLANK('Set Schedules Here'!H1345),"",ROUND('Set Schedules Here'!H1345,rounding_decimal_places))</f>
        <v>2.2648000000000001E-2</v>
      </c>
      <c r="K673" s="12">
        <f>IF(ISBLANK('Set Schedules Here'!I1344),"",ROUND('Set Schedules Here'!I1344,rounding_decimal_places))</f>
        <v>2022</v>
      </c>
      <c r="L673" s="12">
        <f>IF(ISBLANK('Set Schedules Here'!I1345),"",ROUND('Set Schedules Here'!I1345,rounding_decimal_places))</f>
        <v>2.9464000000000001E-2</v>
      </c>
      <c r="M673" s="12">
        <f>IF(ISBLANK('Set Schedules Here'!J1344),"",ROUND('Set Schedules Here'!J1344,rounding_decimal_places))</f>
        <v>2023</v>
      </c>
      <c r="N673" s="12">
        <f>IF(ISBLANK('Set Schedules Here'!J1345),"",ROUND('Set Schedules Here'!J1345,rounding_decimal_places))</f>
        <v>3.8253000000000002E-2</v>
      </c>
      <c r="O673" s="12">
        <f>IF(ISBLANK('Set Schedules Here'!K1344),"",ROUND('Set Schedules Here'!K1344,rounding_decimal_places))</f>
        <v>2024</v>
      </c>
      <c r="P673" s="12">
        <f>IF(ISBLANK('Set Schedules Here'!K1345),"",ROUND('Set Schedules Here'!K1345,rounding_decimal_places))</f>
        <v>4.9532E-2</v>
      </c>
      <c r="Q673" s="12">
        <f>IF(ISBLANK('Set Schedules Here'!L1344),"",ROUND('Set Schedules Here'!L1344,rounding_decimal_places))</f>
        <v>2025</v>
      </c>
      <c r="R673" s="12">
        <f>IF(ISBLANK('Set Schedules Here'!L1345),"",ROUND('Set Schedules Here'!L1345,rounding_decimal_places))</f>
        <v>6.3918000000000003E-2</v>
      </c>
      <c r="S673" s="12">
        <f>IF(ISBLANK('Set Schedules Here'!M1344),"",ROUND('Set Schedules Here'!M1344,rounding_decimal_places))</f>
        <v>2026</v>
      </c>
      <c r="T673" s="12">
        <f>IF(ISBLANK('Set Schedules Here'!M1345),"",ROUND('Set Schedules Here'!M1345,rounding_decimal_places))</f>
        <v>8.2127000000000006E-2</v>
      </c>
      <c r="U673" s="12">
        <f>IF(ISBLANK('Set Schedules Here'!N1344),"",ROUND('Set Schedules Here'!N1344,rounding_decimal_places))</f>
        <v>2027</v>
      </c>
      <c r="V673" s="12">
        <f>IF(ISBLANK('Set Schedules Here'!N1345),"",ROUND('Set Schedules Here'!N1345,rounding_decimal_places))</f>
        <v>0.104951</v>
      </c>
      <c r="W673" s="12">
        <f>IF(ISBLANK('Set Schedules Here'!O1344),"",ROUND('Set Schedules Here'!O1344,rounding_decimal_places))</f>
        <v>2028</v>
      </c>
      <c r="X673" s="12">
        <f>IF(ISBLANK('Set Schedules Here'!O1345),"",ROUND('Set Schedules Here'!O1345,rounding_decimal_places))</f>
        <v>0.133213</v>
      </c>
      <c r="Y673" s="12">
        <f>IF(ISBLANK('Set Schedules Here'!P1344),"",ROUND('Set Schedules Here'!P1344,rounding_decimal_places))</f>
        <v>2029</v>
      </c>
      <c r="Z673" s="12">
        <f>IF(ISBLANK('Set Schedules Here'!P1345),"",ROUND('Set Schedules Here'!P1345,rounding_decimal_places))</f>
        <v>0.167683</v>
      </c>
      <c r="AA673" s="12">
        <f>IF(ISBLANK('Set Schedules Here'!Q1344),"",ROUND('Set Schedules Here'!Q1344,rounding_decimal_places))</f>
        <v>2030</v>
      </c>
      <c r="AB673" s="12">
        <f>IF(ISBLANK('Set Schedules Here'!Q1345),"",ROUND('Set Schedules Here'!Q1345,rounding_decimal_places))</f>
        <v>0.208958</v>
      </c>
      <c r="AC673" s="12">
        <f>IF(ISBLANK('Set Schedules Here'!R1344),"",ROUND('Set Schedules Here'!R1344,rounding_decimal_places))</f>
        <v>2031</v>
      </c>
      <c r="AD673" s="12">
        <f>IF(ISBLANK('Set Schedules Here'!R1345),"",ROUND('Set Schedules Here'!R1345,rounding_decimal_places))</f>
        <v>0.25730900000000001</v>
      </c>
      <c r="AE673" s="12">
        <f>IF(ISBLANK('Set Schedules Here'!S1344),"",ROUND('Set Schedules Here'!S1344,rounding_decimal_places))</f>
        <v>2032</v>
      </c>
      <c r="AF673" s="12">
        <f>IF(ISBLANK('Set Schedules Here'!S1345),"",ROUND('Set Schedules Here'!S1345,rounding_decimal_places))</f>
        <v>0.31250899999999998</v>
      </c>
      <c r="AG673" s="12">
        <f>IF(ISBLANK('Set Schedules Here'!T1344),"",ROUND('Set Schedules Here'!T1344,rounding_decimal_places))</f>
        <v>2033</v>
      </c>
      <c r="AH673" s="12">
        <f>IF(ISBLANK('Set Schedules Here'!T1345),"",ROUND('Set Schedules Here'!T1345,rounding_decimal_places))</f>
        <v>0.37370999999999999</v>
      </c>
      <c r="AI673" s="12">
        <f>IF(ISBLANK('Set Schedules Here'!U1344),"",ROUND('Set Schedules Here'!U1344,rounding_decimal_places))</f>
        <v>2034</v>
      </c>
      <c r="AJ673" s="12">
        <f>IF(ISBLANK('Set Schedules Here'!U1345),"",ROUND('Set Schedules Here'!U1345,rounding_decimal_places))</f>
        <v>0.43940099999999999</v>
      </c>
      <c r="AK673" s="12">
        <f>IF(ISBLANK('Set Schedules Here'!V1344),"",ROUND('Set Schedules Here'!V1344,rounding_decimal_places))</f>
        <v>2035</v>
      </c>
      <c r="AL673" s="12">
        <f>IF(ISBLANK('Set Schedules Here'!V1345),"",ROUND('Set Schedules Here'!V1345,rounding_decimal_places))</f>
        <v>0.50749999999999995</v>
      </c>
      <c r="AM673" s="12">
        <f>IF(ISBLANK('Set Schedules Here'!W1344),"",ROUND('Set Schedules Here'!W1344,rounding_decimal_places))</f>
        <v>2036</v>
      </c>
      <c r="AN673" s="12">
        <f>IF(ISBLANK('Set Schedules Here'!W1345),"",ROUND('Set Schedules Here'!W1345,rounding_decimal_places))</f>
        <v>0.57559899999999997</v>
      </c>
      <c r="AO673" s="12">
        <f>IF(ISBLANK('Set Schedules Here'!X1344),"",ROUND('Set Schedules Here'!X1344,rounding_decimal_places))</f>
        <v>2037</v>
      </c>
      <c r="AP673" s="12">
        <f>IF(ISBLANK('Set Schedules Here'!X1345),"",ROUND('Set Schedules Here'!X1345,rounding_decimal_places))</f>
        <v>0.64129000000000003</v>
      </c>
      <c r="AQ673" s="12">
        <f>IF(ISBLANK('Set Schedules Here'!Y1344),"",ROUND('Set Schedules Here'!Y1344,rounding_decimal_places))</f>
        <v>2038</v>
      </c>
      <c r="AR673" s="12">
        <f>IF(ISBLANK('Set Schedules Here'!Y1345),"",ROUND('Set Schedules Here'!Y1345,rounding_decimal_places))</f>
        <v>0.70249099999999998</v>
      </c>
      <c r="AS673" s="12">
        <f>IF(ISBLANK('Set Schedules Here'!Z1344),"",ROUND('Set Schedules Here'!Z1344,rounding_decimal_places))</f>
        <v>2039</v>
      </c>
      <c r="AT673" s="12">
        <f>IF(ISBLANK('Set Schedules Here'!Z1345),"",ROUND('Set Schedules Here'!Z1345,rounding_decimal_places))</f>
        <v>0.757691</v>
      </c>
      <c r="AU673" s="12">
        <f>IF(ISBLANK('Set Schedules Here'!AA1344),"",ROUND('Set Schedules Here'!AA1344,rounding_decimal_places))</f>
        <v>2040</v>
      </c>
      <c r="AV673" s="12">
        <f>IF(ISBLANK('Set Schedules Here'!AA1345),"",ROUND('Set Schedules Here'!AA1345,rounding_decimal_places))</f>
        <v>0.80604200000000004</v>
      </c>
      <c r="AW673" s="12">
        <f>IF(ISBLANK('Set Schedules Here'!AB1344),"",ROUND('Set Schedules Here'!AB1344,rounding_decimal_places))</f>
        <v>2041</v>
      </c>
      <c r="AX673" s="12">
        <f>IF(ISBLANK('Set Schedules Here'!AB1345),"",ROUND('Set Schedules Here'!AB1345,rounding_decimal_places))</f>
        <v>0.84731699999999999</v>
      </c>
      <c r="AY673" s="12">
        <f>IF(ISBLANK('Set Schedules Here'!AC1344),"",ROUND('Set Schedules Here'!AC1344,rounding_decimal_places))</f>
        <v>2042</v>
      </c>
      <c r="AZ673" s="12">
        <f>IF(ISBLANK('Set Schedules Here'!AC1345),"",ROUND('Set Schedules Here'!AC1345,rounding_decimal_places))</f>
        <v>0.88178699999999999</v>
      </c>
      <c r="BA673" s="12">
        <f>IF(ISBLANK('Set Schedules Here'!AD1344),"",ROUND('Set Schedules Here'!AD1344,rounding_decimal_places))</f>
        <v>2043</v>
      </c>
      <c r="BB673" s="12">
        <f>IF(ISBLANK('Set Schedules Here'!AD1345),"",ROUND('Set Schedules Here'!AD1345,rounding_decimal_places))</f>
        <v>0.910049</v>
      </c>
      <c r="BC673" s="12">
        <f>IF(ISBLANK('Set Schedules Here'!AE1344),"",ROUND('Set Schedules Here'!AE1344,rounding_decimal_places))</f>
        <v>2044</v>
      </c>
      <c r="BD673" s="12">
        <f>IF(ISBLANK('Set Schedules Here'!AE1345),"",ROUND('Set Schedules Here'!AE1345,rounding_decimal_places))</f>
        <v>0.93287299999999995</v>
      </c>
      <c r="BE673" s="12">
        <f>IF(ISBLANK('Set Schedules Here'!AF1344),"",ROUND('Set Schedules Here'!AF1344,rounding_decimal_places))</f>
        <v>2045</v>
      </c>
      <c r="BF673" s="12">
        <f>IF(ISBLANK('Set Schedules Here'!AF1345),"",ROUND('Set Schedules Here'!AF1345,rounding_decimal_places))</f>
        <v>0.95108199999999998</v>
      </c>
      <c r="BG673" s="12">
        <f>IF(ISBLANK('Set Schedules Here'!AG1344),"",ROUND('Set Schedules Here'!AG1344,rounding_decimal_places))</f>
        <v>2046</v>
      </c>
      <c r="BH673" s="12">
        <f>IF(ISBLANK('Set Schedules Here'!AG1345),"",ROUND('Set Schedules Here'!AG1345,rounding_decimal_places))</f>
        <v>0.96546799999999999</v>
      </c>
      <c r="BI673" s="12">
        <f>IF(ISBLANK('Set Schedules Here'!AH1344),"",ROUND('Set Schedules Here'!AH1344,rounding_decimal_places))</f>
        <v>2047</v>
      </c>
      <c r="BJ673" s="12">
        <f>IF(ISBLANK('Set Schedules Here'!AH1345),"",ROUND('Set Schedules Here'!AH1345,rounding_decimal_places))</f>
        <v>0.97674700000000003</v>
      </c>
      <c r="BK673" s="12">
        <f>IF(ISBLANK('Set Schedules Here'!AI1344),"",ROUND('Set Schedules Here'!AI1344,rounding_decimal_places))</f>
        <v>2048</v>
      </c>
      <c r="BL673" s="12">
        <f>IF(ISBLANK('Set Schedules Here'!AI1345),"",ROUND('Set Schedules Here'!AI1345,rounding_decimal_places))</f>
        <v>0.98553599999999997</v>
      </c>
      <c r="BM673" s="12">
        <f>IF(ISBLANK('Set Schedules Here'!AJ1344),"",ROUND('Set Schedules Here'!AJ1344,rounding_decimal_places))</f>
        <v>2049</v>
      </c>
      <c r="BN673" s="12">
        <f>IF(ISBLANK('Set Schedules Here'!AJ1345),"",ROUND('Set Schedules Here'!AJ1345,rounding_decimal_places))</f>
        <v>0.99235200000000001</v>
      </c>
      <c r="BO673" s="12">
        <f>IF(ISBLANK('Set Schedules Here'!AK1344),"",ROUND('Set Schedules Here'!AK1344,rounding_decimal_places))</f>
        <v>2050</v>
      </c>
      <c r="BP673" s="21">
        <f>IF(ISBLANK('Set Schedules Here'!AK1345),"",ROUND('Set Schedules Here'!AK1345,rounding_decimal_places))</f>
        <v>0.99761900000000003</v>
      </c>
    </row>
    <row r="674" spans="1:68" x14ac:dyDescent="0.25">
      <c r="A674" s="21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2021</v>
      </c>
      <c r="J674" s="12">
        <f>IF(ISBLANK('Set Schedules Here'!H1347),"",ROUND('Set Schedules Here'!H1347,rounding_decimal_places))</f>
        <v>2.2648000000000001E-2</v>
      </c>
      <c r="K674" s="12">
        <f>IF(ISBLANK('Set Schedules Here'!I1346),"",ROUND('Set Schedules Here'!I1346,rounding_decimal_places))</f>
        <v>2022</v>
      </c>
      <c r="L674" s="12">
        <f>IF(ISBLANK('Set Schedules Here'!I1347),"",ROUND('Set Schedules Here'!I1347,rounding_decimal_places))</f>
        <v>2.9464000000000001E-2</v>
      </c>
      <c r="M674" s="12">
        <f>IF(ISBLANK('Set Schedules Here'!J1346),"",ROUND('Set Schedules Here'!J1346,rounding_decimal_places))</f>
        <v>2023</v>
      </c>
      <c r="N674" s="12">
        <f>IF(ISBLANK('Set Schedules Here'!J1347),"",ROUND('Set Schedules Here'!J1347,rounding_decimal_places))</f>
        <v>3.8253000000000002E-2</v>
      </c>
      <c r="O674" s="12">
        <f>IF(ISBLANK('Set Schedules Here'!K1346),"",ROUND('Set Schedules Here'!K1346,rounding_decimal_places))</f>
        <v>2024</v>
      </c>
      <c r="P674" s="12">
        <f>IF(ISBLANK('Set Schedules Here'!K1347),"",ROUND('Set Schedules Here'!K1347,rounding_decimal_places))</f>
        <v>4.9532E-2</v>
      </c>
      <c r="Q674" s="12">
        <f>IF(ISBLANK('Set Schedules Here'!L1346),"",ROUND('Set Schedules Here'!L1346,rounding_decimal_places))</f>
        <v>2025</v>
      </c>
      <c r="R674" s="12">
        <f>IF(ISBLANK('Set Schedules Here'!L1347),"",ROUND('Set Schedules Here'!L1347,rounding_decimal_places))</f>
        <v>6.3918000000000003E-2</v>
      </c>
      <c r="S674" s="12">
        <f>IF(ISBLANK('Set Schedules Here'!M1346),"",ROUND('Set Schedules Here'!M1346,rounding_decimal_places))</f>
        <v>2026</v>
      </c>
      <c r="T674" s="12">
        <f>IF(ISBLANK('Set Schedules Here'!M1347),"",ROUND('Set Schedules Here'!M1347,rounding_decimal_places))</f>
        <v>8.2127000000000006E-2</v>
      </c>
      <c r="U674" s="12">
        <f>IF(ISBLANK('Set Schedules Here'!N1346),"",ROUND('Set Schedules Here'!N1346,rounding_decimal_places))</f>
        <v>2027</v>
      </c>
      <c r="V674" s="12">
        <f>IF(ISBLANK('Set Schedules Here'!N1347),"",ROUND('Set Schedules Here'!N1347,rounding_decimal_places))</f>
        <v>0.104951</v>
      </c>
      <c r="W674" s="12">
        <f>IF(ISBLANK('Set Schedules Here'!O1346),"",ROUND('Set Schedules Here'!O1346,rounding_decimal_places))</f>
        <v>2028</v>
      </c>
      <c r="X674" s="12">
        <f>IF(ISBLANK('Set Schedules Here'!O1347),"",ROUND('Set Schedules Here'!O1347,rounding_decimal_places))</f>
        <v>0.133213</v>
      </c>
      <c r="Y674" s="12">
        <f>IF(ISBLANK('Set Schedules Here'!P1346),"",ROUND('Set Schedules Here'!P1346,rounding_decimal_places))</f>
        <v>2029</v>
      </c>
      <c r="Z674" s="12">
        <f>IF(ISBLANK('Set Schedules Here'!P1347),"",ROUND('Set Schedules Here'!P1347,rounding_decimal_places))</f>
        <v>0.167683</v>
      </c>
      <c r="AA674" s="12">
        <f>IF(ISBLANK('Set Schedules Here'!Q1346),"",ROUND('Set Schedules Here'!Q1346,rounding_decimal_places))</f>
        <v>2030</v>
      </c>
      <c r="AB674" s="12">
        <f>IF(ISBLANK('Set Schedules Here'!Q1347),"",ROUND('Set Schedules Here'!Q1347,rounding_decimal_places))</f>
        <v>0.208958</v>
      </c>
      <c r="AC674" s="12">
        <f>IF(ISBLANK('Set Schedules Here'!R1346),"",ROUND('Set Schedules Here'!R1346,rounding_decimal_places))</f>
        <v>2031</v>
      </c>
      <c r="AD674" s="12">
        <f>IF(ISBLANK('Set Schedules Here'!R1347),"",ROUND('Set Schedules Here'!R1347,rounding_decimal_places))</f>
        <v>0.25730900000000001</v>
      </c>
      <c r="AE674" s="12">
        <f>IF(ISBLANK('Set Schedules Here'!S1346),"",ROUND('Set Schedules Here'!S1346,rounding_decimal_places))</f>
        <v>2032</v>
      </c>
      <c r="AF674" s="12">
        <f>IF(ISBLANK('Set Schedules Here'!S1347),"",ROUND('Set Schedules Here'!S1347,rounding_decimal_places))</f>
        <v>0.31250899999999998</v>
      </c>
      <c r="AG674" s="12">
        <f>IF(ISBLANK('Set Schedules Here'!T1346),"",ROUND('Set Schedules Here'!T1346,rounding_decimal_places))</f>
        <v>2033</v>
      </c>
      <c r="AH674" s="12">
        <f>IF(ISBLANK('Set Schedules Here'!T1347),"",ROUND('Set Schedules Here'!T1347,rounding_decimal_places))</f>
        <v>0.37370999999999999</v>
      </c>
      <c r="AI674" s="12">
        <f>IF(ISBLANK('Set Schedules Here'!U1346),"",ROUND('Set Schedules Here'!U1346,rounding_decimal_places))</f>
        <v>2034</v>
      </c>
      <c r="AJ674" s="12">
        <f>IF(ISBLANK('Set Schedules Here'!U1347),"",ROUND('Set Schedules Here'!U1347,rounding_decimal_places))</f>
        <v>0.43940099999999999</v>
      </c>
      <c r="AK674" s="12">
        <f>IF(ISBLANK('Set Schedules Here'!V1346),"",ROUND('Set Schedules Here'!V1346,rounding_decimal_places))</f>
        <v>2035</v>
      </c>
      <c r="AL674" s="12">
        <f>IF(ISBLANK('Set Schedules Here'!V1347),"",ROUND('Set Schedules Here'!V1347,rounding_decimal_places))</f>
        <v>0.50749999999999995</v>
      </c>
      <c r="AM674" s="12">
        <f>IF(ISBLANK('Set Schedules Here'!W1346),"",ROUND('Set Schedules Here'!W1346,rounding_decimal_places))</f>
        <v>2036</v>
      </c>
      <c r="AN674" s="12">
        <f>IF(ISBLANK('Set Schedules Here'!W1347),"",ROUND('Set Schedules Here'!W1347,rounding_decimal_places))</f>
        <v>0.57559899999999997</v>
      </c>
      <c r="AO674" s="12">
        <f>IF(ISBLANK('Set Schedules Here'!X1346),"",ROUND('Set Schedules Here'!X1346,rounding_decimal_places))</f>
        <v>2037</v>
      </c>
      <c r="AP674" s="12">
        <f>IF(ISBLANK('Set Schedules Here'!X1347),"",ROUND('Set Schedules Here'!X1347,rounding_decimal_places))</f>
        <v>0.64129000000000003</v>
      </c>
      <c r="AQ674" s="12">
        <f>IF(ISBLANK('Set Schedules Here'!Y1346),"",ROUND('Set Schedules Here'!Y1346,rounding_decimal_places))</f>
        <v>2038</v>
      </c>
      <c r="AR674" s="12">
        <f>IF(ISBLANK('Set Schedules Here'!Y1347),"",ROUND('Set Schedules Here'!Y1347,rounding_decimal_places))</f>
        <v>0.70249099999999998</v>
      </c>
      <c r="AS674" s="12">
        <f>IF(ISBLANK('Set Schedules Here'!Z1346),"",ROUND('Set Schedules Here'!Z1346,rounding_decimal_places))</f>
        <v>2039</v>
      </c>
      <c r="AT674" s="12">
        <f>IF(ISBLANK('Set Schedules Here'!Z1347),"",ROUND('Set Schedules Here'!Z1347,rounding_decimal_places))</f>
        <v>0.757691</v>
      </c>
      <c r="AU674" s="12">
        <f>IF(ISBLANK('Set Schedules Here'!AA1346),"",ROUND('Set Schedules Here'!AA1346,rounding_decimal_places))</f>
        <v>2040</v>
      </c>
      <c r="AV674" s="12">
        <f>IF(ISBLANK('Set Schedules Here'!AA1347),"",ROUND('Set Schedules Here'!AA1347,rounding_decimal_places))</f>
        <v>0.80604200000000004</v>
      </c>
      <c r="AW674" s="12">
        <f>IF(ISBLANK('Set Schedules Here'!AB1346),"",ROUND('Set Schedules Here'!AB1346,rounding_decimal_places))</f>
        <v>2041</v>
      </c>
      <c r="AX674" s="12">
        <f>IF(ISBLANK('Set Schedules Here'!AB1347),"",ROUND('Set Schedules Here'!AB1347,rounding_decimal_places))</f>
        <v>0.84731699999999999</v>
      </c>
      <c r="AY674" s="12">
        <f>IF(ISBLANK('Set Schedules Here'!AC1346),"",ROUND('Set Schedules Here'!AC1346,rounding_decimal_places))</f>
        <v>2042</v>
      </c>
      <c r="AZ674" s="12">
        <f>IF(ISBLANK('Set Schedules Here'!AC1347),"",ROUND('Set Schedules Here'!AC1347,rounding_decimal_places))</f>
        <v>0.88178699999999999</v>
      </c>
      <c r="BA674" s="12">
        <f>IF(ISBLANK('Set Schedules Here'!AD1346),"",ROUND('Set Schedules Here'!AD1346,rounding_decimal_places))</f>
        <v>2043</v>
      </c>
      <c r="BB674" s="12">
        <f>IF(ISBLANK('Set Schedules Here'!AD1347),"",ROUND('Set Schedules Here'!AD1347,rounding_decimal_places))</f>
        <v>0.910049</v>
      </c>
      <c r="BC674" s="12">
        <f>IF(ISBLANK('Set Schedules Here'!AE1346),"",ROUND('Set Schedules Here'!AE1346,rounding_decimal_places))</f>
        <v>2044</v>
      </c>
      <c r="BD674" s="12">
        <f>IF(ISBLANK('Set Schedules Here'!AE1347),"",ROUND('Set Schedules Here'!AE1347,rounding_decimal_places))</f>
        <v>0.93287299999999995</v>
      </c>
      <c r="BE674" s="12">
        <f>IF(ISBLANK('Set Schedules Here'!AF1346),"",ROUND('Set Schedules Here'!AF1346,rounding_decimal_places))</f>
        <v>2045</v>
      </c>
      <c r="BF674" s="12">
        <f>IF(ISBLANK('Set Schedules Here'!AF1347),"",ROUND('Set Schedules Here'!AF1347,rounding_decimal_places))</f>
        <v>0.95108199999999998</v>
      </c>
      <c r="BG674" s="12">
        <f>IF(ISBLANK('Set Schedules Here'!AG1346),"",ROUND('Set Schedules Here'!AG1346,rounding_decimal_places))</f>
        <v>2046</v>
      </c>
      <c r="BH674" s="12">
        <f>IF(ISBLANK('Set Schedules Here'!AG1347),"",ROUND('Set Schedules Here'!AG1347,rounding_decimal_places))</f>
        <v>0.96546799999999999</v>
      </c>
      <c r="BI674" s="12">
        <f>IF(ISBLANK('Set Schedules Here'!AH1346),"",ROUND('Set Schedules Here'!AH1346,rounding_decimal_places))</f>
        <v>2047</v>
      </c>
      <c r="BJ674" s="12">
        <f>IF(ISBLANK('Set Schedules Here'!AH1347),"",ROUND('Set Schedules Here'!AH1347,rounding_decimal_places))</f>
        <v>0.97674700000000003</v>
      </c>
      <c r="BK674" s="12">
        <f>IF(ISBLANK('Set Schedules Here'!AI1346),"",ROUND('Set Schedules Here'!AI1346,rounding_decimal_places))</f>
        <v>2048</v>
      </c>
      <c r="BL674" s="12">
        <f>IF(ISBLANK('Set Schedules Here'!AI1347),"",ROUND('Set Schedules Here'!AI1347,rounding_decimal_places))</f>
        <v>0.98553599999999997</v>
      </c>
      <c r="BM674" s="12">
        <f>IF(ISBLANK('Set Schedules Here'!AJ1346),"",ROUND('Set Schedules Here'!AJ1346,rounding_decimal_places))</f>
        <v>2049</v>
      </c>
      <c r="BN674" s="12">
        <f>IF(ISBLANK('Set Schedules Here'!AJ1347),"",ROUND('Set Schedules Here'!AJ1347,rounding_decimal_places))</f>
        <v>0.99235200000000001</v>
      </c>
      <c r="BO674" s="12">
        <f>IF(ISBLANK('Set Schedules Here'!AK1346),"",ROUND('Set Schedules Here'!AK1346,rounding_decimal_places))</f>
        <v>2050</v>
      </c>
      <c r="BP674" s="21">
        <f>IF(ISBLANK('Set Schedules Here'!AK1347),"",ROUND('Set Schedules Here'!AK1347,rounding_decimal_places))</f>
        <v>0.99761900000000003</v>
      </c>
    </row>
    <row r="675" spans="1:68" x14ac:dyDescent="0.25">
      <c r="A675" s="21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2.2648000000000001E-2</v>
      </c>
      <c r="K675" s="12">
        <f>IF(ISBLANK('Set Schedules Here'!I1348),"",ROUND('Set Schedules Here'!I1348,rounding_decimal_places))</f>
        <v>2022</v>
      </c>
      <c r="L675" s="12">
        <f>IF(ISBLANK('Set Schedules Here'!I1349),"",ROUND('Set Schedules Here'!I1349,rounding_decimal_places))</f>
        <v>2.9464000000000001E-2</v>
      </c>
      <c r="M675" s="12">
        <f>IF(ISBLANK('Set Schedules Here'!J1348),"",ROUND('Set Schedules Here'!J1348,rounding_decimal_places))</f>
        <v>2023</v>
      </c>
      <c r="N675" s="12">
        <f>IF(ISBLANK('Set Schedules Here'!J1349),"",ROUND('Set Schedules Here'!J1349,rounding_decimal_places))</f>
        <v>3.8253000000000002E-2</v>
      </c>
      <c r="O675" s="12">
        <f>IF(ISBLANK('Set Schedules Here'!K1348),"",ROUND('Set Schedules Here'!K1348,rounding_decimal_places))</f>
        <v>2024</v>
      </c>
      <c r="P675" s="12">
        <f>IF(ISBLANK('Set Schedules Here'!K1349),"",ROUND('Set Schedules Here'!K1349,rounding_decimal_places))</f>
        <v>4.9532E-2</v>
      </c>
      <c r="Q675" s="12">
        <f>IF(ISBLANK('Set Schedules Here'!L1348),"",ROUND('Set Schedules Here'!L1348,rounding_decimal_places))</f>
        <v>2025</v>
      </c>
      <c r="R675" s="12">
        <f>IF(ISBLANK('Set Schedules Here'!L1349),"",ROUND('Set Schedules Here'!L1349,rounding_decimal_places))</f>
        <v>6.3918000000000003E-2</v>
      </c>
      <c r="S675" s="12">
        <f>IF(ISBLANK('Set Schedules Here'!M1348),"",ROUND('Set Schedules Here'!M1348,rounding_decimal_places))</f>
        <v>2026</v>
      </c>
      <c r="T675" s="12">
        <f>IF(ISBLANK('Set Schedules Here'!M1349),"",ROUND('Set Schedules Here'!M1349,rounding_decimal_places))</f>
        <v>8.2127000000000006E-2</v>
      </c>
      <c r="U675" s="12">
        <f>IF(ISBLANK('Set Schedules Here'!N1348),"",ROUND('Set Schedules Here'!N1348,rounding_decimal_places))</f>
        <v>2027</v>
      </c>
      <c r="V675" s="12">
        <f>IF(ISBLANK('Set Schedules Here'!N1349),"",ROUND('Set Schedules Here'!N1349,rounding_decimal_places))</f>
        <v>0.104951</v>
      </c>
      <c r="W675" s="12">
        <f>IF(ISBLANK('Set Schedules Here'!O1348),"",ROUND('Set Schedules Here'!O1348,rounding_decimal_places))</f>
        <v>2028</v>
      </c>
      <c r="X675" s="12">
        <f>IF(ISBLANK('Set Schedules Here'!O1349),"",ROUND('Set Schedules Here'!O1349,rounding_decimal_places))</f>
        <v>0.133213</v>
      </c>
      <c r="Y675" s="12">
        <f>IF(ISBLANK('Set Schedules Here'!P1348),"",ROUND('Set Schedules Here'!P1348,rounding_decimal_places))</f>
        <v>2029</v>
      </c>
      <c r="Z675" s="12">
        <f>IF(ISBLANK('Set Schedules Here'!P1349),"",ROUND('Set Schedules Here'!P1349,rounding_decimal_places))</f>
        <v>0.167683</v>
      </c>
      <c r="AA675" s="12">
        <f>IF(ISBLANK('Set Schedules Here'!Q1348),"",ROUND('Set Schedules Here'!Q1348,rounding_decimal_places))</f>
        <v>2030</v>
      </c>
      <c r="AB675" s="12">
        <f>IF(ISBLANK('Set Schedules Here'!Q1349),"",ROUND('Set Schedules Here'!Q1349,rounding_decimal_places))</f>
        <v>0.208958</v>
      </c>
      <c r="AC675" s="12">
        <f>IF(ISBLANK('Set Schedules Here'!R1348),"",ROUND('Set Schedules Here'!R1348,rounding_decimal_places))</f>
        <v>2031</v>
      </c>
      <c r="AD675" s="12">
        <f>IF(ISBLANK('Set Schedules Here'!R1349),"",ROUND('Set Schedules Here'!R1349,rounding_decimal_places))</f>
        <v>0.25730900000000001</v>
      </c>
      <c r="AE675" s="12">
        <f>IF(ISBLANK('Set Schedules Here'!S1348),"",ROUND('Set Schedules Here'!S1348,rounding_decimal_places))</f>
        <v>2032</v>
      </c>
      <c r="AF675" s="12">
        <f>IF(ISBLANK('Set Schedules Here'!S1349),"",ROUND('Set Schedules Here'!S1349,rounding_decimal_places))</f>
        <v>0.31250899999999998</v>
      </c>
      <c r="AG675" s="12">
        <f>IF(ISBLANK('Set Schedules Here'!T1348),"",ROUND('Set Schedules Here'!T1348,rounding_decimal_places))</f>
        <v>2033</v>
      </c>
      <c r="AH675" s="12">
        <f>IF(ISBLANK('Set Schedules Here'!T1349),"",ROUND('Set Schedules Here'!T1349,rounding_decimal_places))</f>
        <v>0.37370999999999999</v>
      </c>
      <c r="AI675" s="12">
        <f>IF(ISBLANK('Set Schedules Here'!U1348),"",ROUND('Set Schedules Here'!U1348,rounding_decimal_places))</f>
        <v>2034</v>
      </c>
      <c r="AJ675" s="12">
        <f>IF(ISBLANK('Set Schedules Here'!U1349),"",ROUND('Set Schedules Here'!U1349,rounding_decimal_places))</f>
        <v>0.43940099999999999</v>
      </c>
      <c r="AK675" s="12">
        <f>IF(ISBLANK('Set Schedules Here'!V1348),"",ROUND('Set Schedules Here'!V1348,rounding_decimal_places))</f>
        <v>2035</v>
      </c>
      <c r="AL675" s="12">
        <f>IF(ISBLANK('Set Schedules Here'!V1349),"",ROUND('Set Schedules Here'!V1349,rounding_decimal_places))</f>
        <v>0.50749999999999995</v>
      </c>
      <c r="AM675" s="12">
        <f>IF(ISBLANK('Set Schedules Here'!W1348),"",ROUND('Set Schedules Here'!W1348,rounding_decimal_places))</f>
        <v>2036</v>
      </c>
      <c r="AN675" s="12">
        <f>IF(ISBLANK('Set Schedules Here'!W1349),"",ROUND('Set Schedules Here'!W1349,rounding_decimal_places))</f>
        <v>0.57559899999999997</v>
      </c>
      <c r="AO675" s="12">
        <f>IF(ISBLANK('Set Schedules Here'!X1348),"",ROUND('Set Schedules Here'!X1348,rounding_decimal_places))</f>
        <v>2037</v>
      </c>
      <c r="AP675" s="12">
        <f>IF(ISBLANK('Set Schedules Here'!X1349),"",ROUND('Set Schedules Here'!X1349,rounding_decimal_places))</f>
        <v>0.64129000000000003</v>
      </c>
      <c r="AQ675" s="12">
        <f>IF(ISBLANK('Set Schedules Here'!Y1348),"",ROUND('Set Schedules Here'!Y1348,rounding_decimal_places))</f>
        <v>2038</v>
      </c>
      <c r="AR675" s="12">
        <f>IF(ISBLANK('Set Schedules Here'!Y1349),"",ROUND('Set Schedules Here'!Y1349,rounding_decimal_places))</f>
        <v>0.70249099999999998</v>
      </c>
      <c r="AS675" s="12">
        <f>IF(ISBLANK('Set Schedules Here'!Z1348),"",ROUND('Set Schedules Here'!Z1348,rounding_decimal_places))</f>
        <v>2039</v>
      </c>
      <c r="AT675" s="12">
        <f>IF(ISBLANK('Set Schedules Here'!Z1349),"",ROUND('Set Schedules Here'!Z1349,rounding_decimal_places))</f>
        <v>0.757691</v>
      </c>
      <c r="AU675" s="12">
        <f>IF(ISBLANK('Set Schedules Here'!AA1348),"",ROUND('Set Schedules Here'!AA1348,rounding_decimal_places))</f>
        <v>2040</v>
      </c>
      <c r="AV675" s="12">
        <f>IF(ISBLANK('Set Schedules Here'!AA1349),"",ROUND('Set Schedules Here'!AA1349,rounding_decimal_places))</f>
        <v>0.80604200000000004</v>
      </c>
      <c r="AW675" s="12">
        <f>IF(ISBLANK('Set Schedules Here'!AB1348),"",ROUND('Set Schedules Here'!AB1348,rounding_decimal_places))</f>
        <v>2041</v>
      </c>
      <c r="AX675" s="12">
        <f>IF(ISBLANK('Set Schedules Here'!AB1349),"",ROUND('Set Schedules Here'!AB1349,rounding_decimal_places))</f>
        <v>0.84731699999999999</v>
      </c>
      <c r="AY675" s="12">
        <f>IF(ISBLANK('Set Schedules Here'!AC1348),"",ROUND('Set Schedules Here'!AC1348,rounding_decimal_places))</f>
        <v>2042</v>
      </c>
      <c r="AZ675" s="12">
        <f>IF(ISBLANK('Set Schedules Here'!AC1349),"",ROUND('Set Schedules Here'!AC1349,rounding_decimal_places))</f>
        <v>0.88178699999999999</v>
      </c>
      <c r="BA675" s="12">
        <f>IF(ISBLANK('Set Schedules Here'!AD1348),"",ROUND('Set Schedules Here'!AD1348,rounding_decimal_places))</f>
        <v>2043</v>
      </c>
      <c r="BB675" s="12">
        <f>IF(ISBLANK('Set Schedules Here'!AD1349),"",ROUND('Set Schedules Here'!AD1349,rounding_decimal_places))</f>
        <v>0.910049</v>
      </c>
      <c r="BC675" s="12">
        <f>IF(ISBLANK('Set Schedules Here'!AE1348),"",ROUND('Set Schedules Here'!AE1348,rounding_decimal_places))</f>
        <v>2044</v>
      </c>
      <c r="BD675" s="12">
        <f>IF(ISBLANK('Set Schedules Here'!AE1349),"",ROUND('Set Schedules Here'!AE1349,rounding_decimal_places))</f>
        <v>0.93287299999999995</v>
      </c>
      <c r="BE675" s="12">
        <f>IF(ISBLANK('Set Schedules Here'!AF1348),"",ROUND('Set Schedules Here'!AF1348,rounding_decimal_places))</f>
        <v>2045</v>
      </c>
      <c r="BF675" s="12">
        <f>IF(ISBLANK('Set Schedules Here'!AF1349),"",ROUND('Set Schedules Here'!AF1349,rounding_decimal_places))</f>
        <v>0.95108199999999998</v>
      </c>
      <c r="BG675" s="12">
        <f>IF(ISBLANK('Set Schedules Here'!AG1348),"",ROUND('Set Schedules Here'!AG1348,rounding_decimal_places))</f>
        <v>2046</v>
      </c>
      <c r="BH675" s="12">
        <f>IF(ISBLANK('Set Schedules Here'!AG1349),"",ROUND('Set Schedules Here'!AG1349,rounding_decimal_places))</f>
        <v>0.96546799999999999</v>
      </c>
      <c r="BI675" s="12">
        <f>IF(ISBLANK('Set Schedules Here'!AH1348),"",ROUND('Set Schedules Here'!AH1348,rounding_decimal_places))</f>
        <v>2047</v>
      </c>
      <c r="BJ675" s="12">
        <f>IF(ISBLANK('Set Schedules Here'!AH1349),"",ROUND('Set Schedules Here'!AH1349,rounding_decimal_places))</f>
        <v>0.97674700000000003</v>
      </c>
      <c r="BK675" s="12">
        <f>IF(ISBLANK('Set Schedules Here'!AI1348),"",ROUND('Set Schedules Here'!AI1348,rounding_decimal_places))</f>
        <v>2048</v>
      </c>
      <c r="BL675" s="12">
        <f>IF(ISBLANK('Set Schedules Here'!AI1349),"",ROUND('Set Schedules Here'!AI1349,rounding_decimal_places))</f>
        <v>0.98553599999999997</v>
      </c>
      <c r="BM675" s="12">
        <f>IF(ISBLANK('Set Schedules Here'!AJ1348),"",ROUND('Set Schedules Here'!AJ1348,rounding_decimal_places))</f>
        <v>2049</v>
      </c>
      <c r="BN675" s="12">
        <f>IF(ISBLANK('Set Schedules Here'!AJ1349),"",ROUND('Set Schedules Here'!AJ1349,rounding_decimal_places))</f>
        <v>0.99235200000000001</v>
      </c>
      <c r="BO675" s="12">
        <f>IF(ISBLANK('Set Schedules Here'!AK1348),"",ROUND('Set Schedules Here'!AK1348,rounding_decimal_places))</f>
        <v>2050</v>
      </c>
      <c r="BP675" s="21">
        <f>IF(ISBLANK('Set Schedules Here'!AK1349),"",ROUND('Set Schedules Here'!AK1349,rounding_decimal_places))</f>
        <v>0.99761900000000003</v>
      </c>
    </row>
    <row r="676" spans="1:68" x14ac:dyDescent="0.25">
      <c r="A676" s="21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2.2648000000000001E-2</v>
      </c>
      <c r="K676" s="12">
        <f>IF(ISBLANK('Set Schedules Here'!I1350),"",ROUND('Set Schedules Here'!I1350,rounding_decimal_places))</f>
        <v>2022</v>
      </c>
      <c r="L676" s="12">
        <f>IF(ISBLANK('Set Schedules Here'!I1351),"",ROUND('Set Schedules Here'!I1351,rounding_decimal_places))</f>
        <v>2.9464000000000001E-2</v>
      </c>
      <c r="M676" s="12">
        <f>IF(ISBLANK('Set Schedules Here'!J1350),"",ROUND('Set Schedules Here'!J1350,rounding_decimal_places))</f>
        <v>2023</v>
      </c>
      <c r="N676" s="12">
        <f>IF(ISBLANK('Set Schedules Here'!J1351),"",ROUND('Set Schedules Here'!J1351,rounding_decimal_places))</f>
        <v>3.8253000000000002E-2</v>
      </c>
      <c r="O676" s="12">
        <f>IF(ISBLANK('Set Schedules Here'!K1350),"",ROUND('Set Schedules Here'!K1350,rounding_decimal_places))</f>
        <v>2024</v>
      </c>
      <c r="P676" s="12">
        <f>IF(ISBLANK('Set Schedules Here'!K1351),"",ROUND('Set Schedules Here'!K1351,rounding_decimal_places))</f>
        <v>4.9532E-2</v>
      </c>
      <c r="Q676" s="12">
        <f>IF(ISBLANK('Set Schedules Here'!L1350),"",ROUND('Set Schedules Here'!L1350,rounding_decimal_places))</f>
        <v>2025</v>
      </c>
      <c r="R676" s="12">
        <f>IF(ISBLANK('Set Schedules Here'!L1351),"",ROUND('Set Schedules Here'!L1351,rounding_decimal_places))</f>
        <v>6.3918000000000003E-2</v>
      </c>
      <c r="S676" s="12">
        <f>IF(ISBLANK('Set Schedules Here'!M1350),"",ROUND('Set Schedules Here'!M1350,rounding_decimal_places))</f>
        <v>2026</v>
      </c>
      <c r="T676" s="12">
        <f>IF(ISBLANK('Set Schedules Here'!M1351),"",ROUND('Set Schedules Here'!M1351,rounding_decimal_places))</f>
        <v>8.2127000000000006E-2</v>
      </c>
      <c r="U676" s="12">
        <f>IF(ISBLANK('Set Schedules Here'!N1350),"",ROUND('Set Schedules Here'!N1350,rounding_decimal_places))</f>
        <v>2027</v>
      </c>
      <c r="V676" s="12">
        <f>IF(ISBLANK('Set Schedules Here'!N1351),"",ROUND('Set Schedules Here'!N1351,rounding_decimal_places))</f>
        <v>0.104951</v>
      </c>
      <c r="W676" s="12">
        <f>IF(ISBLANK('Set Schedules Here'!O1350),"",ROUND('Set Schedules Here'!O1350,rounding_decimal_places))</f>
        <v>2028</v>
      </c>
      <c r="X676" s="12">
        <f>IF(ISBLANK('Set Schedules Here'!O1351),"",ROUND('Set Schedules Here'!O1351,rounding_decimal_places))</f>
        <v>0.133213</v>
      </c>
      <c r="Y676" s="12">
        <f>IF(ISBLANK('Set Schedules Here'!P1350),"",ROUND('Set Schedules Here'!P1350,rounding_decimal_places))</f>
        <v>2029</v>
      </c>
      <c r="Z676" s="12">
        <f>IF(ISBLANK('Set Schedules Here'!P1351),"",ROUND('Set Schedules Here'!P1351,rounding_decimal_places))</f>
        <v>0.167683</v>
      </c>
      <c r="AA676" s="12">
        <f>IF(ISBLANK('Set Schedules Here'!Q1350),"",ROUND('Set Schedules Here'!Q1350,rounding_decimal_places))</f>
        <v>2030</v>
      </c>
      <c r="AB676" s="12">
        <f>IF(ISBLANK('Set Schedules Here'!Q1351),"",ROUND('Set Schedules Here'!Q1351,rounding_decimal_places))</f>
        <v>0.208958</v>
      </c>
      <c r="AC676" s="12">
        <f>IF(ISBLANK('Set Schedules Here'!R1350),"",ROUND('Set Schedules Here'!R1350,rounding_decimal_places))</f>
        <v>2031</v>
      </c>
      <c r="AD676" s="12">
        <f>IF(ISBLANK('Set Schedules Here'!R1351),"",ROUND('Set Schedules Here'!R1351,rounding_decimal_places))</f>
        <v>0.25730900000000001</v>
      </c>
      <c r="AE676" s="12">
        <f>IF(ISBLANK('Set Schedules Here'!S1350),"",ROUND('Set Schedules Here'!S1350,rounding_decimal_places))</f>
        <v>2032</v>
      </c>
      <c r="AF676" s="12">
        <f>IF(ISBLANK('Set Schedules Here'!S1351),"",ROUND('Set Schedules Here'!S1351,rounding_decimal_places))</f>
        <v>0.31250899999999998</v>
      </c>
      <c r="AG676" s="12">
        <f>IF(ISBLANK('Set Schedules Here'!T1350),"",ROUND('Set Schedules Here'!T1350,rounding_decimal_places))</f>
        <v>2033</v>
      </c>
      <c r="AH676" s="12">
        <f>IF(ISBLANK('Set Schedules Here'!T1351),"",ROUND('Set Schedules Here'!T1351,rounding_decimal_places))</f>
        <v>0.37370999999999999</v>
      </c>
      <c r="AI676" s="12">
        <f>IF(ISBLANK('Set Schedules Here'!U1350),"",ROUND('Set Schedules Here'!U1350,rounding_decimal_places))</f>
        <v>2034</v>
      </c>
      <c r="AJ676" s="12">
        <f>IF(ISBLANK('Set Schedules Here'!U1351),"",ROUND('Set Schedules Here'!U1351,rounding_decimal_places))</f>
        <v>0.43940099999999999</v>
      </c>
      <c r="AK676" s="12">
        <f>IF(ISBLANK('Set Schedules Here'!V1350),"",ROUND('Set Schedules Here'!V1350,rounding_decimal_places))</f>
        <v>2035</v>
      </c>
      <c r="AL676" s="12">
        <f>IF(ISBLANK('Set Schedules Here'!V1351),"",ROUND('Set Schedules Here'!V1351,rounding_decimal_places))</f>
        <v>0.50749999999999995</v>
      </c>
      <c r="AM676" s="12">
        <f>IF(ISBLANK('Set Schedules Here'!W1350),"",ROUND('Set Schedules Here'!W1350,rounding_decimal_places))</f>
        <v>2036</v>
      </c>
      <c r="AN676" s="12">
        <f>IF(ISBLANK('Set Schedules Here'!W1351),"",ROUND('Set Schedules Here'!W1351,rounding_decimal_places))</f>
        <v>0.57559899999999997</v>
      </c>
      <c r="AO676" s="12">
        <f>IF(ISBLANK('Set Schedules Here'!X1350),"",ROUND('Set Schedules Here'!X1350,rounding_decimal_places))</f>
        <v>2037</v>
      </c>
      <c r="AP676" s="12">
        <f>IF(ISBLANK('Set Schedules Here'!X1351),"",ROUND('Set Schedules Here'!X1351,rounding_decimal_places))</f>
        <v>0.64129000000000003</v>
      </c>
      <c r="AQ676" s="12">
        <f>IF(ISBLANK('Set Schedules Here'!Y1350),"",ROUND('Set Schedules Here'!Y1350,rounding_decimal_places))</f>
        <v>2038</v>
      </c>
      <c r="AR676" s="12">
        <f>IF(ISBLANK('Set Schedules Here'!Y1351),"",ROUND('Set Schedules Here'!Y1351,rounding_decimal_places))</f>
        <v>0.70249099999999998</v>
      </c>
      <c r="AS676" s="12">
        <f>IF(ISBLANK('Set Schedules Here'!Z1350),"",ROUND('Set Schedules Here'!Z1350,rounding_decimal_places))</f>
        <v>2039</v>
      </c>
      <c r="AT676" s="12">
        <f>IF(ISBLANK('Set Schedules Here'!Z1351),"",ROUND('Set Schedules Here'!Z1351,rounding_decimal_places))</f>
        <v>0.757691</v>
      </c>
      <c r="AU676" s="12">
        <f>IF(ISBLANK('Set Schedules Here'!AA1350),"",ROUND('Set Schedules Here'!AA1350,rounding_decimal_places))</f>
        <v>2040</v>
      </c>
      <c r="AV676" s="12">
        <f>IF(ISBLANK('Set Schedules Here'!AA1351),"",ROUND('Set Schedules Here'!AA1351,rounding_decimal_places))</f>
        <v>0.80604200000000004</v>
      </c>
      <c r="AW676" s="12">
        <f>IF(ISBLANK('Set Schedules Here'!AB1350),"",ROUND('Set Schedules Here'!AB1350,rounding_decimal_places))</f>
        <v>2041</v>
      </c>
      <c r="AX676" s="12">
        <f>IF(ISBLANK('Set Schedules Here'!AB1351),"",ROUND('Set Schedules Here'!AB1351,rounding_decimal_places))</f>
        <v>0.84731699999999999</v>
      </c>
      <c r="AY676" s="12">
        <f>IF(ISBLANK('Set Schedules Here'!AC1350),"",ROUND('Set Schedules Here'!AC1350,rounding_decimal_places))</f>
        <v>2042</v>
      </c>
      <c r="AZ676" s="12">
        <f>IF(ISBLANK('Set Schedules Here'!AC1351),"",ROUND('Set Schedules Here'!AC1351,rounding_decimal_places))</f>
        <v>0.88178699999999999</v>
      </c>
      <c r="BA676" s="12">
        <f>IF(ISBLANK('Set Schedules Here'!AD1350),"",ROUND('Set Schedules Here'!AD1350,rounding_decimal_places))</f>
        <v>2043</v>
      </c>
      <c r="BB676" s="12">
        <f>IF(ISBLANK('Set Schedules Here'!AD1351),"",ROUND('Set Schedules Here'!AD1351,rounding_decimal_places))</f>
        <v>0.910049</v>
      </c>
      <c r="BC676" s="12">
        <f>IF(ISBLANK('Set Schedules Here'!AE1350),"",ROUND('Set Schedules Here'!AE1350,rounding_decimal_places))</f>
        <v>2044</v>
      </c>
      <c r="BD676" s="12">
        <f>IF(ISBLANK('Set Schedules Here'!AE1351),"",ROUND('Set Schedules Here'!AE1351,rounding_decimal_places))</f>
        <v>0.93287299999999995</v>
      </c>
      <c r="BE676" s="12">
        <f>IF(ISBLANK('Set Schedules Here'!AF1350),"",ROUND('Set Schedules Here'!AF1350,rounding_decimal_places))</f>
        <v>2045</v>
      </c>
      <c r="BF676" s="12">
        <f>IF(ISBLANK('Set Schedules Here'!AF1351),"",ROUND('Set Schedules Here'!AF1351,rounding_decimal_places))</f>
        <v>0.95108199999999998</v>
      </c>
      <c r="BG676" s="12">
        <f>IF(ISBLANK('Set Schedules Here'!AG1350),"",ROUND('Set Schedules Here'!AG1350,rounding_decimal_places))</f>
        <v>2046</v>
      </c>
      <c r="BH676" s="12">
        <f>IF(ISBLANK('Set Schedules Here'!AG1351),"",ROUND('Set Schedules Here'!AG1351,rounding_decimal_places))</f>
        <v>0.96546799999999999</v>
      </c>
      <c r="BI676" s="12">
        <f>IF(ISBLANK('Set Schedules Here'!AH1350),"",ROUND('Set Schedules Here'!AH1350,rounding_decimal_places))</f>
        <v>2047</v>
      </c>
      <c r="BJ676" s="12">
        <f>IF(ISBLANK('Set Schedules Here'!AH1351),"",ROUND('Set Schedules Here'!AH1351,rounding_decimal_places))</f>
        <v>0.97674700000000003</v>
      </c>
      <c r="BK676" s="12">
        <f>IF(ISBLANK('Set Schedules Here'!AI1350),"",ROUND('Set Schedules Here'!AI1350,rounding_decimal_places))</f>
        <v>2048</v>
      </c>
      <c r="BL676" s="12">
        <f>IF(ISBLANK('Set Schedules Here'!AI1351),"",ROUND('Set Schedules Here'!AI1351,rounding_decimal_places))</f>
        <v>0.98553599999999997</v>
      </c>
      <c r="BM676" s="12">
        <f>IF(ISBLANK('Set Schedules Here'!AJ1350),"",ROUND('Set Schedules Here'!AJ1350,rounding_decimal_places))</f>
        <v>2049</v>
      </c>
      <c r="BN676" s="12">
        <f>IF(ISBLANK('Set Schedules Here'!AJ1351),"",ROUND('Set Schedules Here'!AJ1351,rounding_decimal_places))</f>
        <v>0.99235200000000001</v>
      </c>
      <c r="BO676" s="12">
        <f>IF(ISBLANK('Set Schedules Here'!AK1350),"",ROUND('Set Schedules Here'!AK1350,rounding_decimal_places))</f>
        <v>2050</v>
      </c>
      <c r="BP676" s="21">
        <f>IF(ISBLANK('Set Schedules Here'!AK1351),"",ROUND('Set Schedules Here'!AK1351,rounding_decimal_places))</f>
        <v>0.99761900000000003</v>
      </c>
    </row>
    <row r="677" spans="1:68" x14ac:dyDescent="0.25">
      <c r="A677" s="21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2021</v>
      </c>
      <c r="J677" s="12">
        <f>IF(ISBLANK('Set Schedules Here'!H1353),"",ROUND('Set Schedules Here'!H1353,rounding_decimal_places))</f>
        <v>2.2648000000000001E-2</v>
      </c>
      <c r="K677" s="12">
        <f>IF(ISBLANK('Set Schedules Here'!I1352),"",ROUND('Set Schedules Here'!I1352,rounding_decimal_places))</f>
        <v>2022</v>
      </c>
      <c r="L677" s="12">
        <f>IF(ISBLANK('Set Schedules Here'!I1353),"",ROUND('Set Schedules Here'!I1353,rounding_decimal_places))</f>
        <v>2.9464000000000001E-2</v>
      </c>
      <c r="M677" s="12">
        <f>IF(ISBLANK('Set Schedules Here'!J1352),"",ROUND('Set Schedules Here'!J1352,rounding_decimal_places))</f>
        <v>2023</v>
      </c>
      <c r="N677" s="12">
        <f>IF(ISBLANK('Set Schedules Here'!J1353),"",ROUND('Set Schedules Here'!J1353,rounding_decimal_places))</f>
        <v>3.8253000000000002E-2</v>
      </c>
      <c r="O677" s="12">
        <f>IF(ISBLANK('Set Schedules Here'!K1352),"",ROUND('Set Schedules Here'!K1352,rounding_decimal_places))</f>
        <v>2024</v>
      </c>
      <c r="P677" s="12">
        <f>IF(ISBLANK('Set Schedules Here'!K1353),"",ROUND('Set Schedules Here'!K1353,rounding_decimal_places))</f>
        <v>4.9532E-2</v>
      </c>
      <c r="Q677" s="12">
        <f>IF(ISBLANK('Set Schedules Here'!L1352),"",ROUND('Set Schedules Here'!L1352,rounding_decimal_places))</f>
        <v>2025</v>
      </c>
      <c r="R677" s="12">
        <f>IF(ISBLANK('Set Schedules Here'!L1353),"",ROUND('Set Schedules Here'!L1353,rounding_decimal_places))</f>
        <v>6.3918000000000003E-2</v>
      </c>
      <c r="S677" s="12">
        <f>IF(ISBLANK('Set Schedules Here'!M1352),"",ROUND('Set Schedules Here'!M1352,rounding_decimal_places))</f>
        <v>2026</v>
      </c>
      <c r="T677" s="12">
        <f>IF(ISBLANK('Set Schedules Here'!M1353),"",ROUND('Set Schedules Here'!M1353,rounding_decimal_places))</f>
        <v>8.2127000000000006E-2</v>
      </c>
      <c r="U677" s="12">
        <f>IF(ISBLANK('Set Schedules Here'!N1352),"",ROUND('Set Schedules Here'!N1352,rounding_decimal_places))</f>
        <v>2027</v>
      </c>
      <c r="V677" s="12">
        <f>IF(ISBLANK('Set Schedules Here'!N1353),"",ROUND('Set Schedules Here'!N1353,rounding_decimal_places))</f>
        <v>0.104951</v>
      </c>
      <c r="W677" s="12">
        <f>IF(ISBLANK('Set Schedules Here'!O1352),"",ROUND('Set Schedules Here'!O1352,rounding_decimal_places))</f>
        <v>2028</v>
      </c>
      <c r="X677" s="12">
        <f>IF(ISBLANK('Set Schedules Here'!O1353),"",ROUND('Set Schedules Here'!O1353,rounding_decimal_places))</f>
        <v>0.133213</v>
      </c>
      <c r="Y677" s="12">
        <f>IF(ISBLANK('Set Schedules Here'!P1352),"",ROUND('Set Schedules Here'!P1352,rounding_decimal_places))</f>
        <v>2029</v>
      </c>
      <c r="Z677" s="12">
        <f>IF(ISBLANK('Set Schedules Here'!P1353),"",ROUND('Set Schedules Here'!P1353,rounding_decimal_places))</f>
        <v>0.167683</v>
      </c>
      <c r="AA677" s="12">
        <f>IF(ISBLANK('Set Schedules Here'!Q1352),"",ROUND('Set Schedules Here'!Q1352,rounding_decimal_places))</f>
        <v>2030</v>
      </c>
      <c r="AB677" s="12">
        <f>IF(ISBLANK('Set Schedules Here'!Q1353),"",ROUND('Set Schedules Here'!Q1353,rounding_decimal_places))</f>
        <v>0.208958</v>
      </c>
      <c r="AC677" s="12">
        <f>IF(ISBLANK('Set Schedules Here'!R1352),"",ROUND('Set Schedules Here'!R1352,rounding_decimal_places))</f>
        <v>2031</v>
      </c>
      <c r="AD677" s="12">
        <f>IF(ISBLANK('Set Schedules Here'!R1353),"",ROUND('Set Schedules Here'!R1353,rounding_decimal_places))</f>
        <v>0.25730900000000001</v>
      </c>
      <c r="AE677" s="12">
        <f>IF(ISBLANK('Set Schedules Here'!S1352),"",ROUND('Set Schedules Here'!S1352,rounding_decimal_places))</f>
        <v>2032</v>
      </c>
      <c r="AF677" s="12">
        <f>IF(ISBLANK('Set Schedules Here'!S1353),"",ROUND('Set Schedules Here'!S1353,rounding_decimal_places))</f>
        <v>0.31250899999999998</v>
      </c>
      <c r="AG677" s="12">
        <f>IF(ISBLANK('Set Schedules Here'!T1352),"",ROUND('Set Schedules Here'!T1352,rounding_decimal_places))</f>
        <v>2033</v>
      </c>
      <c r="AH677" s="12">
        <f>IF(ISBLANK('Set Schedules Here'!T1353),"",ROUND('Set Schedules Here'!T1353,rounding_decimal_places))</f>
        <v>0.37370999999999999</v>
      </c>
      <c r="AI677" s="12">
        <f>IF(ISBLANK('Set Schedules Here'!U1352),"",ROUND('Set Schedules Here'!U1352,rounding_decimal_places))</f>
        <v>2034</v>
      </c>
      <c r="AJ677" s="12">
        <f>IF(ISBLANK('Set Schedules Here'!U1353),"",ROUND('Set Schedules Here'!U1353,rounding_decimal_places))</f>
        <v>0.43940099999999999</v>
      </c>
      <c r="AK677" s="12">
        <f>IF(ISBLANK('Set Schedules Here'!V1352),"",ROUND('Set Schedules Here'!V1352,rounding_decimal_places))</f>
        <v>2035</v>
      </c>
      <c r="AL677" s="12">
        <f>IF(ISBLANK('Set Schedules Here'!V1353),"",ROUND('Set Schedules Here'!V1353,rounding_decimal_places))</f>
        <v>0.50749999999999995</v>
      </c>
      <c r="AM677" s="12">
        <f>IF(ISBLANK('Set Schedules Here'!W1352),"",ROUND('Set Schedules Here'!W1352,rounding_decimal_places))</f>
        <v>2036</v>
      </c>
      <c r="AN677" s="12">
        <f>IF(ISBLANK('Set Schedules Here'!W1353),"",ROUND('Set Schedules Here'!W1353,rounding_decimal_places))</f>
        <v>0.57559899999999997</v>
      </c>
      <c r="AO677" s="12">
        <f>IF(ISBLANK('Set Schedules Here'!X1352),"",ROUND('Set Schedules Here'!X1352,rounding_decimal_places))</f>
        <v>2037</v>
      </c>
      <c r="AP677" s="12">
        <f>IF(ISBLANK('Set Schedules Here'!X1353),"",ROUND('Set Schedules Here'!X1353,rounding_decimal_places))</f>
        <v>0.64129000000000003</v>
      </c>
      <c r="AQ677" s="12">
        <f>IF(ISBLANK('Set Schedules Here'!Y1352),"",ROUND('Set Schedules Here'!Y1352,rounding_decimal_places))</f>
        <v>2038</v>
      </c>
      <c r="AR677" s="12">
        <f>IF(ISBLANK('Set Schedules Here'!Y1353),"",ROUND('Set Schedules Here'!Y1353,rounding_decimal_places))</f>
        <v>0.70249099999999998</v>
      </c>
      <c r="AS677" s="12">
        <f>IF(ISBLANK('Set Schedules Here'!Z1352),"",ROUND('Set Schedules Here'!Z1352,rounding_decimal_places))</f>
        <v>2039</v>
      </c>
      <c r="AT677" s="12">
        <f>IF(ISBLANK('Set Schedules Here'!Z1353),"",ROUND('Set Schedules Here'!Z1353,rounding_decimal_places))</f>
        <v>0.757691</v>
      </c>
      <c r="AU677" s="12">
        <f>IF(ISBLANK('Set Schedules Here'!AA1352),"",ROUND('Set Schedules Here'!AA1352,rounding_decimal_places))</f>
        <v>2040</v>
      </c>
      <c r="AV677" s="12">
        <f>IF(ISBLANK('Set Schedules Here'!AA1353),"",ROUND('Set Schedules Here'!AA1353,rounding_decimal_places))</f>
        <v>0.80604200000000004</v>
      </c>
      <c r="AW677" s="12">
        <f>IF(ISBLANK('Set Schedules Here'!AB1352),"",ROUND('Set Schedules Here'!AB1352,rounding_decimal_places))</f>
        <v>2041</v>
      </c>
      <c r="AX677" s="12">
        <f>IF(ISBLANK('Set Schedules Here'!AB1353),"",ROUND('Set Schedules Here'!AB1353,rounding_decimal_places))</f>
        <v>0.84731699999999999</v>
      </c>
      <c r="AY677" s="12">
        <f>IF(ISBLANK('Set Schedules Here'!AC1352),"",ROUND('Set Schedules Here'!AC1352,rounding_decimal_places))</f>
        <v>2042</v>
      </c>
      <c r="AZ677" s="12">
        <f>IF(ISBLANK('Set Schedules Here'!AC1353),"",ROUND('Set Schedules Here'!AC1353,rounding_decimal_places))</f>
        <v>0.88178699999999999</v>
      </c>
      <c r="BA677" s="12">
        <f>IF(ISBLANK('Set Schedules Here'!AD1352),"",ROUND('Set Schedules Here'!AD1352,rounding_decimal_places))</f>
        <v>2043</v>
      </c>
      <c r="BB677" s="12">
        <f>IF(ISBLANK('Set Schedules Here'!AD1353),"",ROUND('Set Schedules Here'!AD1353,rounding_decimal_places))</f>
        <v>0.910049</v>
      </c>
      <c r="BC677" s="12">
        <f>IF(ISBLANK('Set Schedules Here'!AE1352),"",ROUND('Set Schedules Here'!AE1352,rounding_decimal_places))</f>
        <v>2044</v>
      </c>
      <c r="BD677" s="12">
        <f>IF(ISBLANK('Set Schedules Here'!AE1353),"",ROUND('Set Schedules Here'!AE1353,rounding_decimal_places))</f>
        <v>0.93287299999999995</v>
      </c>
      <c r="BE677" s="12">
        <f>IF(ISBLANK('Set Schedules Here'!AF1352),"",ROUND('Set Schedules Here'!AF1352,rounding_decimal_places))</f>
        <v>2045</v>
      </c>
      <c r="BF677" s="12">
        <f>IF(ISBLANK('Set Schedules Here'!AF1353),"",ROUND('Set Schedules Here'!AF1353,rounding_decimal_places))</f>
        <v>0.95108199999999998</v>
      </c>
      <c r="BG677" s="12">
        <f>IF(ISBLANK('Set Schedules Here'!AG1352),"",ROUND('Set Schedules Here'!AG1352,rounding_decimal_places))</f>
        <v>2046</v>
      </c>
      <c r="BH677" s="12">
        <f>IF(ISBLANK('Set Schedules Here'!AG1353),"",ROUND('Set Schedules Here'!AG1353,rounding_decimal_places))</f>
        <v>0.96546799999999999</v>
      </c>
      <c r="BI677" s="12">
        <f>IF(ISBLANK('Set Schedules Here'!AH1352),"",ROUND('Set Schedules Here'!AH1352,rounding_decimal_places))</f>
        <v>2047</v>
      </c>
      <c r="BJ677" s="12">
        <f>IF(ISBLANK('Set Schedules Here'!AH1353),"",ROUND('Set Schedules Here'!AH1353,rounding_decimal_places))</f>
        <v>0.97674700000000003</v>
      </c>
      <c r="BK677" s="12">
        <f>IF(ISBLANK('Set Schedules Here'!AI1352),"",ROUND('Set Schedules Here'!AI1352,rounding_decimal_places))</f>
        <v>2048</v>
      </c>
      <c r="BL677" s="12">
        <f>IF(ISBLANK('Set Schedules Here'!AI1353),"",ROUND('Set Schedules Here'!AI1353,rounding_decimal_places))</f>
        <v>0.98553599999999997</v>
      </c>
      <c r="BM677" s="12">
        <f>IF(ISBLANK('Set Schedules Here'!AJ1352),"",ROUND('Set Schedules Here'!AJ1352,rounding_decimal_places))</f>
        <v>2049</v>
      </c>
      <c r="BN677" s="12">
        <f>IF(ISBLANK('Set Schedules Here'!AJ1353),"",ROUND('Set Schedules Here'!AJ1353,rounding_decimal_places))</f>
        <v>0.99235200000000001</v>
      </c>
      <c r="BO677" s="12">
        <f>IF(ISBLANK('Set Schedules Here'!AK1352),"",ROUND('Set Schedules Here'!AK1352,rounding_decimal_places))</f>
        <v>2050</v>
      </c>
      <c r="BP677" s="21">
        <f>IF(ISBLANK('Set Schedules Here'!AK1353),"",ROUND('Set Schedules Here'!AK1353,rounding_decimal_places))</f>
        <v>0.99761900000000003</v>
      </c>
    </row>
    <row r="678" spans="1:68" x14ac:dyDescent="0.25">
      <c r="A678" s="21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2021</v>
      </c>
      <c r="J678" s="12">
        <f>IF(ISBLANK('Set Schedules Here'!H1355),"",ROUND('Set Schedules Here'!H1355,rounding_decimal_places))</f>
        <v>2.2648000000000001E-2</v>
      </c>
      <c r="K678" s="12">
        <f>IF(ISBLANK('Set Schedules Here'!I1354),"",ROUND('Set Schedules Here'!I1354,rounding_decimal_places))</f>
        <v>2022</v>
      </c>
      <c r="L678" s="12">
        <f>IF(ISBLANK('Set Schedules Here'!I1355),"",ROUND('Set Schedules Here'!I1355,rounding_decimal_places))</f>
        <v>2.9464000000000001E-2</v>
      </c>
      <c r="M678" s="12">
        <f>IF(ISBLANK('Set Schedules Here'!J1354),"",ROUND('Set Schedules Here'!J1354,rounding_decimal_places))</f>
        <v>2023</v>
      </c>
      <c r="N678" s="12">
        <f>IF(ISBLANK('Set Schedules Here'!J1355),"",ROUND('Set Schedules Here'!J1355,rounding_decimal_places))</f>
        <v>3.8253000000000002E-2</v>
      </c>
      <c r="O678" s="12">
        <f>IF(ISBLANK('Set Schedules Here'!K1354),"",ROUND('Set Schedules Here'!K1354,rounding_decimal_places))</f>
        <v>2024</v>
      </c>
      <c r="P678" s="12">
        <f>IF(ISBLANK('Set Schedules Here'!K1355),"",ROUND('Set Schedules Here'!K1355,rounding_decimal_places))</f>
        <v>4.9532E-2</v>
      </c>
      <c r="Q678" s="12">
        <f>IF(ISBLANK('Set Schedules Here'!L1354),"",ROUND('Set Schedules Here'!L1354,rounding_decimal_places))</f>
        <v>2025</v>
      </c>
      <c r="R678" s="12">
        <f>IF(ISBLANK('Set Schedules Here'!L1355),"",ROUND('Set Schedules Here'!L1355,rounding_decimal_places))</f>
        <v>6.3918000000000003E-2</v>
      </c>
      <c r="S678" s="12">
        <f>IF(ISBLANK('Set Schedules Here'!M1354),"",ROUND('Set Schedules Here'!M1354,rounding_decimal_places))</f>
        <v>2026</v>
      </c>
      <c r="T678" s="12">
        <f>IF(ISBLANK('Set Schedules Here'!M1355),"",ROUND('Set Schedules Here'!M1355,rounding_decimal_places))</f>
        <v>8.2127000000000006E-2</v>
      </c>
      <c r="U678" s="12">
        <f>IF(ISBLANK('Set Schedules Here'!N1354),"",ROUND('Set Schedules Here'!N1354,rounding_decimal_places))</f>
        <v>2027</v>
      </c>
      <c r="V678" s="12">
        <f>IF(ISBLANK('Set Schedules Here'!N1355),"",ROUND('Set Schedules Here'!N1355,rounding_decimal_places))</f>
        <v>0.104951</v>
      </c>
      <c r="W678" s="12">
        <f>IF(ISBLANK('Set Schedules Here'!O1354),"",ROUND('Set Schedules Here'!O1354,rounding_decimal_places))</f>
        <v>2028</v>
      </c>
      <c r="X678" s="12">
        <f>IF(ISBLANK('Set Schedules Here'!O1355),"",ROUND('Set Schedules Here'!O1355,rounding_decimal_places))</f>
        <v>0.133213</v>
      </c>
      <c r="Y678" s="12">
        <f>IF(ISBLANK('Set Schedules Here'!P1354),"",ROUND('Set Schedules Here'!P1354,rounding_decimal_places))</f>
        <v>2029</v>
      </c>
      <c r="Z678" s="12">
        <f>IF(ISBLANK('Set Schedules Here'!P1355),"",ROUND('Set Schedules Here'!P1355,rounding_decimal_places))</f>
        <v>0.167683</v>
      </c>
      <c r="AA678" s="12">
        <f>IF(ISBLANK('Set Schedules Here'!Q1354),"",ROUND('Set Schedules Here'!Q1354,rounding_decimal_places))</f>
        <v>2030</v>
      </c>
      <c r="AB678" s="12">
        <f>IF(ISBLANK('Set Schedules Here'!Q1355),"",ROUND('Set Schedules Here'!Q1355,rounding_decimal_places))</f>
        <v>0.208958</v>
      </c>
      <c r="AC678" s="12">
        <f>IF(ISBLANK('Set Schedules Here'!R1354),"",ROUND('Set Schedules Here'!R1354,rounding_decimal_places))</f>
        <v>2031</v>
      </c>
      <c r="AD678" s="12">
        <f>IF(ISBLANK('Set Schedules Here'!R1355),"",ROUND('Set Schedules Here'!R1355,rounding_decimal_places))</f>
        <v>0.25730900000000001</v>
      </c>
      <c r="AE678" s="12">
        <f>IF(ISBLANK('Set Schedules Here'!S1354),"",ROUND('Set Schedules Here'!S1354,rounding_decimal_places))</f>
        <v>2032</v>
      </c>
      <c r="AF678" s="12">
        <f>IF(ISBLANK('Set Schedules Here'!S1355),"",ROUND('Set Schedules Here'!S1355,rounding_decimal_places))</f>
        <v>0.31250899999999998</v>
      </c>
      <c r="AG678" s="12">
        <f>IF(ISBLANK('Set Schedules Here'!T1354),"",ROUND('Set Schedules Here'!T1354,rounding_decimal_places))</f>
        <v>2033</v>
      </c>
      <c r="AH678" s="12">
        <f>IF(ISBLANK('Set Schedules Here'!T1355),"",ROUND('Set Schedules Here'!T1355,rounding_decimal_places))</f>
        <v>0.37370999999999999</v>
      </c>
      <c r="AI678" s="12">
        <f>IF(ISBLANK('Set Schedules Here'!U1354),"",ROUND('Set Schedules Here'!U1354,rounding_decimal_places))</f>
        <v>2034</v>
      </c>
      <c r="AJ678" s="12">
        <f>IF(ISBLANK('Set Schedules Here'!U1355),"",ROUND('Set Schedules Here'!U1355,rounding_decimal_places))</f>
        <v>0.43940099999999999</v>
      </c>
      <c r="AK678" s="12">
        <f>IF(ISBLANK('Set Schedules Here'!V1354),"",ROUND('Set Schedules Here'!V1354,rounding_decimal_places))</f>
        <v>2035</v>
      </c>
      <c r="AL678" s="12">
        <f>IF(ISBLANK('Set Schedules Here'!V1355),"",ROUND('Set Schedules Here'!V1355,rounding_decimal_places))</f>
        <v>0.50749999999999995</v>
      </c>
      <c r="AM678" s="12">
        <f>IF(ISBLANK('Set Schedules Here'!W1354),"",ROUND('Set Schedules Here'!W1354,rounding_decimal_places))</f>
        <v>2036</v>
      </c>
      <c r="AN678" s="12">
        <f>IF(ISBLANK('Set Schedules Here'!W1355),"",ROUND('Set Schedules Here'!W1355,rounding_decimal_places))</f>
        <v>0.57559899999999997</v>
      </c>
      <c r="AO678" s="12">
        <f>IF(ISBLANK('Set Schedules Here'!X1354),"",ROUND('Set Schedules Here'!X1354,rounding_decimal_places))</f>
        <v>2037</v>
      </c>
      <c r="AP678" s="12">
        <f>IF(ISBLANK('Set Schedules Here'!X1355),"",ROUND('Set Schedules Here'!X1355,rounding_decimal_places))</f>
        <v>0.64129000000000003</v>
      </c>
      <c r="AQ678" s="12">
        <f>IF(ISBLANK('Set Schedules Here'!Y1354),"",ROUND('Set Schedules Here'!Y1354,rounding_decimal_places))</f>
        <v>2038</v>
      </c>
      <c r="AR678" s="12">
        <f>IF(ISBLANK('Set Schedules Here'!Y1355),"",ROUND('Set Schedules Here'!Y1355,rounding_decimal_places))</f>
        <v>0.70249099999999998</v>
      </c>
      <c r="AS678" s="12">
        <f>IF(ISBLANK('Set Schedules Here'!Z1354),"",ROUND('Set Schedules Here'!Z1354,rounding_decimal_places))</f>
        <v>2039</v>
      </c>
      <c r="AT678" s="12">
        <f>IF(ISBLANK('Set Schedules Here'!Z1355),"",ROUND('Set Schedules Here'!Z1355,rounding_decimal_places))</f>
        <v>0.757691</v>
      </c>
      <c r="AU678" s="12">
        <f>IF(ISBLANK('Set Schedules Here'!AA1354),"",ROUND('Set Schedules Here'!AA1354,rounding_decimal_places))</f>
        <v>2040</v>
      </c>
      <c r="AV678" s="12">
        <f>IF(ISBLANK('Set Schedules Here'!AA1355),"",ROUND('Set Schedules Here'!AA1355,rounding_decimal_places))</f>
        <v>0.80604200000000004</v>
      </c>
      <c r="AW678" s="12">
        <f>IF(ISBLANK('Set Schedules Here'!AB1354),"",ROUND('Set Schedules Here'!AB1354,rounding_decimal_places))</f>
        <v>2041</v>
      </c>
      <c r="AX678" s="12">
        <f>IF(ISBLANK('Set Schedules Here'!AB1355),"",ROUND('Set Schedules Here'!AB1355,rounding_decimal_places))</f>
        <v>0.84731699999999999</v>
      </c>
      <c r="AY678" s="12">
        <f>IF(ISBLANK('Set Schedules Here'!AC1354),"",ROUND('Set Schedules Here'!AC1354,rounding_decimal_places))</f>
        <v>2042</v>
      </c>
      <c r="AZ678" s="12">
        <f>IF(ISBLANK('Set Schedules Here'!AC1355),"",ROUND('Set Schedules Here'!AC1355,rounding_decimal_places))</f>
        <v>0.88178699999999999</v>
      </c>
      <c r="BA678" s="12">
        <f>IF(ISBLANK('Set Schedules Here'!AD1354),"",ROUND('Set Schedules Here'!AD1354,rounding_decimal_places))</f>
        <v>2043</v>
      </c>
      <c r="BB678" s="12">
        <f>IF(ISBLANK('Set Schedules Here'!AD1355),"",ROUND('Set Schedules Here'!AD1355,rounding_decimal_places))</f>
        <v>0.910049</v>
      </c>
      <c r="BC678" s="12">
        <f>IF(ISBLANK('Set Schedules Here'!AE1354),"",ROUND('Set Schedules Here'!AE1354,rounding_decimal_places))</f>
        <v>2044</v>
      </c>
      <c r="BD678" s="12">
        <f>IF(ISBLANK('Set Schedules Here'!AE1355),"",ROUND('Set Schedules Here'!AE1355,rounding_decimal_places))</f>
        <v>0.93287299999999995</v>
      </c>
      <c r="BE678" s="12">
        <f>IF(ISBLANK('Set Schedules Here'!AF1354),"",ROUND('Set Schedules Here'!AF1354,rounding_decimal_places))</f>
        <v>2045</v>
      </c>
      <c r="BF678" s="12">
        <f>IF(ISBLANK('Set Schedules Here'!AF1355),"",ROUND('Set Schedules Here'!AF1355,rounding_decimal_places))</f>
        <v>0.95108199999999998</v>
      </c>
      <c r="BG678" s="12">
        <f>IF(ISBLANK('Set Schedules Here'!AG1354),"",ROUND('Set Schedules Here'!AG1354,rounding_decimal_places))</f>
        <v>2046</v>
      </c>
      <c r="BH678" s="12">
        <f>IF(ISBLANK('Set Schedules Here'!AG1355),"",ROUND('Set Schedules Here'!AG1355,rounding_decimal_places))</f>
        <v>0.96546799999999999</v>
      </c>
      <c r="BI678" s="12">
        <f>IF(ISBLANK('Set Schedules Here'!AH1354),"",ROUND('Set Schedules Here'!AH1354,rounding_decimal_places))</f>
        <v>2047</v>
      </c>
      <c r="BJ678" s="12">
        <f>IF(ISBLANK('Set Schedules Here'!AH1355),"",ROUND('Set Schedules Here'!AH1355,rounding_decimal_places))</f>
        <v>0.97674700000000003</v>
      </c>
      <c r="BK678" s="12">
        <f>IF(ISBLANK('Set Schedules Here'!AI1354),"",ROUND('Set Schedules Here'!AI1354,rounding_decimal_places))</f>
        <v>2048</v>
      </c>
      <c r="BL678" s="12">
        <f>IF(ISBLANK('Set Schedules Here'!AI1355),"",ROUND('Set Schedules Here'!AI1355,rounding_decimal_places))</f>
        <v>0.98553599999999997</v>
      </c>
      <c r="BM678" s="12">
        <f>IF(ISBLANK('Set Schedules Here'!AJ1354),"",ROUND('Set Schedules Here'!AJ1354,rounding_decimal_places))</f>
        <v>2049</v>
      </c>
      <c r="BN678" s="12">
        <f>IF(ISBLANK('Set Schedules Here'!AJ1355),"",ROUND('Set Schedules Here'!AJ1355,rounding_decimal_places))</f>
        <v>0.99235200000000001</v>
      </c>
      <c r="BO678" s="12">
        <f>IF(ISBLANK('Set Schedules Here'!AK1354),"",ROUND('Set Schedules Here'!AK1354,rounding_decimal_places))</f>
        <v>2050</v>
      </c>
      <c r="BP678" s="21">
        <f>IF(ISBLANK('Set Schedules Here'!AK1355),"",ROUND('Set Schedules Here'!AK1355,rounding_decimal_places))</f>
        <v>0.99761900000000003</v>
      </c>
    </row>
    <row r="679" spans="1:68" x14ac:dyDescent="0.25">
      <c r="A679" s="21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2021</v>
      </c>
      <c r="J679" s="12">
        <f>IF(ISBLANK('Set Schedules Here'!H1357),"",ROUND('Set Schedules Here'!H1357,rounding_decimal_places))</f>
        <v>2.2648000000000001E-2</v>
      </c>
      <c r="K679" s="12">
        <f>IF(ISBLANK('Set Schedules Here'!I1356),"",ROUND('Set Schedules Here'!I1356,rounding_decimal_places))</f>
        <v>2022</v>
      </c>
      <c r="L679" s="12">
        <f>IF(ISBLANK('Set Schedules Here'!I1357),"",ROUND('Set Schedules Here'!I1357,rounding_decimal_places))</f>
        <v>2.9464000000000001E-2</v>
      </c>
      <c r="M679" s="12">
        <f>IF(ISBLANK('Set Schedules Here'!J1356),"",ROUND('Set Schedules Here'!J1356,rounding_decimal_places))</f>
        <v>2023</v>
      </c>
      <c r="N679" s="12">
        <f>IF(ISBLANK('Set Schedules Here'!J1357),"",ROUND('Set Schedules Here'!J1357,rounding_decimal_places))</f>
        <v>3.8253000000000002E-2</v>
      </c>
      <c r="O679" s="12">
        <f>IF(ISBLANK('Set Schedules Here'!K1356),"",ROUND('Set Schedules Here'!K1356,rounding_decimal_places))</f>
        <v>2024</v>
      </c>
      <c r="P679" s="12">
        <f>IF(ISBLANK('Set Schedules Here'!K1357),"",ROUND('Set Schedules Here'!K1357,rounding_decimal_places))</f>
        <v>4.9532E-2</v>
      </c>
      <c r="Q679" s="12">
        <f>IF(ISBLANK('Set Schedules Here'!L1356),"",ROUND('Set Schedules Here'!L1356,rounding_decimal_places))</f>
        <v>2025</v>
      </c>
      <c r="R679" s="12">
        <f>IF(ISBLANK('Set Schedules Here'!L1357),"",ROUND('Set Schedules Here'!L1357,rounding_decimal_places))</f>
        <v>6.3918000000000003E-2</v>
      </c>
      <c r="S679" s="12">
        <f>IF(ISBLANK('Set Schedules Here'!M1356),"",ROUND('Set Schedules Here'!M1356,rounding_decimal_places))</f>
        <v>2026</v>
      </c>
      <c r="T679" s="12">
        <f>IF(ISBLANK('Set Schedules Here'!M1357),"",ROUND('Set Schedules Here'!M1357,rounding_decimal_places))</f>
        <v>8.2127000000000006E-2</v>
      </c>
      <c r="U679" s="12">
        <f>IF(ISBLANK('Set Schedules Here'!N1356),"",ROUND('Set Schedules Here'!N1356,rounding_decimal_places))</f>
        <v>2027</v>
      </c>
      <c r="V679" s="12">
        <f>IF(ISBLANK('Set Schedules Here'!N1357),"",ROUND('Set Schedules Here'!N1357,rounding_decimal_places))</f>
        <v>0.104951</v>
      </c>
      <c r="W679" s="12">
        <f>IF(ISBLANK('Set Schedules Here'!O1356),"",ROUND('Set Schedules Here'!O1356,rounding_decimal_places))</f>
        <v>2028</v>
      </c>
      <c r="X679" s="12">
        <f>IF(ISBLANK('Set Schedules Here'!O1357),"",ROUND('Set Schedules Here'!O1357,rounding_decimal_places))</f>
        <v>0.133213</v>
      </c>
      <c r="Y679" s="12">
        <f>IF(ISBLANK('Set Schedules Here'!P1356),"",ROUND('Set Schedules Here'!P1356,rounding_decimal_places))</f>
        <v>2029</v>
      </c>
      <c r="Z679" s="12">
        <f>IF(ISBLANK('Set Schedules Here'!P1357),"",ROUND('Set Schedules Here'!P1357,rounding_decimal_places))</f>
        <v>0.167683</v>
      </c>
      <c r="AA679" s="12">
        <f>IF(ISBLANK('Set Schedules Here'!Q1356),"",ROUND('Set Schedules Here'!Q1356,rounding_decimal_places))</f>
        <v>2030</v>
      </c>
      <c r="AB679" s="12">
        <f>IF(ISBLANK('Set Schedules Here'!Q1357),"",ROUND('Set Schedules Here'!Q1357,rounding_decimal_places))</f>
        <v>0.208958</v>
      </c>
      <c r="AC679" s="12">
        <f>IF(ISBLANK('Set Schedules Here'!R1356),"",ROUND('Set Schedules Here'!R1356,rounding_decimal_places))</f>
        <v>2031</v>
      </c>
      <c r="AD679" s="12">
        <f>IF(ISBLANK('Set Schedules Here'!R1357),"",ROUND('Set Schedules Here'!R1357,rounding_decimal_places))</f>
        <v>0.25730900000000001</v>
      </c>
      <c r="AE679" s="12">
        <f>IF(ISBLANK('Set Schedules Here'!S1356),"",ROUND('Set Schedules Here'!S1356,rounding_decimal_places))</f>
        <v>2032</v>
      </c>
      <c r="AF679" s="12">
        <f>IF(ISBLANK('Set Schedules Here'!S1357),"",ROUND('Set Schedules Here'!S1357,rounding_decimal_places))</f>
        <v>0.31250899999999998</v>
      </c>
      <c r="AG679" s="12">
        <f>IF(ISBLANK('Set Schedules Here'!T1356),"",ROUND('Set Schedules Here'!T1356,rounding_decimal_places))</f>
        <v>2033</v>
      </c>
      <c r="AH679" s="12">
        <f>IF(ISBLANK('Set Schedules Here'!T1357),"",ROUND('Set Schedules Here'!T1357,rounding_decimal_places))</f>
        <v>0.37370999999999999</v>
      </c>
      <c r="AI679" s="12">
        <f>IF(ISBLANK('Set Schedules Here'!U1356),"",ROUND('Set Schedules Here'!U1356,rounding_decimal_places))</f>
        <v>2034</v>
      </c>
      <c r="AJ679" s="12">
        <f>IF(ISBLANK('Set Schedules Here'!U1357),"",ROUND('Set Schedules Here'!U1357,rounding_decimal_places))</f>
        <v>0.43940099999999999</v>
      </c>
      <c r="AK679" s="12">
        <f>IF(ISBLANK('Set Schedules Here'!V1356),"",ROUND('Set Schedules Here'!V1356,rounding_decimal_places))</f>
        <v>2035</v>
      </c>
      <c r="AL679" s="12">
        <f>IF(ISBLANK('Set Schedules Here'!V1357),"",ROUND('Set Schedules Here'!V1357,rounding_decimal_places))</f>
        <v>0.50749999999999995</v>
      </c>
      <c r="AM679" s="12">
        <f>IF(ISBLANK('Set Schedules Here'!W1356),"",ROUND('Set Schedules Here'!W1356,rounding_decimal_places))</f>
        <v>2036</v>
      </c>
      <c r="AN679" s="12">
        <f>IF(ISBLANK('Set Schedules Here'!W1357),"",ROUND('Set Schedules Here'!W1357,rounding_decimal_places))</f>
        <v>0.57559899999999997</v>
      </c>
      <c r="AO679" s="12">
        <f>IF(ISBLANK('Set Schedules Here'!X1356),"",ROUND('Set Schedules Here'!X1356,rounding_decimal_places))</f>
        <v>2037</v>
      </c>
      <c r="AP679" s="12">
        <f>IF(ISBLANK('Set Schedules Here'!X1357),"",ROUND('Set Schedules Here'!X1357,rounding_decimal_places))</f>
        <v>0.64129000000000003</v>
      </c>
      <c r="AQ679" s="12">
        <f>IF(ISBLANK('Set Schedules Here'!Y1356),"",ROUND('Set Schedules Here'!Y1356,rounding_decimal_places))</f>
        <v>2038</v>
      </c>
      <c r="AR679" s="12">
        <f>IF(ISBLANK('Set Schedules Here'!Y1357),"",ROUND('Set Schedules Here'!Y1357,rounding_decimal_places))</f>
        <v>0.70249099999999998</v>
      </c>
      <c r="AS679" s="12">
        <f>IF(ISBLANK('Set Schedules Here'!Z1356),"",ROUND('Set Schedules Here'!Z1356,rounding_decimal_places))</f>
        <v>2039</v>
      </c>
      <c r="AT679" s="12">
        <f>IF(ISBLANK('Set Schedules Here'!Z1357),"",ROUND('Set Schedules Here'!Z1357,rounding_decimal_places))</f>
        <v>0.757691</v>
      </c>
      <c r="AU679" s="12">
        <f>IF(ISBLANK('Set Schedules Here'!AA1356),"",ROUND('Set Schedules Here'!AA1356,rounding_decimal_places))</f>
        <v>2040</v>
      </c>
      <c r="AV679" s="12">
        <f>IF(ISBLANK('Set Schedules Here'!AA1357),"",ROUND('Set Schedules Here'!AA1357,rounding_decimal_places))</f>
        <v>0.80604200000000004</v>
      </c>
      <c r="AW679" s="12">
        <f>IF(ISBLANK('Set Schedules Here'!AB1356),"",ROUND('Set Schedules Here'!AB1356,rounding_decimal_places))</f>
        <v>2041</v>
      </c>
      <c r="AX679" s="12">
        <f>IF(ISBLANK('Set Schedules Here'!AB1357),"",ROUND('Set Schedules Here'!AB1357,rounding_decimal_places))</f>
        <v>0.84731699999999999</v>
      </c>
      <c r="AY679" s="12">
        <f>IF(ISBLANK('Set Schedules Here'!AC1356),"",ROUND('Set Schedules Here'!AC1356,rounding_decimal_places))</f>
        <v>2042</v>
      </c>
      <c r="AZ679" s="12">
        <f>IF(ISBLANK('Set Schedules Here'!AC1357),"",ROUND('Set Schedules Here'!AC1357,rounding_decimal_places))</f>
        <v>0.88178699999999999</v>
      </c>
      <c r="BA679" s="12">
        <f>IF(ISBLANK('Set Schedules Here'!AD1356),"",ROUND('Set Schedules Here'!AD1356,rounding_decimal_places))</f>
        <v>2043</v>
      </c>
      <c r="BB679" s="12">
        <f>IF(ISBLANK('Set Schedules Here'!AD1357),"",ROUND('Set Schedules Here'!AD1357,rounding_decimal_places))</f>
        <v>0.910049</v>
      </c>
      <c r="BC679" s="12">
        <f>IF(ISBLANK('Set Schedules Here'!AE1356),"",ROUND('Set Schedules Here'!AE1356,rounding_decimal_places))</f>
        <v>2044</v>
      </c>
      <c r="BD679" s="12">
        <f>IF(ISBLANK('Set Schedules Here'!AE1357),"",ROUND('Set Schedules Here'!AE1357,rounding_decimal_places))</f>
        <v>0.93287299999999995</v>
      </c>
      <c r="BE679" s="12">
        <f>IF(ISBLANK('Set Schedules Here'!AF1356),"",ROUND('Set Schedules Here'!AF1356,rounding_decimal_places))</f>
        <v>2045</v>
      </c>
      <c r="BF679" s="12">
        <f>IF(ISBLANK('Set Schedules Here'!AF1357),"",ROUND('Set Schedules Here'!AF1357,rounding_decimal_places))</f>
        <v>0.95108199999999998</v>
      </c>
      <c r="BG679" s="12">
        <f>IF(ISBLANK('Set Schedules Here'!AG1356),"",ROUND('Set Schedules Here'!AG1356,rounding_decimal_places))</f>
        <v>2046</v>
      </c>
      <c r="BH679" s="12">
        <f>IF(ISBLANK('Set Schedules Here'!AG1357),"",ROUND('Set Schedules Here'!AG1357,rounding_decimal_places))</f>
        <v>0.96546799999999999</v>
      </c>
      <c r="BI679" s="12">
        <f>IF(ISBLANK('Set Schedules Here'!AH1356),"",ROUND('Set Schedules Here'!AH1356,rounding_decimal_places))</f>
        <v>2047</v>
      </c>
      <c r="BJ679" s="12">
        <f>IF(ISBLANK('Set Schedules Here'!AH1357),"",ROUND('Set Schedules Here'!AH1357,rounding_decimal_places))</f>
        <v>0.97674700000000003</v>
      </c>
      <c r="BK679" s="12">
        <f>IF(ISBLANK('Set Schedules Here'!AI1356),"",ROUND('Set Schedules Here'!AI1356,rounding_decimal_places))</f>
        <v>2048</v>
      </c>
      <c r="BL679" s="12">
        <f>IF(ISBLANK('Set Schedules Here'!AI1357),"",ROUND('Set Schedules Here'!AI1357,rounding_decimal_places))</f>
        <v>0.98553599999999997</v>
      </c>
      <c r="BM679" s="12">
        <f>IF(ISBLANK('Set Schedules Here'!AJ1356),"",ROUND('Set Schedules Here'!AJ1356,rounding_decimal_places))</f>
        <v>2049</v>
      </c>
      <c r="BN679" s="12">
        <f>IF(ISBLANK('Set Schedules Here'!AJ1357),"",ROUND('Set Schedules Here'!AJ1357,rounding_decimal_places))</f>
        <v>0.99235200000000001</v>
      </c>
      <c r="BO679" s="12">
        <f>IF(ISBLANK('Set Schedules Here'!AK1356),"",ROUND('Set Schedules Here'!AK1356,rounding_decimal_places))</f>
        <v>2050</v>
      </c>
      <c r="BP679" s="21">
        <f>IF(ISBLANK('Set Schedules Here'!AK1357),"",ROUND('Set Schedules Here'!AK1357,rounding_decimal_places))</f>
        <v>0.99761900000000003</v>
      </c>
    </row>
    <row r="680" spans="1:68" x14ac:dyDescent="0.25">
      <c r="A680" s="21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2021</v>
      </c>
      <c r="J680" s="12">
        <f>IF(ISBLANK('Set Schedules Here'!H1359),"",ROUND('Set Schedules Here'!H1359,rounding_decimal_places))</f>
        <v>2.2648000000000001E-2</v>
      </c>
      <c r="K680" s="12">
        <f>IF(ISBLANK('Set Schedules Here'!I1358),"",ROUND('Set Schedules Here'!I1358,rounding_decimal_places))</f>
        <v>2022</v>
      </c>
      <c r="L680" s="12">
        <f>IF(ISBLANK('Set Schedules Here'!I1359),"",ROUND('Set Schedules Here'!I1359,rounding_decimal_places))</f>
        <v>2.9464000000000001E-2</v>
      </c>
      <c r="M680" s="12">
        <f>IF(ISBLANK('Set Schedules Here'!J1358),"",ROUND('Set Schedules Here'!J1358,rounding_decimal_places))</f>
        <v>2023</v>
      </c>
      <c r="N680" s="12">
        <f>IF(ISBLANK('Set Schedules Here'!J1359),"",ROUND('Set Schedules Here'!J1359,rounding_decimal_places))</f>
        <v>3.8253000000000002E-2</v>
      </c>
      <c r="O680" s="12">
        <f>IF(ISBLANK('Set Schedules Here'!K1358),"",ROUND('Set Schedules Here'!K1358,rounding_decimal_places))</f>
        <v>2024</v>
      </c>
      <c r="P680" s="12">
        <f>IF(ISBLANK('Set Schedules Here'!K1359),"",ROUND('Set Schedules Here'!K1359,rounding_decimal_places))</f>
        <v>4.9532E-2</v>
      </c>
      <c r="Q680" s="12">
        <f>IF(ISBLANK('Set Schedules Here'!L1358),"",ROUND('Set Schedules Here'!L1358,rounding_decimal_places))</f>
        <v>2025</v>
      </c>
      <c r="R680" s="12">
        <f>IF(ISBLANK('Set Schedules Here'!L1359),"",ROUND('Set Schedules Here'!L1359,rounding_decimal_places))</f>
        <v>6.3918000000000003E-2</v>
      </c>
      <c r="S680" s="12">
        <f>IF(ISBLANK('Set Schedules Here'!M1358),"",ROUND('Set Schedules Here'!M1358,rounding_decimal_places))</f>
        <v>2026</v>
      </c>
      <c r="T680" s="12">
        <f>IF(ISBLANK('Set Schedules Here'!M1359),"",ROUND('Set Schedules Here'!M1359,rounding_decimal_places))</f>
        <v>8.2127000000000006E-2</v>
      </c>
      <c r="U680" s="12">
        <f>IF(ISBLANK('Set Schedules Here'!N1358),"",ROUND('Set Schedules Here'!N1358,rounding_decimal_places))</f>
        <v>2027</v>
      </c>
      <c r="V680" s="12">
        <f>IF(ISBLANK('Set Schedules Here'!N1359),"",ROUND('Set Schedules Here'!N1359,rounding_decimal_places))</f>
        <v>0.104951</v>
      </c>
      <c r="W680" s="12">
        <f>IF(ISBLANK('Set Schedules Here'!O1358),"",ROUND('Set Schedules Here'!O1358,rounding_decimal_places))</f>
        <v>2028</v>
      </c>
      <c r="X680" s="12">
        <f>IF(ISBLANK('Set Schedules Here'!O1359),"",ROUND('Set Schedules Here'!O1359,rounding_decimal_places))</f>
        <v>0.133213</v>
      </c>
      <c r="Y680" s="12">
        <f>IF(ISBLANK('Set Schedules Here'!P1358),"",ROUND('Set Schedules Here'!P1358,rounding_decimal_places))</f>
        <v>2029</v>
      </c>
      <c r="Z680" s="12">
        <f>IF(ISBLANK('Set Schedules Here'!P1359),"",ROUND('Set Schedules Here'!P1359,rounding_decimal_places))</f>
        <v>0.167683</v>
      </c>
      <c r="AA680" s="12">
        <f>IF(ISBLANK('Set Schedules Here'!Q1358),"",ROUND('Set Schedules Here'!Q1358,rounding_decimal_places))</f>
        <v>2030</v>
      </c>
      <c r="AB680" s="12">
        <f>IF(ISBLANK('Set Schedules Here'!Q1359),"",ROUND('Set Schedules Here'!Q1359,rounding_decimal_places))</f>
        <v>0.208958</v>
      </c>
      <c r="AC680" s="12">
        <f>IF(ISBLANK('Set Schedules Here'!R1358),"",ROUND('Set Schedules Here'!R1358,rounding_decimal_places))</f>
        <v>2031</v>
      </c>
      <c r="AD680" s="12">
        <f>IF(ISBLANK('Set Schedules Here'!R1359),"",ROUND('Set Schedules Here'!R1359,rounding_decimal_places))</f>
        <v>0.25730900000000001</v>
      </c>
      <c r="AE680" s="12">
        <f>IF(ISBLANK('Set Schedules Here'!S1358),"",ROUND('Set Schedules Here'!S1358,rounding_decimal_places))</f>
        <v>2032</v>
      </c>
      <c r="AF680" s="12">
        <f>IF(ISBLANK('Set Schedules Here'!S1359),"",ROUND('Set Schedules Here'!S1359,rounding_decimal_places))</f>
        <v>0.31250899999999998</v>
      </c>
      <c r="AG680" s="12">
        <f>IF(ISBLANK('Set Schedules Here'!T1358),"",ROUND('Set Schedules Here'!T1358,rounding_decimal_places))</f>
        <v>2033</v>
      </c>
      <c r="AH680" s="12">
        <f>IF(ISBLANK('Set Schedules Here'!T1359),"",ROUND('Set Schedules Here'!T1359,rounding_decimal_places))</f>
        <v>0.37370999999999999</v>
      </c>
      <c r="AI680" s="12">
        <f>IF(ISBLANK('Set Schedules Here'!U1358),"",ROUND('Set Schedules Here'!U1358,rounding_decimal_places))</f>
        <v>2034</v>
      </c>
      <c r="AJ680" s="12">
        <f>IF(ISBLANK('Set Schedules Here'!U1359),"",ROUND('Set Schedules Here'!U1359,rounding_decimal_places))</f>
        <v>0.43940099999999999</v>
      </c>
      <c r="AK680" s="12">
        <f>IF(ISBLANK('Set Schedules Here'!V1358),"",ROUND('Set Schedules Here'!V1358,rounding_decimal_places))</f>
        <v>2035</v>
      </c>
      <c r="AL680" s="12">
        <f>IF(ISBLANK('Set Schedules Here'!V1359),"",ROUND('Set Schedules Here'!V1359,rounding_decimal_places))</f>
        <v>0.50749999999999995</v>
      </c>
      <c r="AM680" s="12">
        <f>IF(ISBLANK('Set Schedules Here'!W1358),"",ROUND('Set Schedules Here'!W1358,rounding_decimal_places))</f>
        <v>2036</v>
      </c>
      <c r="AN680" s="12">
        <f>IF(ISBLANK('Set Schedules Here'!W1359),"",ROUND('Set Schedules Here'!W1359,rounding_decimal_places))</f>
        <v>0.57559899999999997</v>
      </c>
      <c r="AO680" s="12">
        <f>IF(ISBLANK('Set Schedules Here'!X1358),"",ROUND('Set Schedules Here'!X1358,rounding_decimal_places))</f>
        <v>2037</v>
      </c>
      <c r="AP680" s="12">
        <f>IF(ISBLANK('Set Schedules Here'!X1359),"",ROUND('Set Schedules Here'!X1359,rounding_decimal_places))</f>
        <v>0.64129000000000003</v>
      </c>
      <c r="AQ680" s="12">
        <f>IF(ISBLANK('Set Schedules Here'!Y1358),"",ROUND('Set Schedules Here'!Y1358,rounding_decimal_places))</f>
        <v>2038</v>
      </c>
      <c r="AR680" s="12">
        <f>IF(ISBLANK('Set Schedules Here'!Y1359),"",ROUND('Set Schedules Here'!Y1359,rounding_decimal_places))</f>
        <v>0.70249099999999998</v>
      </c>
      <c r="AS680" s="12">
        <f>IF(ISBLANK('Set Schedules Here'!Z1358),"",ROUND('Set Schedules Here'!Z1358,rounding_decimal_places))</f>
        <v>2039</v>
      </c>
      <c r="AT680" s="12">
        <f>IF(ISBLANK('Set Schedules Here'!Z1359),"",ROUND('Set Schedules Here'!Z1359,rounding_decimal_places))</f>
        <v>0.757691</v>
      </c>
      <c r="AU680" s="12">
        <f>IF(ISBLANK('Set Schedules Here'!AA1358),"",ROUND('Set Schedules Here'!AA1358,rounding_decimal_places))</f>
        <v>2040</v>
      </c>
      <c r="AV680" s="12">
        <f>IF(ISBLANK('Set Schedules Here'!AA1359),"",ROUND('Set Schedules Here'!AA1359,rounding_decimal_places))</f>
        <v>0.80604200000000004</v>
      </c>
      <c r="AW680" s="12">
        <f>IF(ISBLANK('Set Schedules Here'!AB1358),"",ROUND('Set Schedules Here'!AB1358,rounding_decimal_places))</f>
        <v>2041</v>
      </c>
      <c r="AX680" s="12">
        <f>IF(ISBLANK('Set Schedules Here'!AB1359),"",ROUND('Set Schedules Here'!AB1359,rounding_decimal_places))</f>
        <v>0.84731699999999999</v>
      </c>
      <c r="AY680" s="12">
        <f>IF(ISBLANK('Set Schedules Here'!AC1358),"",ROUND('Set Schedules Here'!AC1358,rounding_decimal_places))</f>
        <v>2042</v>
      </c>
      <c r="AZ680" s="12">
        <f>IF(ISBLANK('Set Schedules Here'!AC1359),"",ROUND('Set Schedules Here'!AC1359,rounding_decimal_places))</f>
        <v>0.88178699999999999</v>
      </c>
      <c r="BA680" s="12">
        <f>IF(ISBLANK('Set Schedules Here'!AD1358),"",ROUND('Set Schedules Here'!AD1358,rounding_decimal_places))</f>
        <v>2043</v>
      </c>
      <c r="BB680" s="12">
        <f>IF(ISBLANK('Set Schedules Here'!AD1359),"",ROUND('Set Schedules Here'!AD1359,rounding_decimal_places))</f>
        <v>0.910049</v>
      </c>
      <c r="BC680" s="12">
        <f>IF(ISBLANK('Set Schedules Here'!AE1358),"",ROUND('Set Schedules Here'!AE1358,rounding_decimal_places))</f>
        <v>2044</v>
      </c>
      <c r="BD680" s="12">
        <f>IF(ISBLANK('Set Schedules Here'!AE1359),"",ROUND('Set Schedules Here'!AE1359,rounding_decimal_places))</f>
        <v>0.93287299999999995</v>
      </c>
      <c r="BE680" s="12">
        <f>IF(ISBLANK('Set Schedules Here'!AF1358),"",ROUND('Set Schedules Here'!AF1358,rounding_decimal_places))</f>
        <v>2045</v>
      </c>
      <c r="BF680" s="12">
        <f>IF(ISBLANK('Set Schedules Here'!AF1359),"",ROUND('Set Schedules Here'!AF1359,rounding_decimal_places))</f>
        <v>0.95108199999999998</v>
      </c>
      <c r="BG680" s="12">
        <f>IF(ISBLANK('Set Schedules Here'!AG1358),"",ROUND('Set Schedules Here'!AG1358,rounding_decimal_places))</f>
        <v>2046</v>
      </c>
      <c r="BH680" s="12">
        <f>IF(ISBLANK('Set Schedules Here'!AG1359),"",ROUND('Set Schedules Here'!AG1359,rounding_decimal_places))</f>
        <v>0.96546799999999999</v>
      </c>
      <c r="BI680" s="12">
        <f>IF(ISBLANK('Set Schedules Here'!AH1358),"",ROUND('Set Schedules Here'!AH1358,rounding_decimal_places))</f>
        <v>2047</v>
      </c>
      <c r="BJ680" s="12">
        <f>IF(ISBLANK('Set Schedules Here'!AH1359),"",ROUND('Set Schedules Here'!AH1359,rounding_decimal_places))</f>
        <v>0.97674700000000003</v>
      </c>
      <c r="BK680" s="12">
        <f>IF(ISBLANK('Set Schedules Here'!AI1358),"",ROUND('Set Schedules Here'!AI1358,rounding_decimal_places))</f>
        <v>2048</v>
      </c>
      <c r="BL680" s="12">
        <f>IF(ISBLANK('Set Schedules Here'!AI1359),"",ROUND('Set Schedules Here'!AI1359,rounding_decimal_places))</f>
        <v>0.98553599999999997</v>
      </c>
      <c r="BM680" s="12">
        <f>IF(ISBLANK('Set Schedules Here'!AJ1358),"",ROUND('Set Schedules Here'!AJ1358,rounding_decimal_places))</f>
        <v>2049</v>
      </c>
      <c r="BN680" s="12">
        <f>IF(ISBLANK('Set Schedules Here'!AJ1359),"",ROUND('Set Schedules Here'!AJ1359,rounding_decimal_places))</f>
        <v>0.99235200000000001</v>
      </c>
      <c r="BO680" s="12">
        <f>IF(ISBLANK('Set Schedules Here'!AK1358),"",ROUND('Set Schedules Here'!AK1358,rounding_decimal_places))</f>
        <v>2050</v>
      </c>
      <c r="BP680" s="21">
        <f>IF(ISBLANK('Set Schedules Here'!AK1359),"",ROUND('Set Schedules Here'!AK1359,rounding_decimal_places))</f>
        <v>0.99761900000000003</v>
      </c>
    </row>
    <row r="681" spans="1:68" x14ac:dyDescent="0.25">
      <c r="A681" s="21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2.2648000000000001E-2</v>
      </c>
      <c r="K681" s="12">
        <f>IF(ISBLANK('Set Schedules Here'!I1360),"",ROUND('Set Schedules Here'!I1360,rounding_decimal_places))</f>
        <v>2022</v>
      </c>
      <c r="L681" s="12">
        <f>IF(ISBLANK('Set Schedules Here'!I1361),"",ROUND('Set Schedules Here'!I1361,rounding_decimal_places))</f>
        <v>2.9464000000000001E-2</v>
      </c>
      <c r="M681" s="12">
        <f>IF(ISBLANK('Set Schedules Here'!J1360),"",ROUND('Set Schedules Here'!J1360,rounding_decimal_places))</f>
        <v>2023</v>
      </c>
      <c r="N681" s="12">
        <f>IF(ISBLANK('Set Schedules Here'!J1361),"",ROUND('Set Schedules Here'!J1361,rounding_decimal_places))</f>
        <v>3.8253000000000002E-2</v>
      </c>
      <c r="O681" s="12">
        <f>IF(ISBLANK('Set Schedules Here'!K1360),"",ROUND('Set Schedules Here'!K1360,rounding_decimal_places))</f>
        <v>2024</v>
      </c>
      <c r="P681" s="12">
        <f>IF(ISBLANK('Set Schedules Here'!K1361),"",ROUND('Set Schedules Here'!K1361,rounding_decimal_places))</f>
        <v>4.9532E-2</v>
      </c>
      <c r="Q681" s="12">
        <f>IF(ISBLANK('Set Schedules Here'!L1360),"",ROUND('Set Schedules Here'!L1360,rounding_decimal_places))</f>
        <v>2025</v>
      </c>
      <c r="R681" s="12">
        <f>IF(ISBLANK('Set Schedules Here'!L1361),"",ROUND('Set Schedules Here'!L1361,rounding_decimal_places))</f>
        <v>6.3918000000000003E-2</v>
      </c>
      <c r="S681" s="12">
        <f>IF(ISBLANK('Set Schedules Here'!M1360),"",ROUND('Set Schedules Here'!M1360,rounding_decimal_places))</f>
        <v>2026</v>
      </c>
      <c r="T681" s="12">
        <f>IF(ISBLANK('Set Schedules Here'!M1361),"",ROUND('Set Schedules Here'!M1361,rounding_decimal_places))</f>
        <v>8.2127000000000006E-2</v>
      </c>
      <c r="U681" s="12">
        <f>IF(ISBLANK('Set Schedules Here'!N1360),"",ROUND('Set Schedules Here'!N1360,rounding_decimal_places))</f>
        <v>2027</v>
      </c>
      <c r="V681" s="12">
        <f>IF(ISBLANK('Set Schedules Here'!N1361),"",ROUND('Set Schedules Here'!N1361,rounding_decimal_places))</f>
        <v>0.104951</v>
      </c>
      <c r="W681" s="12">
        <f>IF(ISBLANK('Set Schedules Here'!O1360),"",ROUND('Set Schedules Here'!O1360,rounding_decimal_places))</f>
        <v>2028</v>
      </c>
      <c r="X681" s="12">
        <f>IF(ISBLANK('Set Schedules Here'!O1361),"",ROUND('Set Schedules Here'!O1361,rounding_decimal_places))</f>
        <v>0.133213</v>
      </c>
      <c r="Y681" s="12">
        <f>IF(ISBLANK('Set Schedules Here'!P1360),"",ROUND('Set Schedules Here'!P1360,rounding_decimal_places))</f>
        <v>2029</v>
      </c>
      <c r="Z681" s="12">
        <f>IF(ISBLANK('Set Schedules Here'!P1361),"",ROUND('Set Schedules Here'!P1361,rounding_decimal_places))</f>
        <v>0.167683</v>
      </c>
      <c r="AA681" s="12">
        <f>IF(ISBLANK('Set Schedules Here'!Q1360),"",ROUND('Set Schedules Here'!Q1360,rounding_decimal_places))</f>
        <v>2030</v>
      </c>
      <c r="AB681" s="12">
        <f>IF(ISBLANK('Set Schedules Here'!Q1361),"",ROUND('Set Schedules Here'!Q1361,rounding_decimal_places))</f>
        <v>0.208958</v>
      </c>
      <c r="AC681" s="12">
        <f>IF(ISBLANK('Set Schedules Here'!R1360),"",ROUND('Set Schedules Here'!R1360,rounding_decimal_places))</f>
        <v>2031</v>
      </c>
      <c r="AD681" s="12">
        <f>IF(ISBLANK('Set Schedules Here'!R1361),"",ROUND('Set Schedules Here'!R1361,rounding_decimal_places))</f>
        <v>0.25730900000000001</v>
      </c>
      <c r="AE681" s="12">
        <f>IF(ISBLANK('Set Schedules Here'!S1360),"",ROUND('Set Schedules Here'!S1360,rounding_decimal_places))</f>
        <v>2032</v>
      </c>
      <c r="AF681" s="12">
        <f>IF(ISBLANK('Set Schedules Here'!S1361),"",ROUND('Set Schedules Here'!S1361,rounding_decimal_places))</f>
        <v>0.31250899999999998</v>
      </c>
      <c r="AG681" s="12">
        <f>IF(ISBLANK('Set Schedules Here'!T1360),"",ROUND('Set Schedules Here'!T1360,rounding_decimal_places))</f>
        <v>2033</v>
      </c>
      <c r="AH681" s="12">
        <f>IF(ISBLANK('Set Schedules Here'!T1361),"",ROUND('Set Schedules Here'!T1361,rounding_decimal_places))</f>
        <v>0.37370999999999999</v>
      </c>
      <c r="AI681" s="12">
        <f>IF(ISBLANK('Set Schedules Here'!U1360),"",ROUND('Set Schedules Here'!U1360,rounding_decimal_places))</f>
        <v>2034</v>
      </c>
      <c r="AJ681" s="12">
        <f>IF(ISBLANK('Set Schedules Here'!U1361),"",ROUND('Set Schedules Here'!U1361,rounding_decimal_places))</f>
        <v>0.43940099999999999</v>
      </c>
      <c r="AK681" s="12">
        <f>IF(ISBLANK('Set Schedules Here'!V1360),"",ROUND('Set Schedules Here'!V1360,rounding_decimal_places))</f>
        <v>2035</v>
      </c>
      <c r="AL681" s="12">
        <f>IF(ISBLANK('Set Schedules Here'!V1361),"",ROUND('Set Schedules Here'!V1361,rounding_decimal_places))</f>
        <v>0.50749999999999995</v>
      </c>
      <c r="AM681" s="12">
        <f>IF(ISBLANK('Set Schedules Here'!W1360),"",ROUND('Set Schedules Here'!W1360,rounding_decimal_places))</f>
        <v>2036</v>
      </c>
      <c r="AN681" s="12">
        <f>IF(ISBLANK('Set Schedules Here'!W1361),"",ROUND('Set Schedules Here'!W1361,rounding_decimal_places))</f>
        <v>0.57559899999999997</v>
      </c>
      <c r="AO681" s="12">
        <f>IF(ISBLANK('Set Schedules Here'!X1360),"",ROUND('Set Schedules Here'!X1360,rounding_decimal_places))</f>
        <v>2037</v>
      </c>
      <c r="AP681" s="12">
        <f>IF(ISBLANK('Set Schedules Here'!X1361),"",ROUND('Set Schedules Here'!X1361,rounding_decimal_places))</f>
        <v>0.64129000000000003</v>
      </c>
      <c r="AQ681" s="12">
        <f>IF(ISBLANK('Set Schedules Here'!Y1360),"",ROUND('Set Schedules Here'!Y1360,rounding_decimal_places))</f>
        <v>2038</v>
      </c>
      <c r="AR681" s="12">
        <f>IF(ISBLANK('Set Schedules Here'!Y1361),"",ROUND('Set Schedules Here'!Y1361,rounding_decimal_places))</f>
        <v>0.70249099999999998</v>
      </c>
      <c r="AS681" s="12">
        <f>IF(ISBLANK('Set Schedules Here'!Z1360),"",ROUND('Set Schedules Here'!Z1360,rounding_decimal_places))</f>
        <v>2039</v>
      </c>
      <c r="AT681" s="12">
        <f>IF(ISBLANK('Set Schedules Here'!Z1361),"",ROUND('Set Schedules Here'!Z1361,rounding_decimal_places))</f>
        <v>0.757691</v>
      </c>
      <c r="AU681" s="12">
        <f>IF(ISBLANK('Set Schedules Here'!AA1360),"",ROUND('Set Schedules Here'!AA1360,rounding_decimal_places))</f>
        <v>2040</v>
      </c>
      <c r="AV681" s="12">
        <f>IF(ISBLANK('Set Schedules Here'!AA1361),"",ROUND('Set Schedules Here'!AA1361,rounding_decimal_places))</f>
        <v>0.80604200000000004</v>
      </c>
      <c r="AW681" s="12">
        <f>IF(ISBLANK('Set Schedules Here'!AB1360),"",ROUND('Set Schedules Here'!AB1360,rounding_decimal_places))</f>
        <v>2041</v>
      </c>
      <c r="AX681" s="12">
        <f>IF(ISBLANK('Set Schedules Here'!AB1361),"",ROUND('Set Schedules Here'!AB1361,rounding_decimal_places))</f>
        <v>0.84731699999999999</v>
      </c>
      <c r="AY681" s="12">
        <f>IF(ISBLANK('Set Schedules Here'!AC1360),"",ROUND('Set Schedules Here'!AC1360,rounding_decimal_places))</f>
        <v>2042</v>
      </c>
      <c r="AZ681" s="12">
        <f>IF(ISBLANK('Set Schedules Here'!AC1361),"",ROUND('Set Schedules Here'!AC1361,rounding_decimal_places))</f>
        <v>0.88178699999999999</v>
      </c>
      <c r="BA681" s="12">
        <f>IF(ISBLANK('Set Schedules Here'!AD1360),"",ROUND('Set Schedules Here'!AD1360,rounding_decimal_places))</f>
        <v>2043</v>
      </c>
      <c r="BB681" s="12">
        <f>IF(ISBLANK('Set Schedules Here'!AD1361),"",ROUND('Set Schedules Here'!AD1361,rounding_decimal_places))</f>
        <v>0.910049</v>
      </c>
      <c r="BC681" s="12">
        <f>IF(ISBLANK('Set Schedules Here'!AE1360),"",ROUND('Set Schedules Here'!AE1360,rounding_decimal_places))</f>
        <v>2044</v>
      </c>
      <c r="BD681" s="12">
        <f>IF(ISBLANK('Set Schedules Here'!AE1361),"",ROUND('Set Schedules Here'!AE1361,rounding_decimal_places))</f>
        <v>0.93287299999999995</v>
      </c>
      <c r="BE681" s="12">
        <f>IF(ISBLANK('Set Schedules Here'!AF1360),"",ROUND('Set Schedules Here'!AF1360,rounding_decimal_places))</f>
        <v>2045</v>
      </c>
      <c r="BF681" s="12">
        <f>IF(ISBLANK('Set Schedules Here'!AF1361),"",ROUND('Set Schedules Here'!AF1361,rounding_decimal_places))</f>
        <v>0.95108199999999998</v>
      </c>
      <c r="BG681" s="12">
        <f>IF(ISBLANK('Set Schedules Here'!AG1360),"",ROUND('Set Schedules Here'!AG1360,rounding_decimal_places))</f>
        <v>2046</v>
      </c>
      <c r="BH681" s="12">
        <f>IF(ISBLANK('Set Schedules Here'!AG1361),"",ROUND('Set Schedules Here'!AG1361,rounding_decimal_places))</f>
        <v>0.96546799999999999</v>
      </c>
      <c r="BI681" s="12">
        <f>IF(ISBLANK('Set Schedules Here'!AH1360),"",ROUND('Set Schedules Here'!AH1360,rounding_decimal_places))</f>
        <v>2047</v>
      </c>
      <c r="BJ681" s="12">
        <f>IF(ISBLANK('Set Schedules Here'!AH1361),"",ROUND('Set Schedules Here'!AH1361,rounding_decimal_places))</f>
        <v>0.97674700000000003</v>
      </c>
      <c r="BK681" s="12">
        <f>IF(ISBLANK('Set Schedules Here'!AI1360),"",ROUND('Set Schedules Here'!AI1360,rounding_decimal_places))</f>
        <v>2048</v>
      </c>
      <c r="BL681" s="12">
        <f>IF(ISBLANK('Set Schedules Here'!AI1361),"",ROUND('Set Schedules Here'!AI1361,rounding_decimal_places))</f>
        <v>0.98553599999999997</v>
      </c>
      <c r="BM681" s="12">
        <f>IF(ISBLANK('Set Schedules Here'!AJ1360),"",ROUND('Set Schedules Here'!AJ1360,rounding_decimal_places))</f>
        <v>2049</v>
      </c>
      <c r="BN681" s="12">
        <f>IF(ISBLANK('Set Schedules Here'!AJ1361),"",ROUND('Set Schedules Here'!AJ1361,rounding_decimal_places))</f>
        <v>0.99235200000000001</v>
      </c>
      <c r="BO681" s="12">
        <f>IF(ISBLANK('Set Schedules Here'!AK1360),"",ROUND('Set Schedules Here'!AK1360,rounding_decimal_places))</f>
        <v>2050</v>
      </c>
      <c r="BP681" s="21">
        <f>IF(ISBLANK('Set Schedules Here'!AK1361),"",ROUND('Set Schedules Here'!AK1361,rounding_decimal_places))</f>
        <v>0.99761900000000003</v>
      </c>
    </row>
    <row r="682" spans="1:68" x14ac:dyDescent="0.25">
      <c r="A682" s="21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2.2648000000000001E-2</v>
      </c>
      <c r="K682" s="12">
        <f>IF(ISBLANK('Set Schedules Here'!I1362),"",ROUND('Set Schedules Here'!I1362,rounding_decimal_places))</f>
        <v>2022</v>
      </c>
      <c r="L682" s="12">
        <f>IF(ISBLANK('Set Schedules Here'!I1363),"",ROUND('Set Schedules Here'!I1363,rounding_decimal_places))</f>
        <v>2.9464000000000001E-2</v>
      </c>
      <c r="M682" s="12">
        <f>IF(ISBLANK('Set Schedules Here'!J1362),"",ROUND('Set Schedules Here'!J1362,rounding_decimal_places))</f>
        <v>2023</v>
      </c>
      <c r="N682" s="12">
        <f>IF(ISBLANK('Set Schedules Here'!J1363),"",ROUND('Set Schedules Here'!J1363,rounding_decimal_places))</f>
        <v>3.8253000000000002E-2</v>
      </c>
      <c r="O682" s="12">
        <f>IF(ISBLANK('Set Schedules Here'!K1362),"",ROUND('Set Schedules Here'!K1362,rounding_decimal_places))</f>
        <v>2024</v>
      </c>
      <c r="P682" s="12">
        <f>IF(ISBLANK('Set Schedules Here'!K1363),"",ROUND('Set Schedules Here'!K1363,rounding_decimal_places))</f>
        <v>4.9532E-2</v>
      </c>
      <c r="Q682" s="12">
        <f>IF(ISBLANK('Set Schedules Here'!L1362),"",ROUND('Set Schedules Here'!L1362,rounding_decimal_places))</f>
        <v>2025</v>
      </c>
      <c r="R682" s="12">
        <f>IF(ISBLANK('Set Schedules Here'!L1363),"",ROUND('Set Schedules Here'!L1363,rounding_decimal_places))</f>
        <v>6.3918000000000003E-2</v>
      </c>
      <c r="S682" s="12">
        <f>IF(ISBLANK('Set Schedules Here'!M1362),"",ROUND('Set Schedules Here'!M1362,rounding_decimal_places))</f>
        <v>2026</v>
      </c>
      <c r="T682" s="12">
        <f>IF(ISBLANK('Set Schedules Here'!M1363),"",ROUND('Set Schedules Here'!M1363,rounding_decimal_places))</f>
        <v>8.2127000000000006E-2</v>
      </c>
      <c r="U682" s="12">
        <f>IF(ISBLANK('Set Schedules Here'!N1362),"",ROUND('Set Schedules Here'!N1362,rounding_decimal_places))</f>
        <v>2027</v>
      </c>
      <c r="V682" s="12">
        <f>IF(ISBLANK('Set Schedules Here'!N1363),"",ROUND('Set Schedules Here'!N1363,rounding_decimal_places))</f>
        <v>0.104951</v>
      </c>
      <c r="W682" s="12">
        <f>IF(ISBLANK('Set Schedules Here'!O1362),"",ROUND('Set Schedules Here'!O1362,rounding_decimal_places))</f>
        <v>2028</v>
      </c>
      <c r="X682" s="12">
        <f>IF(ISBLANK('Set Schedules Here'!O1363),"",ROUND('Set Schedules Here'!O1363,rounding_decimal_places))</f>
        <v>0.133213</v>
      </c>
      <c r="Y682" s="12">
        <f>IF(ISBLANK('Set Schedules Here'!P1362),"",ROUND('Set Schedules Here'!P1362,rounding_decimal_places))</f>
        <v>2029</v>
      </c>
      <c r="Z682" s="12">
        <f>IF(ISBLANK('Set Schedules Here'!P1363),"",ROUND('Set Schedules Here'!P1363,rounding_decimal_places))</f>
        <v>0.167683</v>
      </c>
      <c r="AA682" s="12">
        <f>IF(ISBLANK('Set Schedules Here'!Q1362),"",ROUND('Set Schedules Here'!Q1362,rounding_decimal_places))</f>
        <v>2030</v>
      </c>
      <c r="AB682" s="12">
        <f>IF(ISBLANK('Set Schedules Here'!Q1363),"",ROUND('Set Schedules Here'!Q1363,rounding_decimal_places))</f>
        <v>0.208958</v>
      </c>
      <c r="AC682" s="12">
        <f>IF(ISBLANK('Set Schedules Here'!R1362),"",ROUND('Set Schedules Here'!R1362,rounding_decimal_places))</f>
        <v>2031</v>
      </c>
      <c r="AD682" s="12">
        <f>IF(ISBLANK('Set Schedules Here'!R1363),"",ROUND('Set Schedules Here'!R1363,rounding_decimal_places))</f>
        <v>0.25730900000000001</v>
      </c>
      <c r="AE682" s="12">
        <f>IF(ISBLANK('Set Schedules Here'!S1362),"",ROUND('Set Schedules Here'!S1362,rounding_decimal_places))</f>
        <v>2032</v>
      </c>
      <c r="AF682" s="12">
        <f>IF(ISBLANK('Set Schedules Here'!S1363),"",ROUND('Set Schedules Here'!S1363,rounding_decimal_places))</f>
        <v>0.31250899999999998</v>
      </c>
      <c r="AG682" s="12">
        <f>IF(ISBLANK('Set Schedules Here'!T1362),"",ROUND('Set Schedules Here'!T1362,rounding_decimal_places))</f>
        <v>2033</v>
      </c>
      <c r="AH682" s="12">
        <f>IF(ISBLANK('Set Schedules Here'!T1363),"",ROUND('Set Schedules Here'!T1363,rounding_decimal_places))</f>
        <v>0.37370999999999999</v>
      </c>
      <c r="AI682" s="12">
        <f>IF(ISBLANK('Set Schedules Here'!U1362),"",ROUND('Set Schedules Here'!U1362,rounding_decimal_places))</f>
        <v>2034</v>
      </c>
      <c r="AJ682" s="12">
        <f>IF(ISBLANK('Set Schedules Here'!U1363),"",ROUND('Set Schedules Here'!U1363,rounding_decimal_places))</f>
        <v>0.43940099999999999</v>
      </c>
      <c r="AK682" s="12">
        <f>IF(ISBLANK('Set Schedules Here'!V1362),"",ROUND('Set Schedules Here'!V1362,rounding_decimal_places))</f>
        <v>2035</v>
      </c>
      <c r="AL682" s="12">
        <f>IF(ISBLANK('Set Schedules Here'!V1363),"",ROUND('Set Schedules Here'!V1363,rounding_decimal_places))</f>
        <v>0.50749999999999995</v>
      </c>
      <c r="AM682" s="12">
        <f>IF(ISBLANK('Set Schedules Here'!W1362),"",ROUND('Set Schedules Here'!W1362,rounding_decimal_places))</f>
        <v>2036</v>
      </c>
      <c r="AN682" s="12">
        <f>IF(ISBLANK('Set Schedules Here'!W1363),"",ROUND('Set Schedules Here'!W1363,rounding_decimal_places))</f>
        <v>0.57559899999999997</v>
      </c>
      <c r="AO682" s="12">
        <f>IF(ISBLANK('Set Schedules Here'!X1362),"",ROUND('Set Schedules Here'!X1362,rounding_decimal_places))</f>
        <v>2037</v>
      </c>
      <c r="AP682" s="12">
        <f>IF(ISBLANK('Set Schedules Here'!X1363),"",ROUND('Set Schedules Here'!X1363,rounding_decimal_places))</f>
        <v>0.64129000000000003</v>
      </c>
      <c r="AQ682" s="12">
        <f>IF(ISBLANK('Set Schedules Here'!Y1362),"",ROUND('Set Schedules Here'!Y1362,rounding_decimal_places))</f>
        <v>2038</v>
      </c>
      <c r="AR682" s="12">
        <f>IF(ISBLANK('Set Schedules Here'!Y1363),"",ROUND('Set Schedules Here'!Y1363,rounding_decimal_places))</f>
        <v>0.70249099999999998</v>
      </c>
      <c r="AS682" s="12">
        <f>IF(ISBLANK('Set Schedules Here'!Z1362),"",ROUND('Set Schedules Here'!Z1362,rounding_decimal_places))</f>
        <v>2039</v>
      </c>
      <c r="AT682" s="12">
        <f>IF(ISBLANK('Set Schedules Here'!Z1363),"",ROUND('Set Schedules Here'!Z1363,rounding_decimal_places))</f>
        <v>0.757691</v>
      </c>
      <c r="AU682" s="12">
        <f>IF(ISBLANK('Set Schedules Here'!AA1362),"",ROUND('Set Schedules Here'!AA1362,rounding_decimal_places))</f>
        <v>2040</v>
      </c>
      <c r="AV682" s="12">
        <f>IF(ISBLANK('Set Schedules Here'!AA1363),"",ROUND('Set Schedules Here'!AA1363,rounding_decimal_places))</f>
        <v>0.80604200000000004</v>
      </c>
      <c r="AW682" s="12">
        <f>IF(ISBLANK('Set Schedules Here'!AB1362),"",ROUND('Set Schedules Here'!AB1362,rounding_decimal_places))</f>
        <v>2041</v>
      </c>
      <c r="AX682" s="12">
        <f>IF(ISBLANK('Set Schedules Here'!AB1363),"",ROUND('Set Schedules Here'!AB1363,rounding_decimal_places))</f>
        <v>0.84731699999999999</v>
      </c>
      <c r="AY682" s="12">
        <f>IF(ISBLANK('Set Schedules Here'!AC1362),"",ROUND('Set Schedules Here'!AC1362,rounding_decimal_places))</f>
        <v>2042</v>
      </c>
      <c r="AZ682" s="12">
        <f>IF(ISBLANK('Set Schedules Here'!AC1363),"",ROUND('Set Schedules Here'!AC1363,rounding_decimal_places))</f>
        <v>0.88178699999999999</v>
      </c>
      <c r="BA682" s="12">
        <f>IF(ISBLANK('Set Schedules Here'!AD1362),"",ROUND('Set Schedules Here'!AD1362,rounding_decimal_places))</f>
        <v>2043</v>
      </c>
      <c r="BB682" s="12">
        <f>IF(ISBLANK('Set Schedules Here'!AD1363),"",ROUND('Set Schedules Here'!AD1363,rounding_decimal_places))</f>
        <v>0.910049</v>
      </c>
      <c r="BC682" s="12">
        <f>IF(ISBLANK('Set Schedules Here'!AE1362),"",ROUND('Set Schedules Here'!AE1362,rounding_decimal_places))</f>
        <v>2044</v>
      </c>
      <c r="BD682" s="12">
        <f>IF(ISBLANK('Set Schedules Here'!AE1363),"",ROUND('Set Schedules Here'!AE1363,rounding_decimal_places))</f>
        <v>0.93287299999999995</v>
      </c>
      <c r="BE682" s="12">
        <f>IF(ISBLANK('Set Schedules Here'!AF1362),"",ROUND('Set Schedules Here'!AF1362,rounding_decimal_places))</f>
        <v>2045</v>
      </c>
      <c r="BF682" s="12">
        <f>IF(ISBLANK('Set Schedules Here'!AF1363),"",ROUND('Set Schedules Here'!AF1363,rounding_decimal_places))</f>
        <v>0.95108199999999998</v>
      </c>
      <c r="BG682" s="12">
        <f>IF(ISBLANK('Set Schedules Here'!AG1362),"",ROUND('Set Schedules Here'!AG1362,rounding_decimal_places))</f>
        <v>2046</v>
      </c>
      <c r="BH682" s="12">
        <f>IF(ISBLANK('Set Schedules Here'!AG1363),"",ROUND('Set Schedules Here'!AG1363,rounding_decimal_places))</f>
        <v>0.96546799999999999</v>
      </c>
      <c r="BI682" s="12">
        <f>IF(ISBLANK('Set Schedules Here'!AH1362),"",ROUND('Set Schedules Here'!AH1362,rounding_decimal_places))</f>
        <v>2047</v>
      </c>
      <c r="BJ682" s="12">
        <f>IF(ISBLANK('Set Schedules Here'!AH1363),"",ROUND('Set Schedules Here'!AH1363,rounding_decimal_places))</f>
        <v>0.97674700000000003</v>
      </c>
      <c r="BK682" s="12">
        <f>IF(ISBLANK('Set Schedules Here'!AI1362),"",ROUND('Set Schedules Here'!AI1362,rounding_decimal_places))</f>
        <v>2048</v>
      </c>
      <c r="BL682" s="12">
        <f>IF(ISBLANK('Set Schedules Here'!AI1363),"",ROUND('Set Schedules Here'!AI1363,rounding_decimal_places))</f>
        <v>0.98553599999999997</v>
      </c>
      <c r="BM682" s="12">
        <f>IF(ISBLANK('Set Schedules Here'!AJ1362),"",ROUND('Set Schedules Here'!AJ1362,rounding_decimal_places))</f>
        <v>2049</v>
      </c>
      <c r="BN682" s="12">
        <f>IF(ISBLANK('Set Schedules Here'!AJ1363),"",ROUND('Set Schedules Here'!AJ1363,rounding_decimal_places))</f>
        <v>0.99235200000000001</v>
      </c>
      <c r="BO682" s="12">
        <f>IF(ISBLANK('Set Schedules Here'!AK1362),"",ROUND('Set Schedules Here'!AK1362,rounding_decimal_places))</f>
        <v>2050</v>
      </c>
      <c r="BP682" s="21">
        <f>IF(ISBLANK('Set Schedules Here'!AK1363),"",ROUND('Set Schedules Here'!AK1363,rounding_decimal_places))</f>
        <v>0.99761900000000003</v>
      </c>
    </row>
    <row r="683" spans="1:68" x14ac:dyDescent="0.25">
      <c r="A683" s="21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2.2648000000000001E-2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2.9464000000000001E-2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3.8253000000000002E-2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4.9532E-2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6.3918000000000003E-2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8.2127000000000006E-2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0.104951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0.133213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0.167683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0.208958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0.25730900000000001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0.31250899999999998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0.37370999999999999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0.43940099999999999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0.50749999999999995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0.57559899999999997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0.64129000000000003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0.70249099999999998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0.757691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0.80604200000000004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0.84731699999999999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0.88178699999999999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0.910049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0.93287299999999995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0.95108199999999998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0.96546799999999999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0.97674700000000003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0.98553599999999997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0.99235200000000001</v>
      </c>
      <c r="BO683" s="12">
        <f>IF(ISBLANK('Set Schedules Here'!AK1364),"",ROUND('Set Schedules Here'!AK1364,rounding_decimal_places))</f>
        <v>2050</v>
      </c>
      <c r="BP683" s="21">
        <f>IF(ISBLANK('Set Schedules Here'!AK1365),"",ROUND('Set Schedules Here'!AK1365,rounding_decimal_places))</f>
        <v>0.99761900000000003</v>
      </c>
    </row>
    <row r="684" spans="1:68" x14ac:dyDescent="0.25">
      <c r="A684" s="21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2.2648000000000001E-2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2.9464000000000001E-2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3.8253000000000002E-2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4.9532E-2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6.3918000000000003E-2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8.2127000000000006E-2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0.104951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0.133213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0.167683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0.208958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0.25730900000000001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0.31250899999999998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0.37370999999999999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0.43940099999999999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0.50749999999999995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0.57559899999999997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0.64129000000000003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0.70249099999999998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0.757691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0.80604200000000004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0.84731699999999999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0.88178699999999999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0.910049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0.93287299999999995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0.95108199999999998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0.96546799999999999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0.97674700000000003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0.98553599999999997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0.99235200000000001</v>
      </c>
      <c r="BO684" s="12">
        <f>IF(ISBLANK('Set Schedules Here'!AK1366),"",ROUND('Set Schedules Here'!AK1366,rounding_decimal_places))</f>
        <v>2050</v>
      </c>
      <c r="BP684" s="21">
        <f>IF(ISBLANK('Set Schedules Here'!AK1367),"",ROUND('Set Schedules Here'!AK1367,rounding_decimal_places))</f>
        <v>0.99761900000000003</v>
      </c>
    </row>
    <row r="685" spans="1:68" x14ac:dyDescent="0.25">
      <c r="A685" s="21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2.2648000000000001E-2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2.9464000000000001E-2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3.8253000000000002E-2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4.9532E-2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6.3918000000000003E-2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8.2127000000000006E-2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0.104951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0.133213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0.167683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0.208958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0.25730900000000001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0.31250899999999998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0.37370999999999999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0.43940099999999999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0.50749999999999995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0.57559899999999997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0.64129000000000003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0.70249099999999998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0.757691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0.80604200000000004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0.84731699999999999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0.88178699999999999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0.910049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0.93287299999999995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0.95108199999999998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0.96546799999999999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0.97674700000000003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0.98553599999999997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0.99235200000000001</v>
      </c>
      <c r="BO685" s="12">
        <f>IF(ISBLANK('Set Schedules Here'!AK1368),"",ROUND('Set Schedules Here'!AK1368,rounding_decimal_places))</f>
        <v>2050</v>
      </c>
      <c r="BP685" s="21">
        <f>IF(ISBLANK('Set Schedules Here'!AK1369),"",ROUND('Set Schedules Here'!AK1369,rounding_decimal_places))</f>
        <v>0.99761900000000003</v>
      </c>
    </row>
    <row r="686" spans="1:68" x14ac:dyDescent="0.25">
      <c r="A686" s="21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2.2648000000000001E-2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2.9464000000000001E-2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3.8253000000000002E-2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4.9532E-2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6.3918000000000003E-2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8.2127000000000006E-2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0.104951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0.133213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0.167683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0.208958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0.25730900000000001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0.31250899999999998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0.37370999999999999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0.43940099999999999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0.50749999999999995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0.57559899999999997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0.64129000000000003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0.70249099999999998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0.757691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0.80604200000000004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0.84731699999999999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0.88178699999999999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0.910049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0.93287299999999995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0.95108199999999998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0.96546799999999999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0.97674700000000003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0.98553599999999997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0.99235200000000001</v>
      </c>
      <c r="BO686" s="12">
        <f>IF(ISBLANK('Set Schedules Here'!AK1370),"",ROUND('Set Schedules Here'!AK1370,rounding_decimal_places))</f>
        <v>2050</v>
      </c>
      <c r="BP686" s="21">
        <f>IF(ISBLANK('Set Schedules Here'!AK1371),"",ROUND('Set Schedules Here'!AK1371,rounding_decimal_places))</f>
        <v>0.99761900000000003</v>
      </c>
    </row>
    <row r="687" spans="1:68" x14ac:dyDescent="0.25">
      <c r="A687" s="21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2.2648000000000001E-2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2.9464000000000001E-2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3.8253000000000002E-2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4.9532E-2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6.3918000000000003E-2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8.2127000000000006E-2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0.104951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0.133213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0.167683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0.208958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0.25730900000000001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0.31250899999999998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0.37370999999999999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0.43940099999999999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0.50749999999999995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0.57559899999999997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0.64129000000000003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0.70249099999999998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0.757691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0.80604200000000004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0.84731699999999999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0.88178699999999999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0.910049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0.93287299999999995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0.95108199999999998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0.96546799999999999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0.97674700000000003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0.98553599999999997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0.99235200000000001</v>
      </c>
      <c r="BO687" s="12">
        <f>IF(ISBLANK('Set Schedules Here'!AK1372),"",ROUND('Set Schedules Here'!AK1372,rounding_decimal_places))</f>
        <v>2050</v>
      </c>
      <c r="BP687" s="21">
        <f>IF(ISBLANK('Set Schedules Here'!AK1373),"",ROUND('Set Schedules Here'!AK1373,rounding_decimal_places))</f>
        <v>0.99761900000000003</v>
      </c>
    </row>
    <row r="688" spans="1:68" x14ac:dyDescent="0.25">
      <c r="A688" s="21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2.2648000000000001E-2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2.9464000000000001E-2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3.8253000000000002E-2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4.9532E-2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6.3918000000000003E-2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8.2127000000000006E-2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0.104951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0.133213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0.167683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0.208958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0.25730900000000001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0.31250899999999998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0.37370999999999999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0.43940099999999999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0.50749999999999995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0.57559899999999997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0.64129000000000003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0.70249099999999998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0.757691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0.80604200000000004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0.84731699999999999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0.88178699999999999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0.910049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0.93287299999999995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0.95108199999999998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0.96546799999999999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0.97674700000000003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0.98553599999999997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0.99235200000000001</v>
      </c>
      <c r="BO688" s="12">
        <f>IF(ISBLANK('Set Schedules Here'!AK1374),"",ROUND('Set Schedules Here'!AK1374,rounding_decimal_places))</f>
        <v>2050</v>
      </c>
      <c r="BP688" s="21">
        <f>IF(ISBLANK('Set Schedules Here'!AK1375),"",ROUND('Set Schedules Here'!AK1375,rounding_decimal_places))</f>
        <v>0.99761900000000003</v>
      </c>
    </row>
    <row r="689" spans="1:68" x14ac:dyDescent="0.25">
      <c r="A689" s="21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2.2648000000000001E-2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2.9464000000000001E-2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3.8253000000000002E-2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4.9532E-2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6.3918000000000003E-2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8.2127000000000006E-2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0.104951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0.133213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0.167683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0.208958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0.25730900000000001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0.31250899999999998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0.37370999999999999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0.43940099999999999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0.50749999999999995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0.57559899999999997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0.64129000000000003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0.70249099999999998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0.757691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0.80604200000000004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0.84731699999999999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0.88178699999999999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0.910049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0.93287299999999995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0.95108199999999998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0.96546799999999999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0.97674700000000003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0.98553599999999997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0.99235200000000001</v>
      </c>
      <c r="BO689" s="12">
        <f>IF(ISBLANK('Set Schedules Here'!AK1376),"",ROUND('Set Schedules Here'!AK1376,rounding_decimal_places))</f>
        <v>2050</v>
      </c>
      <c r="BP689" s="21">
        <f>IF(ISBLANK('Set Schedules Here'!AK1377),"",ROUND('Set Schedules Here'!AK1377,rounding_decimal_places))</f>
        <v>0.99761900000000003</v>
      </c>
    </row>
    <row r="690" spans="1:68" x14ac:dyDescent="0.25">
      <c r="A690" s="21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2.2648000000000001E-2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2.9464000000000001E-2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3.8253000000000002E-2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4.9532E-2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6.3918000000000003E-2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8.2127000000000006E-2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0.104951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0.133213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0.167683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0.208958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0.25730900000000001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0.31250899999999998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0.37370999999999999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0.43940099999999999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0.50749999999999995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0.57559899999999997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0.64129000000000003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0.70249099999999998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0.757691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0.80604200000000004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0.84731699999999999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0.88178699999999999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0.910049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0.93287299999999995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0.95108199999999998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0.96546799999999999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0.97674700000000003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0.98553599999999997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0.99235200000000001</v>
      </c>
      <c r="BO690" s="12">
        <f>IF(ISBLANK('Set Schedules Here'!AK1378),"",ROUND('Set Schedules Here'!AK1378,rounding_decimal_places))</f>
        <v>2050</v>
      </c>
      <c r="BP690" s="21">
        <f>IF(ISBLANK('Set Schedules Here'!AK1379),"",ROUND('Set Schedules Here'!AK1379,rounding_decimal_places))</f>
        <v>0.99761900000000003</v>
      </c>
    </row>
    <row r="691" spans="1:68" x14ac:dyDescent="0.25">
      <c r="A691" s="21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2.2648000000000001E-2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2.9464000000000001E-2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3.8253000000000002E-2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4.9532E-2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6.3918000000000003E-2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8.2127000000000006E-2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0.104951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0.133213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0.167683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0.208958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0.25730900000000001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0.31250899999999998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0.37370999999999999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0.43940099999999999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0.50749999999999995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0.57559899999999997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0.64129000000000003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0.70249099999999998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0.757691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0.80604200000000004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0.84731699999999999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0.88178699999999999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0.910049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0.93287299999999995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0.95108199999999998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0.96546799999999999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0.97674700000000003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0.98553599999999997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0.99235200000000001</v>
      </c>
      <c r="BO691" s="12">
        <f>IF(ISBLANK('Set Schedules Here'!AK1380),"",ROUND('Set Schedules Here'!AK1380,rounding_decimal_places))</f>
        <v>2050</v>
      </c>
      <c r="BP691" s="21">
        <f>IF(ISBLANK('Set Schedules Here'!AK1381),"",ROUND('Set Schedules Here'!AK1381,rounding_decimal_places))</f>
        <v>0.99761900000000003</v>
      </c>
    </row>
    <row r="692" spans="1:68" x14ac:dyDescent="0.25">
      <c r="A692" s="21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2.2648000000000001E-2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2.9464000000000001E-2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3.8253000000000002E-2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4.9532E-2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6.3918000000000003E-2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8.2127000000000006E-2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0.104951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0.133213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0.167683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0.208958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0.25730900000000001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0.31250899999999998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0.37370999999999999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0.43940099999999999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0.50749999999999995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0.57559899999999997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0.64129000000000003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0.70249099999999998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0.757691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0.80604200000000004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0.84731699999999999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0.88178699999999999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0.910049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0.93287299999999995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0.95108199999999998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0.96546799999999999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0.97674700000000003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0.98553599999999997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0.99235200000000001</v>
      </c>
      <c r="BO692" s="12">
        <f>IF(ISBLANK('Set Schedules Here'!AK1382),"",ROUND('Set Schedules Here'!AK1382,rounding_decimal_places))</f>
        <v>2050</v>
      </c>
      <c r="BP692" s="21">
        <f>IF(ISBLANK('Set Schedules Here'!AK1383),"",ROUND('Set Schedules Here'!AK1383,rounding_decimal_places))</f>
        <v>0.99761900000000003</v>
      </c>
    </row>
    <row r="693" spans="1:68" x14ac:dyDescent="0.25">
      <c r="A693" s="21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2.2648000000000001E-2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2.9464000000000001E-2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3.8253000000000002E-2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4.9532E-2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6.3918000000000003E-2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8.2127000000000006E-2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0.104951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0.133213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0.167683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0.208958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0.25730900000000001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0.31250899999999998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0.37370999999999999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0.43940099999999999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0.50749999999999995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0.57559899999999997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0.64129000000000003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0.70249099999999998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0.757691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0.80604200000000004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0.84731699999999999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0.88178699999999999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0.910049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0.93287299999999995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0.95108199999999998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0.96546799999999999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0.97674700000000003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0.98553599999999997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0.99235200000000001</v>
      </c>
      <c r="BO693" s="12">
        <f>IF(ISBLANK('Set Schedules Here'!AK1384),"",ROUND('Set Schedules Here'!AK1384,rounding_decimal_places))</f>
        <v>2050</v>
      </c>
      <c r="BP693" s="21">
        <f>IF(ISBLANK('Set Schedules Here'!AK1385),"",ROUND('Set Schedules Here'!AK1385,rounding_decimal_places))</f>
        <v>0.99761900000000003</v>
      </c>
    </row>
    <row r="694" spans="1:68" x14ac:dyDescent="0.25">
      <c r="A694" s="21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2.2648000000000001E-2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2.9464000000000001E-2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3.8253000000000002E-2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4.9532E-2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6.3918000000000003E-2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8.2127000000000006E-2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0.104951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0.133213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0.167683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0.208958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0.25730900000000001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0.31250899999999998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0.37370999999999999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0.43940099999999999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0.50749999999999995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0.57559899999999997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0.64129000000000003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0.70249099999999998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0.757691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0.80604200000000004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0.84731699999999999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0.88178699999999999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0.910049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0.93287299999999995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0.95108199999999998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0.96546799999999999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0.97674700000000003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0.98553599999999997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0.99235200000000001</v>
      </c>
      <c r="BO694" s="12">
        <f>IF(ISBLANK('Set Schedules Here'!AK1386),"",ROUND('Set Schedules Here'!AK1386,rounding_decimal_places))</f>
        <v>2050</v>
      </c>
      <c r="BP694" s="21">
        <f>IF(ISBLANK('Set Schedules Here'!AK1387),"",ROUND('Set Schedules Here'!AK1387,rounding_decimal_places))</f>
        <v>0.99761900000000003</v>
      </c>
    </row>
    <row r="695" spans="1:68" x14ac:dyDescent="0.25">
      <c r="A695" s="21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2.2648000000000001E-2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2.9464000000000001E-2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3.8253000000000002E-2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4.9532E-2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6.3918000000000003E-2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8.2127000000000006E-2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0.104951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0.133213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0.167683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0.208958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0.25730900000000001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0.31250899999999998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0.37370999999999999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0.43940099999999999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0.50749999999999995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0.57559899999999997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0.64129000000000003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0.70249099999999998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0.757691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0.80604200000000004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0.84731699999999999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0.88178699999999999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0.910049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0.93287299999999995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0.95108199999999998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0.96546799999999999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0.97674700000000003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0.98553599999999997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0.99235200000000001</v>
      </c>
      <c r="BO695" s="12">
        <f>IF(ISBLANK('Set Schedules Here'!AK1388),"",ROUND('Set Schedules Here'!AK1388,rounding_decimal_places))</f>
        <v>2050</v>
      </c>
      <c r="BP695" s="21">
        <f>IF(ISBLANK('Set Schedules Here'!AK1389),"",ROUND('Set Schedules Here'!AK1389,rounding_decimal_places))</f>
        <v>0.99761900000000003</v>
      </c>
    </row>
    <row r="696" spans="1:68" x14ac:dyDescent="0.25">
      <c r="A696" s="21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2.2648000000000001E-2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2.9464000000000001E-2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3.8253000000000002E-2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4.9532E-2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6.3918000000000003E-2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8.2127000000000006E-2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0.104951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0.133213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0.167683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0.208958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0.25730900000000001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0.31250899999999998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0.37370999999999999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0.43940099999999999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0.50749999999999995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0.57559899999999997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0.64129000000000003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0.70249099999999998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0.757691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0.80604200000000004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0.84731699999999999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0.88178699999999999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0.910049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0.93287299999999995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0.95108199999999998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0.96546799999999999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0.97674700000000003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0.98553599999999997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0.99235200000000001</v>
      </c>
      <c r="BO696" s="12">
        <f>IF(ISBLANK('Set Schedules Here'!AK1390),"",ROUND('Set Schedules Here'!AK1390,rounding_decimal_places))</f>
        <v>2050</v>
      </c>
      <c r="BP696" s="21">
        <f>IF(ISBLANK('Set Schedules Here'!AK1391),"",ROUND('Set Schedules Here'!AK1391,rounding_decimal_places))</f>
        <v>0.99761900000000003</v>
      </c>
    </row>
    <row r="697" spans="1:68" x14ac:dyDescent="0.25">
      <c r="A697" s="21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2.2648000000000001E-2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2.9464000000000001E-2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3.8253000000000002E-2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4.9532E-2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6.3918000000000003E-2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8.2127000000000006E-2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0.104951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0.133213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0.167683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0.208958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0.25730900000000001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0.31250899999999998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0.37370999999999999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0.43940099999999999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0.50749999999999995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0.57559899999999997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0.64129000000000003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0.70249099999999998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0.757691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0.80604200000000004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0.84731699999999999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0.88178699999999999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0.910049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0.93287299999999995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0.95108199999999998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0.96546799999999999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0.97674700000000003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0.98553599999999997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0.99235200000000001</v>
      </c>
      <c r="BO697" s="12">
        <f>IF(ISBLANK('Set Schedules Here'!AK1392),"",ROUND('Set Schedules Here'!AK1392,rounding_decimal_places))</f>
        <v>2050</v>
      </c>
      <c r="BP697" s="21">
        <f>IF(ISBLANK('Set Schedules Here'!AK1393),"",ROUND('Set Schedules Here'!AK1393,rounding_decimal_places))</f>
        <v>0.99761900000000003</v>
      </c>
    </row>
    <row r="698" spans="1:68" x14ac:dyDescent="0.25">
      <c r="A698" s="21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2.2648000000000001E-2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2.9464000000000001E-2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3.8253000000000002E-2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4.9532E-2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6.3918000000000003E-2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8.2127000000000006E-2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0.104951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0.133213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0.167683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0.208958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0.25730900000000001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0.31250899999999998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0.37370999999999999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0.43940099999999999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0.50749999999999995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0.57559899999999997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0.64129000000000003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0.70249099999999998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0.757691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0.80604200000000004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0.84731699999999999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0.88178699999999999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0.910049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0.93287299999999995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0.95108199999999998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0.96546799999999999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0.97674700000000003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0.98553599999999997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0.99235200000000001</v>
      </c>
      <c r="BO698" s="12">
        <f>IF(ISBLANK('Set Schedules Here'!AK1394),"",ROUND('Set Schedules Here'!AK1394,rounding_decimal_places))</f>
        <v>2050</v>
      </c>
      <c r="BP698" s="21">
        <f>IF(ISBLANK('Set Schedules Here'!AK1395),"",ROUND('Set Schedules Here'!AK1395,rounding_decimal_places))</f>
        <v>0.99761900000000003</v>
      </c>
    </row>
    <row r="699" spans="1:68" x14ac:dyDescent="0.25">
      <c r="A699" s="21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2.2648000000000001E-2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2.9464000000000001E-2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3.8253000000000002E-2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4.9532E-2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6.3918000000000003E-2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8.2127000000000006E-2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0.104951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0.133213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0.167683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0.208958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0.25730900000000001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0.31250899999999998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0.37370999999999999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0.43940099999999999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0.50749999999999995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0.57559899999999997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0.64129000000000003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0.70249099999999998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0.757691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0.80604200000000004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0.84731699999999999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0.88178699999999999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0.910049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0.93287299999999995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0.95108199999999998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0.96546799999999999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0.97674700000000003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0.98553599999999997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0.99235200000000001</v>
      </c>
      <c r="BO699" s="12">
        <f>IF(ISBLANK('Set Schedules Here'!AK1396),"",ROUND('Set Schedules Here'!AK1396,rounding_decimal_places))</f>
        <v>2050</v>
      </c>
      <c r="BP699" s="21">
        <f>IF(ISBLANK('Set Schedules Here'!AK1397),"",ROUND('Set Schedules Here'!AK1397,rounding_decimal_places))</f>
        <v>0.99761900000000003</v>
      </c>
    </row>
    <row r="700" spans="1:68" x14ac:dyDescent="0.25">
      <c r="A700" s="21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2.2648000000000001E-2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2.9464000000000001E-2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3.8253000000000002E-2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4.9532E-2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6.3918000000000003E-2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8.2127000000000006E-2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0.104951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0.133213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0.167683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0.208958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0.25730900000000001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0.31250899999999998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0.37370999999999999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0.43940099999999999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0.50749999999999995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0.57559899999999997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0.64129000000000003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0.70249099999999998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0.757691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0.80604200000000004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0.84731699999999999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0.88178699999999999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0.910049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0.93287299999999995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0.95108199999999998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0.96546799999999999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0.97674700000000003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0.98553599999999997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0.99235200000000001</v>
      </c>
      <c r="BO700" s="12">
        <f>IF(ISBLANK('Set Schedules Here'!AK1398),"",ROUND('Set Schedules Here'!AK1398,rounding_decimal_places))</f>
        <v>2050</v>
      </c>
      <c r="BP700" s="21">
        <f>IF(ISBLANK('Set Schedules Here'!AK1399),"",ROUND('Set Schedules Here'!AK1399,rounding_decimal_places))</f>
        <v>0.99761900000000003</v>
      </c>
    </row>
    <row r="701" spans="1:68" x14ac:dyDescent="0.25">
      <c r="A701" s="21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2.2648000000000001E-2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2.9464000000000001E-2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3.8253000000000002E-2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4.9532E-2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6.3918000000000003E-2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8.2127000000000006E-2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0.104951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0.133213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0.167683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0.208958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0.25730900000000001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0.31250899999999998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0.37370999999999999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0.43940099999999999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0.50749999999999995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0.57559899999999997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0.64129000000000003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0.70249099999999998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0.757691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0.80604200000000004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0.84731699999999999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0.88178699999999999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0.910049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0.93287299999999995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0.95108199999999998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0.96546799999999999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0.97674700000000003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0.98553599999999997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0.99235200000000001</v>
      </c>
      <c r="BO701" s="12">
        <f>IF(ISBLANK('Set Schedules Here'!AK1400),"",ROUND('Set Schedules Here'!AK1400,rounding_decimal_places))</f>
        <v>2050</v>
      </c>
      <c r="BP701" s="21">
        <f>IF(ISBLANK('Set Schedules Here'!AK1401),"",ROUND('Set Schedules Here'!AK1401,rounding_decimal_places))</f>
        <v>0.99761900000000003</v>
      </c>
    </row>
    <row r="702" spans="1:68" x14ac:dyDescent="0.25">
      <c r="A702" s="21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2.2648000000000001E-2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2.9464000000000001E-2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3.8253000000000002E-2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4.9532E-2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6.3918000000000003E-2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8.2127000000000006E-2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0.104951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0.133213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0.167683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0.208958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0.25730900000000001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0.31250899999999998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0.37370999999999999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0.43940099999999999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0.50749999999999995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0.57559899999999997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0.64129000000000003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0.70249099999999998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0.757691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0.80604200000000004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0.84731699999999999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0.88178699999999999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0.910049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0.93287299999999995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0.95108199999999998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0.96546799999999999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0.97674700000000003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0.98553599999999997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0.99235200000000001</v>
      </c>
      <c r="BO702" s="12">
        <f>IF(ISBLANK('Set Schedules Here'!AK1402),"",ROUND('Set Schedules Here'!AK1402,rounding_decimal_places))</f>
        <v>2050</v>
      </c>
      <c r="BP702" s="21">
        <f>IF(ISBLANK('Set Schedules Here'!AK1403),"",ROUND('Set Schedules Here'!AK1403,rounding_decimal_places))</f>
        <v>0.99761900000000003</v>
      </c>
    </row>
    <row r="703" spans="1:68" x14ac:dyDescent="0.25">
      <c r="A703" s="21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2.2648000000000001E-2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2.9464000000000001E-2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3.8253000000000002E-2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4.9532E-2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6.3918000000000003E-2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8.2127000000000006E-2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0.104951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0.133213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0.167683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0.208958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0.25730900000000001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0.31250899999999998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0.37370999999999999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0.43940099999999999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0.50749999999999995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0.57559899999999997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0.64129000000000003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0.70249099999999998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0.757691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0.80604200000000004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0.84731699999999999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0.88178699999999999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0.910049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0.93287299999999995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0.95108199999999998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0.96546799999999999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0.97674700000000003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0.98553599999999997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0.99235200000000001</v>
      </c>
      <c r="BO703" s="12">
        <f>IF(ISBLANK('Set Schedules Here'!AK1404),"",ROUND('Set Schedules Here'!AK1404,rounding_decimal_places))</f>
        <v>2050</v>
      </c>
      <c r="BP703" s="21">
        <f>IF(ISBLANK('Set Schedules Here'!AK1405),"",ROUND('Set Schedules Here'!AK1405,rounding_decimal_places))</f>
        <v>0.99761900000000003</v>
      </c>
    </row>
    <row r="704" spans="1:68" x14ac:dyDescent="0.25">
      <c r="A704" s="21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2.2648000000000001E-2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2.9464000000000001E-2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3.8253000000000002E-2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4.9532E-2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6.3918000000000003E-2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8.2127000000000006E-2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0.104951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0.133213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0.167683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0.208958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0.25730900000000001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0.31250899999999998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0.37370999999999999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0.43940099999999999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0.50749999999999995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0.57559899999999997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0.64129000000000003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0.70249099999999998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0.757691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0.80604200000000004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0.84731699999999999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0.88178699999999999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0.910049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0.93287299999999995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0.95108199999999998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0.96546799999999999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0.97674700000000003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0.98553599999999997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0.99235200000000001</v>
      </c>
      <c r="BO704" s="12">
        <f>IF(ISBLANK('Set Schedules Here'!AK1406),"",ROUND('Set Schedules Here'!AK1406,rounding_decimal_places))</f>
        <v>2050</v>
      </c>
      <c r="BP704" s="21">
        <f>IF(ISBLANK('Set Schedules Here'!AK1407),"",ROUND('Set Schedules Here'!AK1407,rounding_decimal_places))</f>
        <v>0.99761900000000003</v>
      </c>
    </row>
    <row r="705" spans="1:68" x14ac:dyDescent="0.25">
      <c r="A705" s="21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2.2648000000000001E-2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2.9464000000000001E-2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3.8253000000000002E-2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4.9532E-2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6.3918000000000003E-2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8.2127000000000006E-2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0.104951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0.133213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0.167683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0.208958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0.25730900000000001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0.31250899999999998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0.37370999999999999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0.43940099999999999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0.50749999999999995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0.57559899999999997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0.64129000000000003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0.70249099999999998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0.757691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0.80604200000000004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0.84731699999999999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0.88178699999999999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0.910049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0.93287299999999995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0.95108199999999998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0.96546799999999999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0.97674700000000003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0.98553599999999997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0.99235200000000001</v>
      </c>
      <c r="BO705" s="12">
        <f>IF(ISBLANK('Set Schedules Here'!AK1408),"",ROUND('Set Schedules Here'!AK1408,rounding_decimal_places))</f>
        <v>2050</v>
      </c>
      <c r="BP705" s="21">
        <f>IF(ISBLANK('Set Schedules Here'!AK1409),"",ROUND('Set Schedules Here'!AK1409,rounding_decimal_places))</f>
        <v>0.99761900000000003</v>
      </c>
    </row>
    <row r="706" spans="1:68" x14ac:dyDescent="0.25">
      <c r="A706" s="21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2.2648000000000001E-2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2.9464000000000001E-2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3.8253000000000002E-2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4.9532E-2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6.3918000000000003E-2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8.2127000000000006E-2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0.104951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0.133213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0.167683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0.208958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0.25730900000000001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0.31250899999999998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0.37370999999999999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0.43940099999999999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0.50749999999999995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0.57559899999999997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0.64129000000000003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0.70249099999999998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0.757691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0.80604200000000004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0.84731699999999999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0.88178699999999999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0.910049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0.93287299999999995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0.95108199999999998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0.96546799999999999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0.97674700000000003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0.98553599999999997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0.99235200000000001</v>
      </c>
      <c r="BO706" s="12">
        <f>IF(ISBLANK('Set Schedules Here'!AK1410),"",ROUND('Set Schedules Here'!AK1410,rounding_decimal_places))</f>
        <v>2050</v>
      </c>
      <c r="BP706" s="21">
        <f>IF(ISBLANK('Set Schedules Here'!AK1411),"",ROUND('Set Schedules Here'!AK1411,rounding_decimal_places))</f>
        <v>0.99761900000000003</v>
      </c>
    </row>
    <row r="707" spans="1:68" x14ac:dyDescent="0.25">
      <c r="A707" s="21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2.2648000000000001E-2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2.9464000000000001E-2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3.8253000000000002E-2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4.9532E-2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6.3918000000000003E-2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8.2127000000000006E-2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0.104951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0.133213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0.167683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0.208958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0.25730900000000001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0.31250899999999998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0.37370999999999999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0.43940099999999999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0.50749999999999995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0.57559899999999997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0.64129000000000003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0.70249099999999998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0.757691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0.80604200000000004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0.84731699999999999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0.88178699999999999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0.910049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0.93287299999999995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0.95108199999999998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0.96546799999999999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0.97674700000000003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0.98553599999999997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0.99235200000000001</v>
      </c>
      <c r="BO707" s="12">
        <f>IF(ISBLANK('Set Schedules Here'!AK1412),"",ROUND('Set Schedules Here'!AK1412,rounding_decimal_places))</f>
        <v>2050</v>
      </c>
      <c r="BP707" s="21">
        <f>IF(ISBLANK('Set Schedules Here'!AK1413),"",ROUND('Set Schedules Here'!AK1413,rounding_decimal_places))</f>
        <v>0.99761900000000003</v>
      </c>
    </row>
    <row r="708" spans="1:68" x14ac:dyDescent="0.25">
      <c r="A708" s="21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2.2648000000000001E-2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2.9464000000000001E-2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3.8253000000000002E-2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4.9532E-2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6.3918000000000003E-2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8.2127000000000006E-2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0.104951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0.133213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0.167683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0.208958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0.25730900000000001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0.31250899999999998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0.37370999999999999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0.43940099999999999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0.50749999999999995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0.57559899999999997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0.64129000000000003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0.70249099999999998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0.757691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0.80604200000000004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0.84731699999999999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0.88178699999999999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0.910049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0.93287299999999995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0.95108199999999998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0.96546799999999999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0.97674700000000003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0.98553599999999997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0.99235200000000001</v>
      </c>
      <c r="BO708" s="12">
        <f>IF(ISBLANK('Set Schedules Here'!AK1414),"",ROUND('Set Schedules Here'!AK1414,rounding_decimal_places))</f>
        <v>2050</v>
      </c>
      <c r="BP708" s="21">
        <f>IF(ISBLANK('Set Schedules Here'!AK1415),"",ROUND('Set Schedules Here'!AK1415,rounding_decimal_places))</f>
        <v>0.99761900000000003</v>
      </c>
    </row>
    <row r="709" spans="1:68" x14ac:dyDescent="0.25">
      <c r="A709" s="21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2.2648000000000001E-2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2.9464000000000001E-2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3.8253000000000002E-2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4.9532E-2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6.3918000000000003E-2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8.2127000000000006E-2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0.104951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0.133213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0.167683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0.208958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0.25730900000000001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0.31250899999999998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0.37370999999999999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0.43940099999999999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0.50749999999999995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0.57559899999999997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0.64129000000000003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0.70249099999999998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0.757691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0.80604200000000004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0.84731699999999999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0.88178699999999999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0.910049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0.93287299999999995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0.95108199999999998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0.96546799999999999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0.97674700000000003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0.98553599999999997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0.99235200000000001</v>
      </c>
      <c r="BO709" s="12">
        <f>IF(ISBLANK('Set Schedules Here'!AK1416),"",ROUND('Set Schedules Here'!AK1416,rounding_decimal_places))</f>
        <v>2050</v>
      </c>
      <c r="BP709" s="21">
        <f>IF(ISBLANK('Set Schedules Here'!AK1417),"",ROUND('Set Schedules Here'!AK1417,rounding_decimal_places))</f>
        <v>0.99761900000000003</v>
      </c>
    </row>
    <row r="710" spans="1:68" x14ac:dyDescent="0.25">
      <c r="A710" s="21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2.2648000000000001E-2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2.9464000000000001E-2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3.8253000000000002E-2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4.9532E-2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6.3918000000000003E-2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8.2127000000000006E-2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0.104951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0.133213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0.167683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0.208958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0.25730900000000001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0.31250899999999998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0.37370999999999999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0.43940099999999999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0.50749999999999995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0.57559899999999997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0.64129000000000003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0.70249099999999998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0.757691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0.80604200000000004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0.84731699999999999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0.88178699999999999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0.910049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0.93287299999999995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0.95108199999999998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0.96546799999999999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0.97674700000000003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0.98553599999999997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0.99235200000000001</v>
      </c>
      <c r="BO710" s="12">
        <f>IF(ISBLANK('Set Schedules Here'!AK1418),"",ROUND('Set Schedules Here'!AK1418,rounding_decimal_places))</f>
        <v>2050</v>
      </c>
      <c r="BP710" s="21">
        <f>IF(ISBLANK('Set Schedules Here'!AK1419),"",ROUND('Set Schedules Here'!AK1419,rounding_decimal_places))</f>
        <v>0.99761900000000003</v>
      </c>
    </row>
    <row r="711" spans="1:68" x14ac:dyDescent="0.25">
      <c r="A711" s="21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2.2648000000000001E-2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2.9464000000000001E-2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3.8253000000000002E-2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4.9532E-2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6.3918000000000003E-2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8.2127000000000006E-2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0.104951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0.133213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0.167683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0.208958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0.25730900000000001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0.31250899999999998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0.37370999999999999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0.43940099999999999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0.50749999999999995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0.57559899999999997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0.64129000000000003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0.70249099999999998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0.757691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0.80604200000000004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0.84731699999999999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0.88178699999999999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0.910049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0.93287299999999995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0.95108199999999998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0.96546799999999999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0.97674700000000003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0.98553599999999997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0.99235200000000001</v>
      </c>
      <c r="BO711" s="12">
        <f>IF(ISBLANK('Set Schedules Here'!AK1420),"",ROUND('Set Schedules Here'!AK1420,rounding_decimal_places))</f>
        <v>2050</v>
      </c>
      <c r="BP711" s="21">
        <f>IF(ISBLANK('Set Schedules Here'!AK1421),"",ROUND('Set Schedules Here'!AK1421,rounding_decimal_places))</f>
        <v>0.99761900000000003</v>
      </c>
    </row>
    <row r="712" spans="1:68" x14ac:dyDescent="0.25">
      <c r="A712" s="21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2.2648000000000001E-2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2.9464000000000001E-2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3.8253000000000002E-2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4.9532E-2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6.3918000000000003E-2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8.2127000000000006E-2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0.104951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0.133213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0.167683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0.208958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0.25730900000000001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0.31250899999999998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0.37370999999999999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0.43940099999999999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0.50749999999999995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0.57559899999999997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0.64129000000000003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0.70249099999999998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0.757691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0.80604200000000004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0.84731699999999999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0.88178699999999999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0.910049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0.93287299999999995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0.95108199999999998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0.96546799999999999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0.97674700000000003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0.98553599999999997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0.99235200000000001</v>
      </c>
      <c r="BO712" s="12">
        <f>IF(ISBLANK('Set Schedules Here'!AK1422),"",ROUND('Set Schedules Here'!AK1422,rounding_decimal_places))</f>
        <v>2050</v>
      </c>
      <c r="BP712" s="21">
        <f>IF(ISBLANK('Set Schedules Here'!AK1423),"",ROUND('Set Schedules Here'!AK1423,rounding_decimal_places))</f>
        <v>0.99761900000000003</v>
      </c>
    </row>
    <row r="713" spans="1:68" x14ac:dyDescent="0.25">
      <c r="A713" s="21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2.2648000000000001E-2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2.9464000000000001E-2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3.8253000000000002E-2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4.9532E-2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6.3918000000000003E-2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8.2127000000000006E-2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0.104951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0.133213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0.167683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0.208958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0.25730900000000001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0.31250899999999998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0.37370999999999999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0.43940099999999999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0.50749999999999995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0.57559899999999997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0.64129000000000003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0.70249099999999998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0.757691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0.80604200000000004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0.84731699999999999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0.88178699999999999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0.910049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0.93287299999999995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0.95108199999999998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0.96546799999999999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0.97674700000000003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0.98553599999999997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0.99235200000000001</v>
      </c>
      <c r="BO713" s="12">
        <f>IF(ISBLANK('Set Schedules Here'!AK1424),"",ROUND('Set Schedules Here'!AK1424,rounding_decimal_places))</f>
        <v>2050</v>
      </c>
      <c r="BP713" s="21">
        <f>IF(ISBLANK('Set Schedules Here'!AK1425),"",ROUND('Set Schedules Here'!AK1425,rounding_decimal_places))</f>
        <v>0.99761900000000003</v>
      </c>
    </row>
    <row r="714" spans="1:68" x14ac:dyDescent="0.25">
      <c r="A714" s="21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2.2648000000000001E-2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2.9464000000000001E-2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3.8253000000000002E-2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4.9532E-2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6.3918000000000003E-2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8.2127000000000006E-2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0.104951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0.133213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0.167683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0.208958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0.25730900000000001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0.31250899999999998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0.37370999999999999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0.43940099999999999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0.50749999999999995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0.57559899999999997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0.64129000000000003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0.70249099999999998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0.757691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0.80604200000000004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0.84731699999999999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0.88178699999999999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0.910049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0.93287299999999995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0.95108199999999998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0.96546799999999999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0.97674700000000003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0.98553599999999997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0.99235200000000001</v>
      </c>
      <c r="BO714" s="12">
        <f>IF(ISBLANK('Set Schedules Here'!AK1426),"",ROUND('Set Schedules Here'!AK1426,rounding_decimal_places))</f>
        <v>2050</v>
      </c>
      <c r="BP714" s="21">
        <f>IF(ISBLANK('Set Schedules Here'!AK1427),"",ROUND('Set Schedules Here'!AK1427,rounding_decimal_places))</f>
        <v>0.99761900000000003</v>
      </c>
    </row>
    <row r="715" spans="1:68" x14ac:dyDescent="0.25">
      <c r="A715" s="21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2.2648000000000001E-2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2.9464000000000001E-2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3.8253000000000002E-2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4.9532E-2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6.3918000000000003E-2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8.2127000000000006E-2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0.104951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0.133213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0.167683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0.208958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0.25730900000000001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0.31250899999999998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0.37370999999999999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0.43940099999999999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0.50749999999999995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0.57559899999999997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0.64129000000000003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0.70249099999999998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0.757691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0.80604200000000004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0.84731699999999999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0.88178699999999999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0.910049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0.93287299999999995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0.95108199999999998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0.96546799999999999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0.97674700000000003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0.98553599999999997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0.99235200000000001</v>
      </c>
      <c r="BO715" s="12">
        <f>IF(ISBLANK('Set Schedules Here'!AK1428),"",ROUND('Set Schedules Here'!AK1428,rounding_decimal_places))</f>
        <v>2050</v>
      </c>
      <c r="BP715" s="21">
        <f>IF(ISBLANK('Set Schedules Here'!AK1429),"",ROUND('Set Schedules Here'!AK1429,rounding_decimal_places))</f>
        <v>0.99761900000000003</v>
      </c>
    </row>
    <row r="716" spans="1:68" x14ac:dyDescent="0.25">
      <c r="A716" s="21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2.2648000000000001E-2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2.9464000000000001E-2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3.8253000000000002E-2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4.9532E-2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6.3918000000000003E-2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8.2127000000000006E-2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0.104951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0.133213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0.167683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0.208958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0.25730900000000001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0.31250899999999998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0.37370999999999999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0.43940099999999999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0.50749999999999995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0.57559899999999997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0.64129000000000003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0.70249099999999998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0.757691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0.80604200000000004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0.84731699999999999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0.88178699999999999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0.910049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0.93287299999999995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0.95108199999999998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0.96546799999999999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0.97674700000000003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0.98553599999999997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0.99235200000000001</v>
      </c>
      <c r="BO716" s="12">
        <f>IF(ISBLANK('Set Schedules Here'!AK1430),"",ROUND('Set Schedules Here'!AK1430,rounding_decimal_places))</f>
        <v>2050</v>
      </c>
      <c r="BP716" s="21">
        <f>IF(ISBLANK('Set Schedules Here'!AK1431),"",ROUND('Set Schedules Here'!AK1431,rounding_decimal_places))</f>
        <v>0.99761900000000003</v>
      </c>
    </row>
    <row r="717" spans="1:68" x14ac:dyDescent="0.25">
      <c r="A717" s="21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2.2648000000000001E-2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2.9464000000000001E-2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3.8253000000000002E-2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4.9532E-2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6.3918000000000003E-2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8.2127000000000006E-2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0.104951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0.133213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0.167683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0.208958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0.25730900000000001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0.31250899999999998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0.37370999999999999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0.43940099999999999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0.50749999999999995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0.57559899999999997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0.64129000000000003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0.70249099999999998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0.757691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0.80604200000000004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0.84731699999999999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0.88178699999999999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0.910049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0.93287299999999995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0.95108199999999998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0.96546799999999999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0.97674700000000003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0.98553599999999997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0.99235200000000001</v>
      </c>
      <c r="BO717" s="12">
        <f>IF(ISBLANK('Set Schedules Here'!AK1432),"",ROUND('Set Schedules Here'!AK1432,rounding_decimal_places))</f>
        <v>2050</v>
      </c>
      <c r="BP717" s="21">
        <f>IF(ISBLANK('Set Schedules Here'!AK1433),"",ROUND('Set Schedules Here'!AK1433,rounding_decimal_places))</f>
        <v>0.99761900000000003</v>
      </c>
    </row>
    <row r="718" spans="1:68" x14ac:dyDescent="0.25">
      <c r="A718" s="21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2.2648000000000001E-2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2.9464000000000001E-2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3.8253000000000002E-2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4.9532E-2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6.3918000000000003E-2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8.2127000000000006E-2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0.104951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0.133213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0.167683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0.208958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0.25730900000000001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0.31250899999999998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0.37370999999999999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0.43940099999999999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0.50749999999999995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0.57559899999999997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0.64129000000000003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0.70249099999999998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0.757691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0.80604200000000004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0.84731699999999999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0.88178699999999999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0.910049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0.93287299999999995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0.95108199999999998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0.96546799999999999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0.97674700000000003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0.98553599999999997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0.99235200000000001</v>
      </c>
      <c r="BO718" s="12">
        <f>IF(ISBLANK('Set Schedules Here'!AK1434),"",ROUND('Set Schedules Here'!AK1434,rounding_decimal_places))</f>
        <v>2050</v>
      </c>
      <c r="BP718" s="21">
        <f>IF(ISBLANK('Set Schedules Here'!AK1435),"",ROUND('Set Schedules Here'!AK1435,rounding_decimal_places))</f>
        <v>0.99761900000000003</v>
      </c>
    </row>
    <row r="719" spans="1:68" x14ac:dyDescent="0.25">
      <c r="A719" s="21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2.2648000000000001E-2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2.9464000000000001E-2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3.8253000000000002E-2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4.9532E-2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6.3918000000000003E-2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8.2127000000000006E-2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0.104951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0.133213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0.167683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0.208958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0.25730900000000001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0.31250899999999998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0.37370999999999999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0.43940099999999999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0.50749999999999995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0.57559899999999997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0.64129000000000003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0.70249099999999998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0.757691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0.80604200000000004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0.84731699999999999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0.88178699999999999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0.910049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0.93287299999999995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0.95108199999999998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0.96546799999999999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0.97674700000000003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0.98553599999999997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0.99235200000000001</v>
      </c>
      <c r="BO719" s="12">
        <f>IF(ISBLANK('Set Schedules Here'!AK1436),"",ROUND('Set Schedules Here'!AK1436,rounding_decimal_places))</f>
        <v>2050</v>
      </c>
      <c r="BP719" s="21">
        <f>IF(ISBLANK('Set Schedules Here'!AK1437),"",ROUND('Set Schedules Here'!AK1437,rounding_decimal_places))</f>
        <v>0.99761900000000003</v>
      </c>
    </row>
    <row r="720" spans="1:68" x14ac:dyDescent="0.25">
      <c r="A720" s="21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2.2648000000000001E-2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2.9464000000000001E-2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3.8253000000000002E-2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4.9532E-2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6.3918000000000003E-2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8.2127000000000006E-2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0.104951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0.133213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0.167683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0.208958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0.25730900000000001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0.31250899999999998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0.37370999999999999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0.43940099999999999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0.50749999999999995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0.57559899999999997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0.64129000000000003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0.70249099999999998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0.757691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0.80604200000000004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0.84731699999999999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0.88178699999999999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0.910049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0.93287299999999995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0.95108199999999998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0.96546799999999999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0.97674700000000003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0.98553599999999997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0.99235200000000001</v>
      </c>
      <c r="BO720" s="12">
        <f>IF(ISBLANK('Set Schedules Here'!AK1438),"",ROUND('Set Schedules Here'!AK1438,rounding_decimal_places))</f>
        <v>2050</v>
      </c>
      <c r="BP720" s="21">
        <f>IF(ISBLANK('Set Schedules Here'!AK1439),"",ROUND('Set Schedules Here'!AK1439,rounding_decimal_places))</f>
        <v>0.99761900000000003</v>
      </c>
    </row>
    <row r="721" spans="1:68" x14ac:dyDescent="0.25">
      <c r="A721" s="21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2.2648000000000001E-2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2.9464000000000001E-2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3.8253000000000002E-2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4.9532E-2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6.3918000000000003E-2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8.2127000000000006E-2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0.104951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0.133213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0.167683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0.208958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0.25730900000000001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0.31250899999999998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0.37370999999999999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0.43940099999999999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0.50749999999999995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0.57559899999999997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0.64129000000000003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0.70249099999999998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0.757691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0.80604200000000004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0.84731699999999999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0.88178699999999999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0.910049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0.93287299999999995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0.95108199999999998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0.96546799999999999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0.97674700000000003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0.98553599999999997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0.99235200000000001</v>
      </c>
      <c r="BO721" s="12">
        <f>IF(ISBLANK('Set Schedules Here'!AK1440),"",ROUND('Set Schedules Here'!AK1440,rounding_decimal_places))</f>
        <v>2050</v>
      </c>
      <c r="BP721" s="21">
        <f>IF(ISBLANK('Set Schedules Here'!AK1441),"",ROUND('Set Schedules Here'!AK1441,rounding_decimal_places))</f>
        <v>0.99761900000000003</v>
      </c>
    </row>
    <row r="722" spans="1:68" x14ac:dyDescent="0.25">
      <c r="A722" s="21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2.2648000000000001E-2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2.9464000000000001E-2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3.8253000000000002E-2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4.9532E-2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6.3918000000000003E-2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8.2127000000000006E-2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0.104951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0.133213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0.167683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0.208958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0.25730900000000001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0.31250899999999998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0.37370999999999999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0.43940099999999999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0.50749999999999995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0.57559899999999997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0.64129000000000003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0.70249099999999998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0.757691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0.80604200000000004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0.84731699999999999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0.88178699999999999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0.910049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0.93287299999999995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0.95108199999999998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0.96546799999999999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0.97674700000000003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0.98553599999999997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0.99235200000000001</v>
      </c>
      <c r="BO722" s="12">
        <f>IF(ISBLANK('Set Schedules Here'!AK1442),"",ROUND('Set Schedules Here'!AK1442,rounding_decimal_places))</f>
        <v>2050</v>
      </c>
      <c r="BP722" s="21">
        <f>IF(ISBLANK('Set Schedules Here'!AK1443),"",ROUND('Set Schedules Here'!AK1443,rounding_decimal_places))</f>
        <v>0.99761900000000003</v>
      </c>
    </row>
    <row r="723" spans="1:68" x14ac:dyDescent="0.25">
      <c r="A723" s="21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2.2648000000000001E-2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2.9464000000000001E-2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3.8253000000000002E-2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4.9532E-2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6.3918000000000003E-2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8.2127000000000006E-2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0.104951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0.133213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0.167683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0.208958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0.25730900000000001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0.31250899999999998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0.37370999999999999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0.43940099999999999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0.50749999999999995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0.57559899999999997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0.64129000000000003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0.70249099999999998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0.757691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0.80604200000000004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0.84731699999999999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0.88178699999999999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0.910049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0.93287299999999995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0.95108199999999998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0.96546799999999999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0.97674700000000003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0.98553599999999997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0.99235200000000001</v>
      </c>
      <c r="BO723" s="12">
        <f>IF(ISBLANK('Set Schedules Here'!AK1444),"",ROUND('Set Schedules Here'!AK1444,rounding_decimal_places))</f>
        <v>2050</v>
      </c>
      <c r="BP723" s="21">
        <f>IF(ISBLANK('Set Schedules Here'!AK1445),"",ROUND('Set Schedules Here'!AK1445,rounding_decimal_places))</f>
        <v>0.99761900000000003</v>
      </c>
    </row>
    <row r="724" spans="1:68" x14ac:dyDescent="0.25">
      <c r="A724" s="21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2.2648000000000001E-2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2.9464000000000001E-2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3.8253000000000002E-2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4.9532E-2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6.3918000000000003E-2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8.2127000000000006E-2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0.104951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0.133213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0.167683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0.208958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0.25730900000000001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0.31250899999999998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0.37370999999999999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0.43940099999999999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0.50749999999999995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0.57559899999999997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0.64129000000000003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0.70249099999999998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0.757691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0.80604200000000004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0.84731699999999999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0.88178699999999999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0.910049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0.93287299999999995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0.95108199999999998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0.96546799999999999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0.97674700000000003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0.98553599999999997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0.99235200000000001</v>
      </c>
      <c r="BO724" s="12">
        <f>IF(ISBLANK('Set Schedules Here'!AK1446),"",ROUND('Set Schedules Here'!AK1446,rounding_decimal_places))</f>
        <v>2050</v>
      </c>
      <c r="BP724" s="21">
        <f>IF(ISBLANK('Set Schedules Here'!AK1447),"",ROUND('Set Schedules Here'!AK1447,rounding_decimal_places))</f>
        <v>0.99761900000000003</v>
      </c>
    </row>
    <row r="725" spans="1:68" x14ac:dyDescent="0.25">
      <c r="A725" s="21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2.2648000000000001E-2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2.9464000000000001E-2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3.8253000000000002E-2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4.9532E-2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6.3918000000000003E-2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8.2127000000000006E-2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0.104951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0.133213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0.167683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0.208958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0.25730900000000001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0.31250899999999998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0.37370999999999999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0.43940099999999999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0.50749999999999995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0.57559899999999997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0.64129000000000003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0.70249099999999998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0.757691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0.80604200000000004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0.84731699999999999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0.88178699999999999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0.910049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0.93287299999999995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0.95108199999999998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0.96546799999999999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0.97674700000000003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0.98553599999999997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0.99235200000000001</v>
      </c>
      <c r="BO725" s="12">
        <f>IF(ISBLANK('Set Schedules Here'!AK1448),"",ROUND('Set Schedules Here'!AK1448,rounding_decimal_places))</f>
        <v>2050</v>
      </c>
      <c r="BP725" s="21">
        <f>IF(ISBLANK('Set Schedules Here'!AK1449),"",ROUND('Set Schedules Here'!AK1449,rounding_decimal_places))</f>
        <v>0.99761900000000003</v>
      </c>
    </row>
    <row r="726" spans="1:68" x14ac:dyDescent="0.25">
      <c r="A726" s="21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2.2648000000000001E-2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2.9464000000000001E-2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3.8253000000000002E-2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4.9532E-2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6.3918000000000003E-2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8.2127000000000006E-2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0.104951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0.133213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0.167683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0.208958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0.25730900000000001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0.31250899999999998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0.37370999999999999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0.43940099999999999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0.50749999999999995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0.57559899999999997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0.64129000000000003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0.70249099999999998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0.757691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0.80604200000000004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0.84731699999999999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0.88178699999999999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0.910049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0.93287299999999995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0.95108199999999998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0.96546799999999999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0.97674700000000003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0.98553599999999997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0.99235200000000001</v>
      </c>
      <c r="BO726" s="12">
        <f>IF(ISBLANK('Set Schedules Here'!AK1450),"",ROUND('Set Schedules Here'!AK1450,rounding_decimal_places))</f>
        <v>2050</v>
      </c>
      <c r="BP726" s="21">
        <f>IF(ISBLANK('Set Schedules Here'!AK1451),"",ROUND('Set Schedules Here'!AK1451,rounding_decimal_places))</f>
        <v>0.99761900000000003</v>
      </c>
    </row>
    <row r="727" spans="1:68" x14ac:dyDescent="0.25">
      <c r="A727" s="21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2.2648000000000001E-2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2.9464000000000001E-2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3.8253000000000002E-2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4.9532E-2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6.3918000000000003E-2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8.2127000000000006E-2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0.104951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0.133213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0.167683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0.208958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0.25730900000000001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0.31250899999999998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0.37370999999999999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0.43940099999999999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0.50749999999999995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0.57559899999999997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0.64129000000000003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0.70249099999999998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0.757691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0.80604200000000004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0.84731699999999999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0.88178699999999999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0.910049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0.93287299999999995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0.95108199999999998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0.96546799999999999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0.97674700000000003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0.98553599999999997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0.99235200000000001</v>
      </c>
      <c r="BO727" s="12">
        <f>IF(ISBLANK('Set Schedules Here'!AK1452),"",ROUND('Set Schedules Here'!AK1452,rounding_decimal_places))</f>
        <v>2050</v>
      </c>
      <c r="BP727" s="21">
        <f>IF(ISBLANK('Set Schedules Here'!AK1453),"",ROUND('Set Schedules Here'!AK1453,rounding_decimal_places))</f>
        <v>0.99761900000000003</v>
      </c>
    </row>
    <row r="728" spans="1:68" x14ac:dyDescent="0.25">
      <c r="A728" s="21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2.2648000000000001E-2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2.9464000000000001E-2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3.8253000000000002E-2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4.9532E-2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6.3918000000000003E-2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8.2127000000000006E-2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0.104951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0.133213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0.167683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0.208958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0.25730900000000001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0.31250899999999998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0.37370999999999999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0.43940099999999999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0.50749999999999995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0.57559899999999997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0.64129000000000003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0.70249099999999998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0.757691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0.80604200000000004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0.84731699999999999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0.88178699999999999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0.910049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0.93287299999999995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0.95108199999999998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0.96546799999999999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0.97674700000000003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0.98553599999999997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0.99235200000000001</v>
      </c>
      <c r="BO728" s="12">
        <f>IF(ISBLANK('Set Schedules Here'!AK1454),"",ROUND('Set Schedules Here'!AK1454,rounding_decimal_places))</f>
        <v>2050</v>
      </c>
      <c r="BP728" s="21">
        <f>IF(ISBLANK('Set Schedules Here'!AK1455),"",ROUND('Set Schedules Here'!AK1455,rounding_decimal_places))</f>
        <v>0.99761900000000003</v>
      </c>
    </row>
    <row r="729" spans="1:68" x14ac:dyDescent="0.25">
      <c r="A729" s="21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2.2648000000000001E-2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2.9464000000000001E-2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3.8253000000000002E-2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4.9532E-2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6.3918000000000003E-2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8.2127000000000006E-2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0.104951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0.133213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0.167683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0.208958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0.25730900000000001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0.31250899999999998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0.37370999999999999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0.43940099999999999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0.50749999999999995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0.57559899999999997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0.64129000000000003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0.70249099999999998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0.757691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0.80604200000000004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0.84731699999999999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0.88178699999999999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0.910049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0.93287299999999995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0.95108199999999998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0.96546799999999999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0.97674700000000003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0.98553599999999997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0.99235200000000001</v>
      </c>
      <c r="BO729" s="12">
        <f>IF(ISBLANK('Set Schedules Here'!AK1456),"",ROUND('Set Schedules Here'!AK1456,rounding_decimal_places))</f>
        <v>2050</v>
      </c>
      <c r="BP729" s="21">
        <f>IF(ISBLANK('Set Schedules Here'!AK1457),"",ROUND('Set Schedules Here'!AK1457,rounding_decimal_places))</f>
        <v>0.99761900000000003</v>
      </c>
    </row>
    <row r="730" spans="1:68" x14ac:dyDescent="0.25">
      <c r="A730" s="21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2.2648000000000001E-2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2.9464000000000001E-2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3.8253000000000002E-2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4.9532E-2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6.3918000000000003E-2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8.2127000000000006E-2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0.104951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0.133213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0.167683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0.208958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0.25730900000000001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0.31250899999999998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0.37370999999999999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0.43940099999999999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0.50749999999999995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0.57559899999999997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0.64129000000000003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0.70249099999999998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0.757691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0.80604200000000004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0.84731699999999999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0.88178699999999999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0.910049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0.93287299999999995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0.95108199999999998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0.96546799999999999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0.97674700000000003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0.98553599999999997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0.99235200000000001</v>
      </c>
      <c r="BO730" s="12">
        <f>IF(ISBLANK('Set Schedules Here'!AK1458),"",ROUND('Set Schedules Here'!AK1458,rounding_decimal_places))</f>
        <v>2050</v>
      </c>
      <c r="BP730" s="21">
        <f>IF(ISBLANK('Set Schedules Here'!AK1459),"",ROUND('Set Schedules Here'!AK1459,rounding_decimal_places))</f>
        <v>0.99761900000000003</v>
      </c>
    </row>
    <row r="731" spans="1:68" x14ac:dyDescent="0.25">
      <c r="A731" s="21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2.2648000000000001E-2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2.9464000000000001E-2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3.8253000000000002E-2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4.9532E-2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6.3918000000000003E-2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8.2127000000000006E-2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0.104951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0.133213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0.167683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0.208958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0.25730900000000001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0.31250899999999998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0.37370999999999999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0.43940099999999999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0.50749999999999995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0.57559899999999997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0.64129000000000003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0.70249099999999998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0.757691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0.80604200000000004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0.84731699999999999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0.88178699999999999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0.910049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0.93287299999999995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0.95108199999999998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0.96546799999999999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0.97674700000000003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0.98553599999999997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0.99235200000000001</v>
      </c>
      <c r="BO731" s="12">
        <f>IF(ISBLANK('Set Schedules Here'!AK1460),"",ROUND('Set Schedules Here'!AK1460,rounding_decimal_places))</f>
        <v>2050</v>
      </c>
      <c r="BP731" s="21">
        <f>IF(ISBLANK('Set Schedules Here'!AK1461),"",ROUND('Set Schedules Here'!AK1461,rounding_decimal_places))</f>
        <v>0.99761900000000003</v>
      </c>
    </row>
    <row r="732" spans="1:68" x14ac:dyDescent="0.25">
      <c r="A732" s="21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2.2648000000000001E-2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2.9464000000000001E-2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3.8253000000000002E-2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4.9532E-2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6.3918000000000003E-2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8.2127000000000006E-2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0.104951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0.133213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0.167683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0.208958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0.25730900000000001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0.31250899999999998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0.37370999999999999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0.43940099999999999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0.50749999999999995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0.57559899999999997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0.64129000000000003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0.70249099999999998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0.757691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0.80604200000000004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0.84731699999999999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0.88178699999999999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0.910049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0.93287299999999995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0.95108199999999998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0.96546799999999999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0.97674700000000003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0.98553599999999997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0.99235200000000001</v>
      </c>
      <c r="BO732" s="12">
        <f>IF(ISBLANK('Set Schedules Here'!AK1462),"",ROUND('Set Schedules Here'!AK1462,rounding_decimal_places))</f>
        <v>2050</v>
      </c>
      <c r="BP732" s="21">
        <f>IF(ISBLANK('Set Schedules Here'!AK1463),"",ROUND('Set Schedules Here'!AK1463,rounding_decimal_places))</f>
        <v>0.99761900000000003</v>
      </c>
    </row>
    <row r="733" spans="1:68" x14ac:dyDescent="0.25">
      <c r="A733" s="21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2.2648000000000001E-2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2.9464000000000001E-2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3.8253000000000002E-2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4.9532E-2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6.3918000000000003E-2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8.2127000000000006E-2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0.104951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0.133213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0.167683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0.208958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0.25730900000000001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0.31250899999999998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0.37370999999999999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0.43940099999999999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0.50749999999999995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0.57559899999999997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0.64129000000000003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0.70249099999999998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0.757691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0.80604200000000004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0.84731699999999999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0.88178699999999999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0.910049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0.93287299999999995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0.95108199999999998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0.96546799999999999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0.97674700000000003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0.98553599999999997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0.99235200000000001</v>
      </c>
      <c r="BO733" s="12">
        <f>IF(ISBLANK('Set Schedules Here'!AK1464),"",ROUND('Set Schedules Here'!AK1464,rounding_decimal_places))</f>
        <v>2050</v>
      </c>
      <c r="BP733" s="21">
        <f>IF(ISBLANK('Set Schedules Here'!AK1465),"",ROUND('Set Schedules Here'!AK1465,rounding_decimal_places))</f>
        <v>0.99761900000000003</v>
      </c>
    </row>
    <row r="734" spans="1:68" x14ac:dyDescent="0.25">
      <c r="A734" s="21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2.2648000000000001E-2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2.9464000000000001E-2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3.8253000000000002E-2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4.9532E-2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6.3918000000000003E-2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8.2127000000000006E-2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0.104951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0.133213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0.167683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0.208958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0.25730900000000001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0.31250899999999998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0.37370999999999999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0.43940099999999999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0.50749999999999995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0.57559899999999997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0.64129000000000003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0.70249099999999998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0.757691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0.80604200000000004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0.84731699999999999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0.88178699999999999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0.910049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0.93287299999999995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0.95108199999999998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0.96546799999999999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0.97674700000000003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0.98553599999999997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0.99235200000000001</v>
      </c>
      <c r="BO734" s="12">
        <f>IF(ISBLANK('Set Schedules Here'!AK1466),"",ROUND('Set Schedules Here'!AK1466,rounding_decimal_places))</f>
        <v>2050</v>
      </c>
      <c r="BP734" s="21">
        <f>IF(ISBLANK('Set Schedules Here'!AK1467),"",ROUND('Set Schedules Here'!AK1467,rounding_decimal_places))</f>
        <v>0.99761900000000003</v>
      </c>
    </row>
    <row r="735" spans="1:68" x14ac:dyDescent="0.25">
      <c r="A735" s="21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2.2648000000000001E-2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2.9464000000000001E-2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3.8253000000000002E-2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4.9532E-2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6.3918000000000003E-2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8.2127000000000006E-2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0.104951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0.133213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0.167683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0.208958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0.25730900000000001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0.31250899999999998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0.37370999999999999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0.43940099999999999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0.50749999999999995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0.57559899999999997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0.64129000000000003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0.70249099999999998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0.757691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0.80604200000000004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0.84731699999999999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0.88178699999999999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0.910049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0.93287299999999995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0.95108199999999998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0.96546799999999999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0.97674700000000003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0.98553599999999997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0.99235200000000001</v>
      </c>
      <c r="BO735" s="12">
        <f>IF(ISBLANK('Set Schedules Here'!AK1468),"",ROUND('Set Schedules Here'!AK1468,rounding_decimal_places))</f>
        <v>2050</v>
      </c>
      <c r="BP735" s="21">
        <f>IF(ISBLANK('Set Schedules Here'!AK1469),"",ROUND('Set Schedules Here'!AK1469,rounding_decimal_places))</f>
        <v>0.99761900000000003</v>
      </c>
    </row>
    <row r="736" spans="1:68" x14ac:dyDescent="0.25">
      <c r="A736" s="21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2.2648000000000001E-2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2.9464000000000001E-2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3.8253000000000002E-2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4.9532E-2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6.3918000000000003E-2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8.2127000000000006E-2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0.104951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0.133213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0.167683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0.208958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0.25730900000000001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0.31250899999999998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0.37370999999999999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0.43940099999999999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0.50749999999999995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0.57559899999999997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0.64129000000000003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0.70249099999999998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0.757691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0.80604200000000004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0.84731699999999999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0.88178699999999999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0.910049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0.93287299999999995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0.95108199999999998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0.96546799999999999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0.97674700000000003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0.98553599999999997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0.99235200000000001</v>
      </c>
      <c r="BO736" s="12">
        <f>IF(ISBLANK('Set Schedules Here'!AK1470),"",ROUND('Set Schedules Here'!AK1470,rounding_decimal_places))</f>
        <v>2050</v>
      </c>
      <c r="BP736" s="21">
        <f>IF(ISBLANK('Set Schedules Here'!AK1471),"",ROUND('Set Schedules Here'!AK1471,rounding_decimal_places))</f>
        <v>0.99761900000000003</v>
      </c>
    </row>
    <row r="737" spans="1:68" x14ac:dyDescent="0.25">
      <c r="A737" s="21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2.2648000000000001E-2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2.9464000000000001E-2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3.8253000000000002E-2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4.9532E-2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6.3918000000000003E-2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8.2127000000000006E-2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0.104951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0.133213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0.167683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0.208958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0.25730900000000001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0.31250899999999998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0.37370999999999999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0.43940099999999999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0.50749999999999995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0.57559899999999997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0.64129000000000003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0.70249099999999998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0.757691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0.80604200000000004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0.84731699999999999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0.88178699999999999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0.910049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0.93287299999999995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0.95108199999999998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0.96546799999999999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0.97674700000000003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0.98553599999999997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0.99235200000000001</v>
      </c>
      <c r="BO737" s="12">
        <f>IF(ISBLANK('Set Schedules Here'!AK1472),"",ROUND('Set Schedules Here'!AK1472,rounding_decimal_places))</f>
        <v>2050</v>
      </c>
      <c r="BP737" s="21">
        <f>IF(ISBLANK('Set Schedules Here'!AK1473),"",ROUND('Set Schedules Here'!AK1473,rounding_decimal_places))</f>
        <v>0.99761900000000003</v>
      </c>
    </row>
    <row r="738" spans="1:68" x14ac:dyDescent="0.25">
      <c r="A738" s="21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2.2648000000000001E-2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2.9464000000000001E-2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3.8253000000000002E-2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4.9532E-2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6.3918000000000003E-2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8.2127000000000006E-2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0.104951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0.133213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0.167683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0.208958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0.25730900000000001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0.31250899999999998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0.37370999999999999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0.43940099999999999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0.50749999999999995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0.57559899999999997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0.64129000000000003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0.70249099999999998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0.757691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0.80604200000000004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0.84731699999999999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0.88178699999999999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0.910049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0.93287299999999995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0.95108199999999998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0.96546799999999999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0.97674700000000003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0.98553599999999997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0.99235200000000001</v>
      </c>
      <c r="BO738" s="12">
        <f>IF(ISBLANK('Set Schedules Here'!AK1474),"",ROUND('Set Schedules Here'!AK1474,rounding_decimal_places))</f>
        <v>2050</v>
      </c>
      <c r="BP738" s="21">
        <f>IF(ISBLANK('Set Schedules Here'!AK1475),"",ROUND('Set Schedules Here'!AK1475,rounding_decimal_places))</f>
        <v>0.99761900000000003</v>
      </c>
    </row>
    <row r="739" spans="1:68" x14ac:dyDescent="0.25">
      <c r="A739" s="21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2.2648000000000001E-2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2.9464000000000001E-2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3.8253000000000002E-2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4.9532E-2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6.3918000000000003E-2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8.2127000000000006E-2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0.104951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0.133213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0.167683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0.208958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0.25730900000000001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0.31250899999999998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0.37370999999999999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0.43940099999999999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0.50749999999999995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0.57559899999999997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0.64129000000000003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0.70249099999999998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0.757691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0.80604200000000004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0.84731699999999999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0.88178699999999999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0.910049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0.93287299999999995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0.95108199999999998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0.96546799999999999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0.97674700000000003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0.98553599999999997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0.99235200000000001</v>
      </c>
      <c r="BO739" s="12">
        <f>IF(ISBLANK('Set Schedules Here'!AK1476),"",ROUND('Set Schedules Here'!AK1476,rounding_decimal_places))</f>
        <v>2050</v>
      </c>
      <c r="BP739" s="21">
        <f>IF(ISBLANK('Set Schedules Here'!AK1477),"",ROUND('Set Schedules Here'!AK1477,rounding_decimal_places))</f>
        <v>0.99761900000000003</v>
      </c>
    </row>
    <row r="740" spans="1:68" x14ac:dyDescent="0.25">
      <c r="A740" s="21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2.2648000000000001E-2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2.9464000000000001E-2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3.8253000000000002E-2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4.9532E-2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6.3918000000000003E-2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8.2127000000000006E-2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0.104951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0.133213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0.167683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0.208958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0.25730900000000001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0.31250899999999998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0.37370999999999999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0.43940099999999999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0.50749999999999995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0.57559899999999997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0.64129000000000003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0.70249099999999998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0.757691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0.80604200000000004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0.84731699999999999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0.88178699999999999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0.910049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0.93287299999999995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0.95108199999999998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0.96546799999999999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0.97674700000000003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0.98553599999999997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0.99235200000000001</v>
      </c>
      <c r="BO740" s="12">
        <f>IF(ISBLANK('Set Schedules Here'!AK1478),"",ROUND('Set Schedules Here'!AK1478,rounding_decimal_places))</f>
        <v>2050</v>
      </c>
      <c r="BP740" s="21">
        <f>IF(ISBLANK('Set Schedules Here'!AK1479),"",ROUND('Set Schedules Here'!AK1479,rounding_decimal_places))</f>
        <v>0.99761900000000003</v>
      </c>
    </row>
    <row r="741" spans="1:68" x14ac:dyDescent="0.25">
      <c r="A741" s="21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2.2648000000000001E-2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2.9464000000000001E-2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3.8253000000000002E-2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4.9532E-2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6.3918000000000003E-2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8.2127000000000006E-2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0.104951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0.133213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0.167683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0.208958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0.25730900000000001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0.31250899999999998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0.37370999999999999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0.43940099999999999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0.50749999999999995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0.57559899999999997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0.64129000000000003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0.70249099999999998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0.757691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0.80604200000000004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0.84731699999999999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0.88178699999999999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0.910049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0.93287299999999995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0.95108199999999998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0.96546799999999999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0.97674700000000003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0.98553599999999997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0.99235200000000001</v>
      </c>
      <c r="BO741" s="12">
        <f>IF(ISBLANK('Set Schedules Here'!AK1480),"",ROUND('Set Schedules Here'!AK1480,rounding_decimal_places))</f>
        <v>2050</v>
      </c>
      <c r="BP741" s="21">
        <f>IF(ISBLANK('Set Schedules Here'!AK1481),"",ROUND('Set Schedules Here'!AK1481,rounding_decimal_places))</f>
        <v>0.99761900000000003</v>
      </c>
    </row>
    <row r="742" spans="1:68" x14ac:dyDescent="0.25">
      <c r="A742" s="21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2.2648000000000001E-2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2.9464000000000001E-2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3.8253000000000002E-2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4.9532E-2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6.3918000000000003E-2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8.2127000000000006E-2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0.104951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0.133213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0.167683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0.208958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0.25730900000000001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0.31250899999999998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0.37370999999999999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0.43940099999999999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0.50749999999999995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0.57559899999999997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0.64129000000000003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0.70249099999999998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0.757691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0.80604200000000004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0.84731699999999999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0.88178699999999999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0.910049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0.93287299999999995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0.95108199999999998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0.96546799999999999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0.97674700000000003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0.98553599999999997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0.99235200000000001</v>
      </c>
      <c r="BO742" s="12">
        <f>IF(ISBLANK('Set Schedules Here'!AK1482),"",ROUND('Set Schedules Here'!AK1482,rounding_decimal_places))</f>
        <v>2050</v>
      </c>
      <c r="BP742" s="21">
        <f>IF(ISBLANK('Set Schedules Here'!AK1483),"",ROUND('Set Schedules Here'!AK1483,rounding_decimal_places))</f>
        <v>0.99761900000000003</v>
      </c>
    </row>
    <row r="743" spans="1:68" x14ac:dyDescent="0.25">
      <c r="A743" s="21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2.2648000000000001E-2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2.9464000000000001E-2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3.8253000000000002E-2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4.9532E-2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6.3918000000000003E-2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8.2127000000000006E-2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0.104951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0.133213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0.167683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0.208958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0.25730900000000001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0.31250899999999998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0.37370999999999999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0.43940099999999999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0.50749999999999995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0.57559899999999997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0.64129000000000003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0.70249099999999998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0.757691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0.80604200000000004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0.84731699999999999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0.88178699999999999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0.910049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0.93287299999999995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0.95108199999999998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0.96546799999999999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0.97674700000000003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0.98553599999999997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0.99235200000000001</v>
      </c>
      <c r="BO743" s="12">
        <f>IF(ISBLANK('Set Schedules Here'!AK1484),"",ROUND('Set Schedules Here'!AK1484,rounding_decimal_places))</f>
        <v>2050</v>
      </c>
      <c r="BP743" s="21">
        <f>IF(ISBLANK('Set Schedules Here'!AK1485),"",ROUND('Set Schedules Here'!AK1485,rounding_decimal_places))</f>
        <v>0.99761900000000003</v>
      </c>
    </row>
    <row r="744" spans="1:68" x14ac:dyDescent="0.25">
      <c r="A744" s="21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2.2648000000000001E-2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2.9464000000000001E-2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3.8253000000000002E-2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4.9532E-2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6.3918000000000003E-2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8.2127000000000006E-2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0.104951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0.133213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0.167683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0.208958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0.25730900000000001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0.31250899999999998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0.37370999999999999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0.43940099999999999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0.50749999999999995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0.57559899999999997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0.64129000000000003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0.70249099999999998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0.757691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0.80604200000000004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0.84731699999999999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0.88178699999999999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0.910049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0.93287299999999995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0.95108199999999998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0.96546799999999999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0.97674700000000003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0.98553599999999997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0.99235200000000001</v>
      </c>
      <c r="BO744" s="12">
        <f>IF(ISBLANK('Set Schedules Here'!AK1486),"",ROUND('Set Schedules Here'!AK1486,rounding_decimal_places))</f>
        <v>2050</v>
      </c>
      <c r="BP744" s="21">
        <f>IF(ISBLANK('Set Schedules Here'!AK1487),"",ROUND('Set Schedules Here'!AK1487,rounding_decimal_places))</f>
        <v>0.99761900000000003</v>
      </c>
    </row>
    <row r="745" spans="1:68" x14ac:dyDescent="0.25">
      <c r="A745" s="21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2.2648000000000001E-2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2.9464000000000001E-2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3.8253000000000002E-2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4.9532E-2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6.3918000000000003E-2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8.2127000000000006E-2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0.104951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0.133213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0.167683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0.208958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0.25730900000000001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0.31250899999999998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0.37370999999999999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0.43940099999999999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0.50749999999999995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0.57559899999999997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0.64129000000000003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0.70249099999999998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0.757691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0.80604200000000004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0.84731699999999999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0.88178699999999999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0.910049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0.93287299999999995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0.95108199999999998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0.96546799999999999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0.97674700000000003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0.98553599999999997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0.99235200000000001</v>
      </c>
      <c r="BO745" s="12">
        <f>IF(ISBLANK('Set Schedules Here'!AK1488),"",ROUND('Set Schedules Here'!AK1488,rounding_decimal_places))</f>
        <v>2050</v>
      </c>
      <c r="BP745" s="21">
        <f>IF(ISBLANK('Set Schedules Here'!AK1489),"",ROUND('Set Schedules Here'!AK1489,rounding_decimal_places))</f>
        <v>0.99761900000000003</v>
      </c>
    </row>
    <row r="746" spans="1:68" x14ac:dyDescent="0.25">
      <c r="A746" s="21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2.2648000000000001E-2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2.9464000000000001E-2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3.8253000000000002E-2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4.9532E-2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6.3918000000000003E-2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8.2127000000000006E-2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0.104951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0.133213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0.167683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0.208958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0.25730900000000001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0.31250899999999998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0.37370999999999999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0.43940099999999999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0.50749999999999995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0.57559899999999997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0.64129000000000003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0.70249099999999998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0.757691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0.80604200000000004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0.84731699999999999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0.88178699999999999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0.910049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0.93287299999999995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0.95108199999999998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0.96546799999999999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0.97674700000000003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0.98553599999999997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0.99235200000000001</v>
      </c>
      <c r="BO746" s="12">
        <f>IF(ISBLANK('Set Schedules Here'!AK1490),"",ROUND('Set Schedules Here'!AK1490,rounding_decimal_places))</f>
        <v>2050</v>
      </c>
      <c r="BP746" s="21">
        <f>IF(ISBLANK('Set Schedules Here'!AK1491),"",ROUND('Set Schedules Here'!AK1491,rounding_decimal_places))</f>
        <v>0.99761900000000003</v>
      </c>
    </row>
    <row r="747" spans="1:68" x14ac:dyDescent="0.25">
      <c r="A747" s="21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2.2648000000000001E-2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2.9464000000000001E-2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3.8253000000000002E-2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4.9532E-2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6.3918000000000003E-2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8.2127000000000006E-2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0.104951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0.133213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0.167683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0.208958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0.25730900000000001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0.31250899999999998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0.37370999999999999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0.43940099999999999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0.50749999999999995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0.57559899999999997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0.64129000000000003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0.70249099999999998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0.757691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0.80604200000000004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0.84731699999999999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0.88178699999999999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0.910049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0.93287299999999995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0.95108199999999998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0.96546799999999999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0.97674700000000003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0.98553599999999997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0.99235200000000001</v>
      </c>
      <c r="BO747" s="12">
        <f>IF(ISBLANK('Set Schedules Here'!AK1492),"",ROUND('Set Schedules Here'!AK1492,rounding_decimal_places))</f>
        <v>2050</v>
      </c>
      <c r="BP747" s="21">
        <f>IF(ISBLANK('Set Schedules Here'!AK1493),"",ROUND('Set Schedules Here'!AK1493,rounding_decimal_places))</f>
        <v>0.99761900000000003</v>
      </c>
    </row>
    <row r="748" spans="1:68" x14ac:dyDescent="0.25">
      <c r="A748" s="21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2.2648000000000001E-2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2.9464000000000001E-2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3.8253000000000002E-2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4.9532E-2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6.3918000000000003E-2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8.2127000000000006E-2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0.104951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0.133213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0.167683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0.208958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0.25730900000000001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0.31250899999999998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0.37370999999999999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0.43940099999999999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0.50749999999999995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0.57559899999999997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0.64129000000000003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0.70249099999999998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0.757691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0.80604200000000004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0.84731699999999999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0.88178699999999999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0.910049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0.93287299999999995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0.95108199999999998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0.96546799999999999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0.97674700000000003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0.98553599999999997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0.99235200000000001</v>
      </c>
      <c r="BO748" s="12">
        <f>IF(ISBLANK('Set Schedules Here'!AK1494),"",ROUND('Set Schedules Here'!AK1494,rounding_decimal_places))</f>
        <v>2050</v>
      </c>
      <c r="BP748" s="21">
        <f>IF(ISBLANK('Set Schedules Here'!AK1495),"",ROUND('Set Schedules Here'!AK1495,rounding_decimal_places))</f>
        <v>0.99761900000000003</v>
      </c>
    </row>
    <row r="749" spans="1:68" x14ac:dyDescent="0.25">
      <c r="A749" s="21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2050</v>
      </c>
      <c r="J749" s="12">
        <f>IF(ISBLANK('Set Schedules Here'!H1497),"",ROUND('Set Schedules Here'!H1497,rounding_decimal_places))</f>
        <v>1</v>
      </c>
      <c r="K749" s="12" t="str">
        <f>IF(ISBLANK('Set Schedules Here'!I1496),"",ROUND('Set Schedules Here'!I1496,rounding_decimal_places))</f>
        <v/>
      </c>
      <c r="L749" s="12" t="str">
        <f>IF(ISBLANK('Set Schedules Here'!I1497),"",ROUND('Set Schedules Here'!I1497,rounding_decimal_places))</f>
        <v/>
      </c>
      <c r="M749" s="12" t="str">
        <f>IF(ISBLANK('Set Schedules Here'!J1496),"",ROUND('Set Schedules Here'!J1496,rounding_decimal_places))</f>
        <v/>
      </c>
      <c r="N749" s="12" t="str">
        <f>IF(ISBLANK('Set Schedules Here'!J1497),"",ROUND('Set Schedules Here'!J1497,rounding_decimal_places))</f>
        <v/>
      </c>
      <c r="O749" s="12" t="str">
        <f>IF(ISBLANK('Set Schedules Here'!K1496),"",ROUND('Set Schedules Here'!K1496,rounding_decimal_places))</f>
        <v/>
      </c>
      <c r="P749" s="12" t="str">
        <f>IF(ISBLANK('Set Schedules Here'!K1497),"",ROUND('Set Schedules Here'!K1497,rounding_decimal_places))</f>
        <v/>
      </c>
      <c r="Q749" s="12" t="str">
        <f>IF(ISBLANK('Set Schedules Here'!L1496),"",ROUND('Set Schedules Here'!L1496,rounding_decimal_places))</f>
        <v/>
      </c>
      <c r="R749" s="12" t="str">
        <f>IF(ISBLANK('Set Schedules Here'!L1497),"",ROUND('Set Schedules Here'!L1497,rounding_decimal_places))</f>
        <v/>
      </c>
      <c r="S749" s="12" t="str">
        <f>IF(ISBLANK('Set Schedules Here'!M1496),"",ROUND('Set Schedules Here'!M1496,rounding_decimal_places))</f>
        <v/>
      </c>
      <c r="T749" s="12" t="str">
        <f>IF(ISBLANK('Set Schedules Here'!M1497),"",ROUND('Set Schedules Here'!M1497,rounding_decimal_places))</f>
        <v/>
      </c>
      <c r="U749" s="12" t="str">
        <f>IF(ISBLANK('Set Schedules Here'!N1496),"",ROUND('Set Schedules Here'!N1496,rounding_decimal_places))</f>
        <v/>
      </c>
      <c r="V749" s="12" t="str">
        <f>IF(ISBLANK('Set Schedules Here'!N1497),"",ROUND('Set Schedules Here'!N1497,rounding_decimal_places))</f>
        <v/>
      </c>
      <c r="W749" s="12" t="str">
        <f>IF(ISBLANK('Set Schedules Here'!O1496),"",ROUND('Set Schedules Here'!O1496,rounding_decimal_places))</f>
        <v/>
      </c>
      <c r="X749" s="12" t="str">
        <f>IF(ISBLANK('Set Schedules Here'!O1497),"",ROUND('Set Schedules Here'!O1497,rounding_decimal_places))</f>
        <v/>
      </c>
      <c r="Y749" s="12" t="str">
        <f>IF(ISBLANK('Set Schedules Here'!P1496),"",ROUND('Set Schedules Here'!P1496,rounding_decimal_places))</f>
        <v/>
      </c>
      <c r="Z749" s="12" t="str">
        <f>IF(ISBLANK('Set Schedules Here'!P1497),"",ROUND('Set Schedules Here'!P1497,rounding_decimal_places))</f>
        <v/>
      </c>
      <c r="AA749" s="12" t="str">
        <f>IF(ISBLANK('Set Schedules Here'!Q1496),"",ROUND('Set Schedules Here'!Q1496,rounding_decimal_places))</f>
        <v/>
      </c>
      <c r="AB749" s="12" t="str">
        <f>IF(ISBLANK('Set Schedules Here'!Q1497),"",ROUND('Set Schedules Here'!Q1497,rounding_decimal_places))</f>
        <v/>
      </c>
      <c r="AC749" s="12" t="str">
        <f>IF(ISBLANK('Set Schedules Here'!R1496),"",ROUND('Set Schedules Here'!R1496,rounding_decimal_places))</f>
        <v/>
      </c>
      <c r="AD749" s="12" t="str">
        <f>IF(ISBLANK('Set Schedules Here'!R1497),"",ROUND('Set Schedules Here'!R1497,rounding_decimal_places))</f>
        <v/>
      </c>
      <c r="AE749" s="12" t="str">
        <f>IF(ISBLANK('Set Schedules Here'!S1496),"",ROUND('Set Schedules Here'!S1496,rounding_decimal_places))</f>
        <v/>
      </c>
      <c r="AF749" s="12" t="str">
        <f>IF(ISBLANK('Set Schedules Here'!S1497),"",ROUND('Set Schedules Here'!S1497,rounding_decimal_places))</f>
        <v/>
      </c>
      <c r="AG749" s="12" t="str">
        <f>IF(ISBLANK('Set Schedules Here'!T1496),"",ROUND('Set Schedules Here'!T1496,rounding_decimal_places))</f>
        <v/>
      </c>
      <c r="AH749" s="12" t="str">
        <f>IF(ISBLANK('Set Schedules Here'!T1497),"",ROUND('Set Schedules Here'!T1497,rounding_decimal_places))</f>
        <v/>
      </c>
      <c r="AI749" s="12" t="str">
        <f>IF(ISBLANK('Set Schedules Here'!U1496),"",ROUND('Set Schedules Here'!U1496,rounding_decimal_places))</f>
        <v/>
      </c>
      <c r="AJ749" s="12" t="str">
        <f>IF(ISBLANK('Set Schedules Here'!U1497),"",ROUND('Set Schedules Here'!U1497,rounding_decimal_places))</f>
        <v/>
      </c>
      <c r="AK749" s="12" t="str">
        <f>IF(ISBLANK('Set Schedules Here'!V1496),"",ROUND('Set Schedules Here'!V1496,rounding_decimal_places))</f>
        <v/>
      </c>
      <c r="AL749" s="12" t="str">
        <f>IF(ISBLANK('Set Schedules Here'!V1497),"",ROUND('Set Schedules Here'!V1497,rounding_decimal_places))</f>
        <v/>
      </c>
      <c r="AM749" s="12" t="str">
        <f>IF(ISBLANK('Set Schedules Here'!W1496),"",ROUND('Set Schedules Here'!W1496,rounding_decimal_places))</f>
        <v/>
      </c>
      <c r="AN749" s="12" t="str">
        <f>IF(ISBLANK('Set Schedules Here'!W1497),"",ROUND('Set Schedules Here'!W1497,rounding_decimal_places))</f>
        <v/>
      </c>
      <c r="AO749" s="12" t="str">
        <f>IF(ISBLANK('Set Schedules Here'!X1496),"",ROUND('Set Schedules Here'!X1496,rounding_decimal_places))</f>
        <v/>
      </c>
      <c r="AP749" s="12" t="str">
        <f>IF(ISBLANK('Set Schedules Here'!X1497),"",ROUND('Set Schedules Here'!X1497,rounding_decimal_places))</f>
        <v/>
      </c>
      <c r="AQ749" s="12" t="str">
        <f>IF(ISBLANK('Set Schedules Here'!Y1496),"",ROUND('Set Schedules Here'!Y1496,rounding_decimal_places))</f>
        <v/>
      </c>
      <c r="AR749" s="12" t="str">
        <f>IF(ISBLANK('Set Schedules Here'!Y1497),"",ROUND('Set Schedules Here'!Y1497,rounding_decimal_places))</f>
        <v/>
      </c>
      <c r="AS749" s="12" t="str">
        <f>IF(ISBLANK('Set Schedules Here'!Z1496),"",ROUND('Set Schedules Here'!Z1496,rounding_decimal_places))</f>
        <v/>
      </c>
      <c r="AT749" s="12" t="str">
        <f>IF(ISBLANK('Set Schedules Here'!Z1497),"",ROUND('Set Schedules Here'!Z1497,rounding_decimal_places))</f>
        <v/>
      </c>
      <c r="AU749" s="12" t="str">
        <f>IF(ISBLANK('Set Schedules Here'!AA1496),"",ROUND('Set Schedules Here'!AA1496,rounding_decimal_places))</f>
        <v/>
      </c>
      <c r="AV749" s="12" t="str">
        <f>IF(ISBLANK('Set Schedules Here'!AA1497),"",ROUND('Set Schedules Here'!AA1497,rounding_decimal_places))</f>
        <v/>
      </c>
      <c r="AW749" s="12" t="str">
        <f>IF(ISBLANK('Set Schedules Here'!AB1496),"",ROUND('Set Schedules Here'!AB1496,rounding_decimal_places))</f>
        <v/>
      </c>
      <c r="AX749" s="12" t="str">
        <f>IF(ISBLANK('Set Schedules Here'!AB1497),"",ROUND('Set Schedules Here'!AB1497,rounding_decimal_places))</f>
        <v/>
      </c>
      <c r="AY749" s="12" t="str">
        <f>IF(ISBLANK('Set Schedules Here'!AC1496),"",ROUND('Set Schedules Here'!AC1496,rounding_decimal_places))</f>
        <v/>
      </c>
      <c r="AZ749" s="12" t="str">
        <f>IF(ISBLANK('Set Schedules Here'!AC1497),"",ROUND('Set Schedules Here'!AC1497,rounding_decimal_places))</f>
        <v/>
      </c>
      <c r="BA749" s="12" t="str">
        <f>IF(ISBLANK('Set Schedules Here'!AD1496),"",ROUND('Set Schedules Here'!AD1496,rounding_decimal_places))</f>
        <v/>
      </c>
      <c r="BB749" s="12" t="str">
        <f>IF(ISBLANK('Set Schedules Here'!AD1497),"",ROUND('Set Schedules Here'!AD1497,rounding_decimal_places))</f>
        <v/>
      </c>
      <c r="BC749" s="12" t="str">
        <f>IF(ISBLANK('Set Schedules Here'!AE1496),"",ROUND('Set Schedules Here'!AE1496,rounding_decimal_places))</f>
        <v/>
      </c>
      <c r="BD749" s="12" t="str">
        <f>IF(ISBLANK('Set Schedules Here'!AE1497),"",ROUND('Set Schedules Here'!AE1497,rounding_decimal_places))</f>
        <v/>
      </c>
      <c r="BE749" s="12" t="str">
        <f>IF(ISBLANK('Set Schedules Here'!AF1496),"",ROUND('Set Schedules Here'!AF1496,rounding_decimal_places))</f>
        <v/>
      </c>
      <c r="BF749" s="12" t="str">
        <f>IF(ISBLANK('Set Schedules Here'!AF1497),"",ROUND('Set Schedules Here'!AF1497,rounding_decimal_places))</f>
        <v/>
      </c>
      <c r="BG749" s="12" t="str">
        <f>IF(ISBLANK('Set Schedules Here'!AG1496),"",ROUND('Set Schedules Here'!AG1496,rounding_decimal_places))</f>
        <v/>
      </c>
      <c r="BH749" s="12" t="str">
        <f>IF(ISBLANK('Set Schedules Here'!AG1497),"",ROUND('Set Schedules Here'!AG1497,rounding_decimal_places))</f>
        <v/>
      </c>
      <c r="BI749" s="12" t="str">
        <f>IF(ISBLANK('Set Schedules Here'!AH1496),"",ROUND('Set Schedules Here'!AH1496,rounding_decimal_places))</f>
        <v/>
      </c>
      <c r="BJ749" s="12" t="str">
        <f>IF(ISBLANK('Set Schedules Here'!AH1497),"",ROUND('Set Schedules Here'!AH1497,rounding_decimal_places))</f>
        <v/>
      </c>
      <c r="BK749" s="12" t="str">
        <f>IF(ISBLANK('Set Schedules Here'!AI1496),"",ROUND('Set Schedules Here'!AI1496,rounding_decimal_places))</f>
        <v/>
      </c>
      <c r="BL749" s="12" t="str">
        <f>IF(ISBLANK('Set Schedules Here'!AI1497),"",ROUND('Set Schedules Here'!AI1497,rounding_decimal_places))</f>
        <v/>
      </c>
      <c r="BM749" s="12" t="str">
        <f>IF(ISBLANK('Set Schedules Here'!AJ1496),"",ROUND('Set Schedules Here'!AJ1496,rounding_decimal_places))</f>
        <v/>
      </c>
      <c r="BN749" s="12" t="str">
        <f>IF(ISBLANK('Set Schedules Here'!AJ1497),"",ROUND('Set Schedules Here'!AJ1497,rounding_decimal_places))</f>
        <v/>
      </c>
      <c r="BO749" s="12" t="str">
        <f>IF(ISBLANK('Set Schedules Here'!AK1496),"",ROUND('Set Schedules Here'!AK1496,rounding_decimal_places))</f>
        <v/>
      </c>
      <c r="BP749" s="21" t="str">
        <f>IF(ISBLANK('Set Schedules Here'!AK1497),"",ROUND('Set Schedules Here'!AK1497,rounding_decimal_places))</f>
        <v/>
      </c>
    </row>
    <row r="750" spans="1:68" x14ac:dyDescent="0.25">
      <c r="A750" s="21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1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0.74485699999999999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0.59245599999999998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0.525806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0.43947599999999998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0.34171299999999999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0.25466100000000003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0.18950600000000001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0.13644999999999999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0.122546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0.113843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5.8599999999999999E-2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2.3699999999999999E-2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</v>
      </c>
      <c r="AI750" s="12">
        <f>IF(ISBLANK('Set Schedules Here'!U1498),"",ROUND('Set Schedules Here'!U1498,rounding_decimal_places))</f>
        <v>2050</v>
      </c>
      <c r="AJ750" s="12">
        <f>IF(ISBLANK('Set Schedules Here'!U1499),"",ROUND('Set Schedules Here'!U1499,rounding_decimal_places))</f>
        <v>0</v>
      </c>
      <c r="AK750" s="12" t="str">
        <f>IF(ISBLANK('Set Schedules Here'!V1498),"",ROUND('Set Schedules Here'!V1498,rounding_decimal_places))</f>
        <v/>
      </c>
      <c r="AL750" s="12" t="str">
        <f>IF(ISBLANK('Set Schedules Here'!V1499),"",ROUND('Set Schedules Here'!V1499,rounding_decimal_places))</f>
        <v/>
      </c>
      <c r="AM750" s="12" t="str">
        <f>IF(ISBLANK('Set Schedules Here'!W1498),"",ROUND('Set Schedules Here'!W1498,rounding_decimal_places))</f>
        <v/>
      </c>
      <c r="AN750" s="12" t="str">
        <f>IF(ISBLANK('Set Schedules Here'!W1499),"",ROUND('Set Schedules Here'!W1499,rounding_decimal_places))</f>
        <v/>
      </c>
      <c r="AO750" s="12" t="str">
        <f>IF(ISBLANK('Set Schedules Here'!X1498),"",ROUND('Set Schedules Here'!X1498,rounding_decimal_places))</f>
        <v/>
      </c>
      <c r="AP750" s="12" t="str">
        <f>IF(ISBLANK('Set Schedules Here'!X1499),"",ROUND('Set Schedules Here'!X1499,rounding_decimal_places))</f>
        <v/>
      </c>
      <c r="AQ750" s="12" t="str">
        <f>IF(ISBLANK('Set Schedules Here'!Y1498),"",ROUND('Set Schedules Here'!Y1498,rounding_decimal_places))</f>
        <v/>
      </c>
      <c r="AR750" s="12" t="str">
        <f>IF(ISBLANK('Set Schedules Here'!Y1499),"",ROUND('Set Schedules Here'!Y1499,rounding_decimal_places))</f>
        <v/>
      </c>
      <c r="AS750" s="12" t="str">
        <f>IF(ISBLANK('Set Schedules Here'!Z1498),"",ROUND('Set Schedules Here'!Z1498,rounding_decimal_places))</f>
        <v/>
      </c>
      <c r="AT750" s="12" t="str">
        <f>IF(ISBLANK('Set Schedules Here'!Z1499),"",ROUND('Set Schedules Here'!Z1499,rounding_decimal_places))</f>
        <v/>
      </c>
      <c r="AU750" s="12" t="str">
        <f>IF(ISBLANK('Set Schedules Here'!AA1498),"",ROUND('Set Schedules Here'!AA1498,rounding_decimal_places))</f>
        <v/>
      </c>
      <c r="AV750" s="12" t="str">
        <f>IF(ISBLANK('Set Schedules Here'!AA1499),"",ROUND('Set Schedules Here'!AA1499,rounding_decimal_places))</f>
        <v/>
      </c>
      <c r="AW750" s="12" t="str">
        <f>IF(ISBLANK('Set Schedules Here'!AB1498),"",ROUND('Set Schedules Here'!AB1498,rounding_decimal_places))</f>
        <v/>
      </c>
      <c r="AX750" s="12" t="str">
        <f>IF(ISBLANK('Set Schedules Here'!AB1499),"",ROUND('Set Schedules Here'!AB1499,rounding_decimal_places))</f>
        <v/>
      </c>
      <c r="AY750" s="12" t="str">
        <f>IF(ISBLANK('Set Schedules Here'!AC1498),"",ROUND('Set Schedules Here'!AC1498,rounding_decimal_places))</f>
        <v/>
      </c>
      <c r="AZ750" s="12" t="str">
        <f>IF(ISBLANK('Set Schedules Here'!AC1499),"",ROUND('Set Schedules Here'!AC1499,rounding_decimal_places))</f>
        <v/>
      </c>
      <c r="BA750" s="12" t="str">
        <f>IF(ISBLANK('Set Schedules Here'!AD1498),"",ROUND('Set Schedules Here'!AD1498,rounding_decimal_places))</f>
        <v/>
      </c>
      <c r="BB750" s="12" t="str">
        <f>IF(ISBLANK('Set Schedules Here'!AD1499),"",ROUND('Set Schedules Here'!AD1499,rounding_decimal_places))</f>
        <v/>
      </c>
      <c r="BC750" s="12" t="str">
        <f>IF(ISBLANK('Set Schedules Here'!AE1498),"",ROUND('Set Schedules Here'!AE1498,rounding_decimal_places))</f>
        <v/>
      </c>
      <c r="BD750" s="12" t="str">
        <f>IF(ISBLANK('Set Schedules Here'!AE1499),"",ROUND('Set Schedules Here'!AE1499,rounding_decimal_places))</f>
        <v/>
      </c>
      <c r="BE750" s="12" t="str">
        <f>IF(ISBLANK('Set Schedules Here'!AF1498),"",ROUND('Set Schedules Here'!AF1498,rounding_decimal_places))</f>
        <v/>
      </c>
      <c r="BF750" s="12" t="str">
        <f>IF(ISBLANK('Set Schedules Here'!AF1499),"",ROUND('Set Schedules Here'!AF1499,rounding_decimal_places))</f>
        <v/>
      </c>
      <c r="BG750" s="12" t="str">
        <f>IF(ISBLANK('Set Schedules Here'!AG1498),"",ROUND('Set Schedules Here'!AG1498,rounding_decimal_places))</f>
        <v/>
      </c>
      <c r="BH750" s="12" t="str">
        <f>IF(ISBLANK('Set Schedules Here'!AG1499),"",ROUND('Set Schedules Here'!AG1499,rounding_decimal_places))</f>
        <v/>
      </c>
      <c r="BI750" s="12" t="str">
        <f>IF(ISBLANK('Set Schedules Here'!AH1498),"",ROUND('Set Schedules Here'!AH1498,rounding_decimal_places))</f>
        <v/>
      </c>
      <c r="BJ750" s="12" t="str">
        <f>IF(ISBLANK('Set Schedules Here'!AH1499),"",ROUND('Set Schedules Here'!AH1499,rounding_decimal_places))</f>
        <v/>
      </c>
      <c r="BK750" s="12" t="str">
        <f>IF(ISBLANK('Set Schedules Here'!AI1498),"",ROUND('Set Schedules Here'!AI1498,rounding_decimal_places))</f>
        <v/>
      </c>
      <c r="BL750" s="12" t="str">
        <f>IF(ISBLANK('Set Schedules Here'!AI1499),"",ROUND('Set Schedules Here'!AI1499,rounding_decimal_places))</f>
        <v/>
      </c>
      <c r="BM750" s="12" t="str">
        <f>IF(ISBLANK('Set Schedules Here'!AJ1498),"",ROUND('Set Schedules Here'!AJ1498,rounding_decimal_places))</f>
        <v/>
      </c>
      <c r="BN750" s="12" t="str">
        <f>IF(ISBLANK('Set Schedules Here'!AJ1499),"",ROUND('Set Schedules Here'!AJ1499,rounding_decimal_places))</f>
        <v/>
      </c>
      <c r="BO750" s="12" t="str">
        <f>IF(ISBLANK('Set Schedules Here'!AK1498),"",ROUND('Set Schedules Here'!AK1498,rounding_decimal_places))</f>
        <v/>
      </c>
      <c r="BP750" s="21" t="str">
        <f>IF(ISBLANK('Set Schedules Here'!AK1499),"",ROUND('Set Schedules Here'!AK1499,rounding_decimal_places))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"/>
  <sheetViews>
    <sheetView zoomScaleNormal="100" workbookViewId="0"/>
  </sheetViews>
  <sheetFormatPr defaultRowHeight="15" x14ac:dyDescent="0.25"/>
  <cols>
    <col min="1" max="1" width="23.85546875" customWidth="1"/>
    <col min="2" max="2" width="8.7109375" customWidth="1"/>
    <col min="3" max="3" width="28.140625" customWidth="1"/>
    <col min="4" max="4" width="20.42578125" bestFit="1" customWidth="1"/>
    <col min="5" max="5" width="13" customWidth="1"/>
  </cols>
  <sheetData>
    <row r="1" spans="1:6" x14ac:dyDescent="0.25">
      <c r="A1" s="29" t="s">
        <v>178</v>
      </c>
      <c r="B1" s="29"/>
      <c r="C1" s="29"/>
      <c r="D1" s="40"/>
    </row>
    <row r="2" spans="1:6" x14ac:dyDescent="0.25">
      <c r="B2">
        <v>2019</v>
      </c>
      <c r="C2">
        <v>2020</v>
      </c>
    </row>
    <row r="3" spans="1:6" x14ac:dyDescent="0.25">
      <c r="A3" t="s">
        <v>179</v>
      </c>
      <c r="B3">
        <v>19073</v>
      </c>
      <c r="C3">
        <v>18168</v>
      </c>
    </row>
    <row r="4" spans="1:6" x14ac:dyDescent="0.25">
      <c r="A4" t="s">
        <v>171</v>
      </c>
      <c r="B4">
        <v>19068</v>
      </c>
      <c r="C4">
        <v>19448</v>
      </c>
    </row>
    <row r="5" spans="1:6" ht="30" x14ac:dyDescent="0.25">
      <c r="A5" s="30" t="s">
        <v>172</v>
      </c>
      <c r="B5">
        <f>B3</f>
        <v>19073</v>
      </c>
      <c r="C5" s="31">
        <f>C4*($B$3/$B$4)</f>
        <v>19453.099643381582</v>
      </c>
      <c r="D5" s="31"/>
    </row>
    <row r="6" spans="1:6" x14ac:dyDescent="0.25">
      <c r="A6" s="32" t="s">
        <v>173</v>
      </c>
    </row>
    <row r="7" spans="1:6" x14ac:dyDescent="0.25">
      <c r="D7" s="25"/>
    </row>
    <row r="8" spans="1:6" x14ac:dyDescent="0.25">
      <c r="A8" t="s">
        <v>169</v>
      </c>
      <c r="C8" s="33">
        <f>(C3-C5)/C5</f>
        <v>-6.6061433238933931E-2</v>
      </c>
      <c r="D8" s="33"/>
    </row>
    <row r="11" spans="1:6" x14ac:dyDescent="0.25">
      <c r="A11" s="35" t="s">
        <v>31</v>
      </c>
      <c r="B11" s="35"/>
      <c r="C11" s="28" t="s">
        <v>169</v>
      </c>
      <c r="D11" s="28" t="s">
        <v>170</v>
      </c>
      <c r="F11" s="1"/>
    </row>
    <row r="12" spans="1:6" x14ac:dyDescent="0.25">
      <c r="A12">
        <v>2020</v>
      </c>
      <c r="C12" s="24">
        <f>C8</f>
        <v>-6.6061433238933931E-2</v>
      </c>
      <c r="D12" s="24">
        <f>C12/C$12</f>
        <v>1</v>
      </c>
      <c r="F12" s="24"/>
    </row>
    <row r="13" spans="1:6" ht="15.75" thickBot="1" x14ac:dyDescent="0.3">
      <c r="A13" s="10">
        <v>2021</v>
      </c>
      <c r="B13" s="10"/>
      <c r="C13" s="37">
        <f>$C$12*D13</f>
        <v>-4.9206292497533569E-2</v>
      </c>
      <c r="D13" s="24">
        <f>D37</f>
        <v>0.74485656887827523</v>
      </c>
    </row>
    <row r="14" spans="1:6" x14ac:dyDescent="0.25">
      <c r="A14">
        <v>2022</v>
      </c>
      <c r="C14" s="38">
        <f>$C$12*D14</f>
        <v>-3.9138499334473741E-2</v>
      </c>
      <c r="D14" s="24">
        <f>E37</f>
        <v>0.59245610359248302</v>
      </c>
      <c r="E14" s="26"/>
    </row>
    <row r="15" spans="1:6" x14ac:dyDescent="0.25">
      <c r="A15">
        <v>2023</v>
      </c>
      <c r="C15" s="38">
        <f t="shared" ref="C15:C25" si="0">$C$12*D15</f>
        <v>-3.4735471707285186E-2</v>
      </c>
      <c r="D15" s="24">
        <f>F37</f>
        <v>0.52580560251625763</v>
      </c>
      <c r="E15" s="26"/>
    </row>
    <row r="16" spans="1:6" x14ac:dyDescent="0.25">
      <c r="A16">
        <v>2024</v>
      </c>
      <c r="C16" s="38">
        <f t="shared" si="0"/>
        <v>-2.9032439309119761E-2</v>
      </c>
      <c r="D16" s="39">
        <f>G37</f>
        <v>0.43947637654354155</v>
      </c>
      <c r="E16" s="26"/>
    </row>
    <row r="17" spans="1:13" x14ac:dyDescent="0.25">
      <c r="A17">
        <v>2025</v>
      </c>
      <c r="C17" s="38">
        <f t="shared" si="0"/>
        <v>-2.2574024746591394E-2</v>
      </c>
      <c r="D17" s="24">
        <f>H37</f>
        <v>0.34171260960906885</v>
      </c>
      <c r="E17" s="26"/>
    </row>
    <row r="18" spans="1:13" x14ac:dyDescent="0.25">
      <c r="A18">
        <v>2026</v>
      </c>
      <c r="B18">
        <v>1</v>
      </c>
      <c r="C18" s="38">
        <f t="shared" si="0"/>
        <v>-1.6823295978784972E-2</v>
      </c>
      <c r="D18" s="24">
        <f>I37</f>
        <v>0.25466138341167571</v>
      </c>
    </row>
    <row r="19" spans="1:13" x14ac:dyDescent="0.25">
      <c r="A19">
        <v>2027</v>
      </c>
      <c r="B19">
        <v>2</v>
      </c>
      <c r="C19" s="38">
        <f t="shared" si="0"/>
        <v>-1.2519006747062614E-2</v>
      </c>
      <c r="D19" s="24">
        <f>J37</f>
        <v>0.18950552740482202</v>
      </c>
    </row>
    <row r="20" spans="1:13" x14ac:dyDescent="0.25">
      <c r="A20">
        <v>2028</v>
      </c>
      <c r="B20">
        <v>3</v>
      </c>
      <c r="C20" s="38">
        <f t="shared" si="0"/>
        <v>-9.0141084082928195E-3</v>
      </c>
      <c r="D20" s="24">
        <f>K37</f>
        <v>0.13645039119406011</v>
      </c>
    </row>
    <row r="21" spans="1:13" x14ac:dyDescent="0.25">
      <c r="A21">
        <v>2029</v>
      </c>
      <c r="B21">
        <v>4</v>
      </c>
      <c r="C21" s="38">
        <f t="shared" si="0"/>
        <v>-8.0955333858096987E-3</v>
      </c>
      <c r="D21" s="24">
        <f>L37</f>
        <v>0.12254553055985652</v>
      </c>
    </row>
    <row r="22" spans="1:13" x14ac:dyDescent="0.25">
      <c r="A22">
        <v>2030</v>
      </c>
      <c r="B22">
        <v>5</v>
      </c>
      <c r="C22" s="38">
        <f t="shared" si="0"/>
        <v>-7.5206338344055339E-3</v>
      </c>
      <c r="D22" s="24">
        <f>M37</f>
        <v>0.11384303164002771</v>
      </c>
    </row>
    <row r="23" spans="1:13" x14ac:dyDescent="0.25">
      <c r="A23">
        <v>2031</v>
      </c>
      <c r="B23">
        <v>6</v>
      </c>
      <c r="C23" s="38">
        <f t="shared" si="0"/>
        <v>-3.871199987801529E-3</v>
      </c>
      <c r="D23" s="36">
        <f>-0.0349*B23+0.268</f>
        <v>5.8600000000000013E-2</v>
      </c>
    </row>
    <row r="24" spans="1:13" x14ac:dyDescent="0.25">
      <c r="A24">
        <v>2032</v>
      </c>
      <c r="B24">
        <v>7</v>
      </c>
      <c r="C24" s="38">
        <f t="shared" si="0"/>
        <v>-1.5656559677627341E-3</v>
      </c>
      <c r="D24" s="36">
        <f t="shared" ref="D24" si="1">-0.0349*B24+0.268</f>
        <v>2.3699999999999999E-2</v>
      </c>
    </row>
    <row r="25" spans="1:13" x14ac:dyDescent="0.25">
      <c r="A25">
        <v>2033</v>
      </c>
      <c r="B25">
        <v>8</v>
      </c>
      <c r="C25" s="38">
        <f t="shared" si="0"/>
        <v>0</v>
      </c>
      <c r="D25" s="36">
        <v>0</v>
      </c>
    </row>
    <row r="27" spans="1:13" x14ac:dyDescent="0.25">
      <c r="A27" s="23" t="s">
        <v>184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2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2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25">
      <c r="A30" t="s">
        <v>181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25">
      <c r="A32" s="23" t="s">
        <v>185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2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25">
      <c r="A34" t="s">
        <v>181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25">
      <c r="A36" t="s">
        <v>183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25">
      <c r="A37" t="s">
        <v>170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Set Schedules Here</vt:lpstr>
      <vt:lpstr>FoPITY-1</vt:lpstr>
      <vt:lpstr>FoPITY-1-WebApp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2015-06-02T23:00:34Z</dcterms:created>
  <dcterms:modified xsi:type="dcterms:W3CDTF">2020-11-03T23:20:09Z</dcterms:modified>
</cp:coreProperties>
</file>