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1075" windowHeight="11820"/>
  </bookViews>
  <sheets>
    <sheet name="About" sheetId="1" r:id="rId1"/>
    <sheet name="SourceData" sheetId="2" r:id="rId2"/>
    <sheet name="SCoC" sheetId="3" r:id="rId3"/>
  </sheets>
  <calcPr calcId="145621"/>
</workbook>
</file>

<file path=xl/calcChain.xml><?xml version="1.0" encoding="utf-8"?>
<calcChain xmlns="http://schemas.openxmlformats.org/spreadsheetml/2006/main">
  <c r="K5" i="2" l="1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L4" i="2"/>
  <c r="M4" i="2"/>
  <c r="N4" i="2"/>
  <c r="K4" i="2"/>
  <c r="G10" i="2"/>
  <c r="A38" i="3" l="1"/>
  <c r="B38" i="3"/>
  <c r="A39" i="3"/>
  <c r="B39" i="3"/>
  <c r="A40" i="3"/>
  <c r="B40" i="3"/>
  <c r="A41" i="3"/>
  <c r="B41" i="3"/>
  <c r="A42" i="3"/>
  <c r="B4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B2" i="3"/>
  <c r="A2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" i="2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<sst xmlns="http://schemas.openxmlformats.org/spreadsheetml/2006/main" count="30" uniqueCount="22">
  <si>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</si>
  <si>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</si>
  <si>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</si>
  <si>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http://www.whitehouse.gov/sites/default/files/omb/assets/inforeg/technical-update-social-cost-of-carbon-for-regulator-impact-analysis.pdf</t>
  </si>
  <si>
    <t>Page 18, Table A1</t>
  </si>
  <si>
    <t>Discount Rate</t>
  </si>
  <si>
    <t>Year</t>
  </si>
  <si>
    <t>Percentile</t>
  </si>
  <si>
    <t>Avg</t>
  </si>
  <si>
    <t>95th%</t>
  </si>
  <si>
    <t>Consumer Price Index</t>
  </si>
  <si>
    <t>Source Data in 2007 dollars/metric ton CO2</t>
  </si>
  <si>
    <t>U.S. BLS, CPI-U</t>
  </si>
  <si>
    <t>Social Cost of Carbon ($)</t>
  </si>
  <si>
    <t>Data in 2012 dollars/gram CO2</t>
  </si>
  <si>
    <t>Grams per Metric Ton</t>
  </si>
  <si>
    <t>SCoC Social Cost of Carbon</t>
  </si>
  <si>
    <t>Notes:</t>
  </si>
  <si>
    <t>When considering the Social Cost of Carbon, the U.S. government typically uses the figures based on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</si>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</sst>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/>
    <xf numFmtId="0" fontId="0" fillId="2" borderId="2" xfId="0" applyFill="1" applyBorder="1"/>
    <xf numFmtId="0" fontId="1" fillId="0" borderId="3" xfId="0" applyNumberFormat="1" applyFont="1" applyFill="1" applyBorder="1"/>
    <xf numFmtId="0" fontId="0" fillId="0" borderId="4" xfId="0" applyNumberFormat="1" applyFont="1" applyFill="1" applyBorder="1"/>
    <xf numFmtId="0" fontId="1" fillId="0" borderId="5" xfId="0" applyFont="1" applyBorder="1"/>
    <xf numFmtId="0" fontId="0" fillId="0" borderId="6" xfId="0" applyBorder="1"/>
    <xf numFmtId="11" fontId="0" fillId="0" borderId="0" xfId="0" applyNumberFormat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hitehouse.gov/sites/default/files/omb/assets/inforeg/technical-update-social-cost-of-carbon-for-regulator-impact-analysi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2" max="2" width="97.140625" customWidth="1"/>
  </cols>
  <sheetData>
    <row r="1" spans="1:2" x14ac:dyDescent="0.25">
      <c r="A1" s="1" t="s">
        <v>16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defaultRowHeight="15" x14ac:dyDescent="0.25"/>
  <cols>
    <col min="1" max="1" width="13.42578125" customWidth="1"/>
    <col min="7" max="7" width="10.140625" bestFit="1" customWidth="1"/>
    <col min="8" max="8" width="11.28515625" customWidth="1"/>
    <col min="10" max="10" width="13.85546875" customWidth="1"/>
  </cols>
  <sheetData>
    <row r="1" spans="1:14" x14ac:dyDescent="0.25">
      <c r="A1" s="8" t="s">
        <v>11</v>
      </c>
      <c r="B1" s="9"/>
      <c r="C1" s="9"/>
      <c r="D1" s="9"/>
      <c r="E1" s="9"/>
      <c r="J1" s="10" t="s">
        <v>14</v>
      </c>
      <c r="K1" s="11"/>
      <c r="L1" s="11"/>
      <c r="M1" s="11"/>
      <c r="N1" s="11"/>
    </row>
    <row r="2" spans="1:14" ht="15.75" thickBot="1" x14ac:dyDescent="0.3">
      <c r="A2" s="5" t="s">
        <v>5</v>
      </c>
      <c r="B2" s="4">
        <v>0.05</v>
      </c>
      <c r="C2" s="4">
        <v>0.03</v>
      </c>
      <c r="D2" s="4">
        <v>2.5000000000000001E-2</v>
      </c>
      <c r="E2" s="4">
        <v>0.03</v>
      </c>
      <c r="J2" s="5" t="s">
        <v>5</v>
      </c>
      <c r="K2" s="4">
        <v>0.05</v>
      </c>
      <c r="L2" s="4">
        <v>0.03</v>
      </c>
      <c r="M2" s="4">
        <v>2.5000000000000001E-2</v>
      </c>
      <c r="N2" s="4">
        <v>0.03</v>
      </c>
    </row>
    <row r="3" spans="1:14" x14ac:dyDescent="0.25">
      <c r="A3" s="5" t="s">
        <v>7</v>
      </c>
      <c r="B3" s="6" t="s">
        <v>8</v>
      </c>
      <c r="C3" s="6" t="s">
        <v>8</v>
      </c>
      <c r="D3" s="6" t="s">
        <v>8</v>
      </c>
      <c r="E3" s="6" t="s">
        <v>9</v>
      </c>
      <c r="G3" s="12" t="s">
        <v>10</v>
      </c>
      <c r="H3" s="13"/>
      <c r="J3" s="5" t="s">
        <v>7</v>
      </c>
      <c r="K3" s="6" t="s">
        <v>8</v>
      </c>
      <c r="L3" s="6" t="s">
        <v>8</v>
      </c>
      <c r="M3" s="6" t="s">
        <v>8</v>
      </c>
      <c r="N3" s="6" t="s">
        <v>9</v>
      </c>
    </row>
    <row r="4" spans="1:14" x14ac:dyDescent="0.25">
      <c r="A4" s="1">
        <v>2010</v>
      </c>
      <c r="B4" s="7">
        <v>11</v>
      </c>
      <c r="C4" s="7">
        <v>32</v>
      </c>
      <c r="D4" s="7">
        <v>51</v>
      </c>
      <c r="E4" s="7">
        <v>89</v>
      </c>
      <c r="G4" s="14">
        <v>2007</v>
      </c>
      <c r="H4" s="15">
        <v>207.3</v>
      </c>
      <c r="J4" s="1">
        <f>A4</f>
        <v>2010</v>
      </c>
      <c r="K4" s="18">
        <f>B4*($H$5/$H$4)/$G$10</f>
        <v>1.2182990834539314E-5</v>
      </c>
      <c r="L4" s="18">
        <f t="shared" ref="L4:N4" si="0">C4*($H$5/$H$4)/$G$10</f>
        <v>3.5441427882296192E-5</v>
      </c>
      <c r="M4" s="18">
        <f t="shared" si="0"/>
        <v>5.6484775687409551E-5</v>
      </c>
      <c r="N4" s="18">
        <f t="shared" si="0"/>
        <v>9.8571471297636282E-5</v>
      </c>
    </row>
    <row r="5" spans="1:14" ht="15.75" thickBot="1" x14ac:dyDescent="0.3">
      <c r="A5" s="1">
        <v>2011</v>
      </c>
      <c r="B5" s="7">
        <v>11</v>
      </c>
      <c r="C5" s="7">
        <v>33</v>
      </c>
      <c r="D5" s="7">
        <v>52</v>
      </c>
      <c r="E5" s="7">
        <v>93</v>
      </c>
      <c r="G5" s="16">
        <v>2012</v>
      </c>
      <c r="H5" s="17">
        <v>229.59399999999999</v>
      </c>
      <c r="J5" s="1">
        <f t="shared" ref="J5:J44" si="1">A5</f>
        <v>2011</v>
      </c>
      <c r="K5" s="18">
        <f t="shared" ref="K5:K44" si="2">B5*($H$5/$H$4)/$G$10</f>
        <v>1.2182990834539314E-5</v>
      </c>
      <c r="L5" s="18">
        <f t="shared" ref="L5:L44" si="3">C5*($H$5/$H$4)/$G$10</f>
        <v>3.6548972503617949E-5</v>
      </c>
      <c r="M5" s="18">
        <f t="shared" ref="M5:M44" si="4">D5*($H$5/$H$4)/$G$10</f>
        <v>5.7592320308731307E-5</v>
      </c>
      <c r="N5" s="18">
        <f t="shared" ref="N5:N44" si="5">E5*($H$5/$H$4)/$G$10</f>
        <v>1.0300164978292329E-4</v>
      </c>
    </row>
    <row r="6" spans="1:14" x14ac:dyDescent="0.25">
      <c r="A6" s="1">
        <v>2012</v>
      </c>
      <c r="B6" s="7">
        <v>11</v>
      </c>
      <c r="C6" s="7">
        <v>34</v>
      </c>
      <c r="D6" s="7">
        <v>54</v>
      </c>
      <c r="E6" s="7">
        <v>97</v>
      </c>
      <c r="G6" t="s">
        <v>12</v>
      </c>
      <c r="J6" s="1">
        <f t="shared" si="1"/>
        <v>2012</v>
      </c>
      <c r="K6" s="18">
        <f t="shared" si="2"/>
        <v>1.2182990834539314E-5</v>
      </c>
      <c r="L6" s="18">
        <f t="shared" si="3"/>
        <v>3.7656517124939705E-5</v>
      </c>
      <c r="M6" s="18">
        <f t="shared" si="4"/>
        <v>5.980740955137482E-5</v>
      </c>
      <c r="N6" s="18">
        <f t="shared" si="5"/>
        <v>1.0743182826821032E-4</v>
      </c>
    </row>
    <row r="7" spans="1:14" x14ac:dyDescent="0.25">
      <c r="A7" s="1">
        <v>2013</v>
      </c>
      <c r="B7" s="7">
        <v>11</v>
      </c>
      <c r="C7" s="7">
        <v>35</v>
      </c>
      <c r="D7" s="7">
        <v>55</v>
      </c>
      <c r="E7" s="7">
        <v>101</v>
      </c>
      <c r="J7" s="1">
        <f t="shared" si="1"/>
        <v>2013</v>
      </c>
      <c r="K7" s="18">
        <f t="shared" si="2"/>
        <v>1.2182990834539314E-5</v>
      </c>
      <c r="L7" s="18">
        <f t="shared" si="3"/>
        <v>3.8764061746261455E-5</v>
      </c>
      <c r="M7" s="18">
        <f t="shared" si="4"/>
        <v>6.0914954172696577E-5</v>
      </c>
      <c r="N7" s="18">
        <f t="shared" si="5"/>
        <v>1.1186200675349735E-4</v>
      </c>
    </row>
    <row r="8" spans="1:14" ht="15.75" thickBot="1" x14ac:dyDescent="0.3">
      <c r="A8" s="1">
        <v>2014</v>
      </c>
      <c r="B8" s="7">
        <v>11</v>
      </c>
      <c r="C8" s="7">
        <v>36</v>
      </c>
      <c r="D8" s="7">
        <v>56</v>
      </c>
      <c r="E8" s="7">
        <v>105</v>
      </c>
      <c r="J8" s="1">
        <f t="shared" si="1"/>
        <v>2014</v>
      </c>
      <c r="K8" s="18">
        <f t="shared" si="2"/>
        <v>1.2182990834539314E-5</v>
      </c>
      <c r="L8" s="18">
        <f t="shared" si="3"/>
        <v>3.9871606367583211E-5</v>
      </c>
      <c r="M8" s="18">
        <f t="shared" si="4"/>
        <v>6.2022498794018333E-5</v>
      </c>
      <c r="N8" s="18">
        <f t="shared" si="5"/>
        <v>1.1629218523878437E-4</v>
      </c>
    </row>
    <row r="9" spans="1:14" x14ac:dyDescent="0.25">
      <c r="A9" s="1">
        <v>2015</v>
      </c>
      <c r="B9" s="7">
        <v>11</v>
      </c>
      <c r="C9" s="7">
        <v>37</v>
      </c>
      <c r="D9" s="7">
        <v>57</v>
      </c>
      <c r="E9" s="7">
        <v>109</v>
      </c>
      <c r="G9" s="12" t="s">
        <v>15</v>
      </c>
      <c r="H9" s="13"/>
      <c r="J9" s="1">
        <f t="shared" si="1"/>
        <v>2015</v>
      </c>
      <c r="K9" s="18">
        <f t="shared" si="2"/>
        <v>1.2182990834539314E-5</v>
      </c>
      <c r="L9" s="18">
        <f t="shared" si="3"/>
        <v>4.0979150988904968E-5</v>
      </c>
      <c r="M9" s="18">
        <f t="shared" si="4"/>
        <v>6.313004341534009E-5</v>
      </c>
      <c r="N9" s="18">
        <f t="shared" si="5"/>
        <v>1.207223637240714E-4</v>
      </c>
    </row>
    <row r="10" spans="1:14" ht="15.75" thickBot="1" x14ac:dyDescent="0.3">
      <c r="A10" s="1">
        <v>2016</v>
      </c>
      <c r="B10" s="7">
        <v>12</v>
      </c>
      <c r="C10" s="7">
        <v>38</v>
      </c>
      <c r="D10" s="7">
        <v>59</v>
      </c>
      <c r="E10" s="7">
        <v>112</v>
      </c>
      <c r="G10" s="19">
        <f>10^6</f>
        <v>1000000</v>
      </c>
      <c r="H10" s="17"/>
      <c r="J10" s="1">
        <f t="shared" si="1"/>
        <v>2016</v>
      </c>
      <c r="K10" s="18">
        <f t="shared" si="2"/>
        <v>1.3290535455861072E-5</v>
      </c>
      <c r="L10" s="18">
        <f t="shared" si="3"/>
        <v>4.2086695610226724E-5</v>
      </c>
      <c r="M10" s="18">
        <f t="shared" si="4"/>
        <v>6.5345132657983602E-5</v>
      </c>
      <c r="N10" s="18">
        <f t="shared" si="5"/>
        <v>1.2404499758803667E-4</v>
      </c>
    </row>
    <row r="11" spans="1:14" x14ac:dyDescent="0.25">
      <c r="A11" s="1">
        <v>2017</v>
      </c>
      <c r="B11" s="7">
        <v>12</v>
      </c>
      <c r="C11" s="7">
        <v>39</v>
      </c>
      <c r="D11" s="7">
        <v>60</v>
      </c>
      <c r="E11" s="7">
        <v>116</v>
      </c>
      <c r="J11" s="1">
        <f t="shared" si="1"/>
        <v>2017</v>
      </c>
      <c r="K11" s="18">
        <f t="shared" si="2"/>
        <v>1.3290535455861072E-5</v>
      </c>
      <c r="L11" s="18">
        <f t="shared" si="3"/>
        <v>4.3194240231548474E-5</v>
      </c>
      <c r="M11" s="18">
        <f t="shared" si="4"/>
        <v>6.6452677279305345E-5</v>
      </c>
      <c r="N11" s="18">
        <f t="shared" si="5"/>
        <v>1.2847517607332369E-4</v>
      </c>
    </row>
    <row r="12" spans="1:14" x14ac:dyDescent="0.25">
      <c r="A12" s="1">
        <v>2018</v>
      </c>
      <c r="B12" s="7">
        <v>12</v>
      </c>
      <c r="C12" s="7">
        <v>40</v>
      </c>
      <c r="D12" s="7">
        <v>61</v>
      </c>
      <c r="E12" s="7">
        <v>120</v>
      </c>
      <c r="J12" s="1">
        <f t="shared" si="1"/>
        <v>2018</v>
      </c>
      <c r="K12" s="18">
        <f t="shared" si="2"/>
        <v>1.3290535455861072E-5</v>
      </c>
      <c r="L12" s="18">
        <f t="shared" si="3"/>
        <v>4.4301784852870237E-5</v>
      </c>
      <c r="M12" s="18">
        <f t="shared" si="4"/>
        <v>6.7560221900627115E-5</v>
      </c>
      <c r="N12" s="18">
        <f t="shared" si="5"/>
        <v>1.3290535455861069E-4</v>
      </c>
    </row>
    <row r="13" spans="1:14" x14ac:dyDescent="0.25">
      <c r="A13" s="1">
        <v>2019</v>
      </c>
      <c r="B13" s="7">
        <v>12</v>
      </c>
      <c r="C13" s="7">
        <v>42</v>
      </c>
      <c r="D13" s="7">
        <v>62</v>
      </c>
      <c r="E13" s="7">
        <v>124</v>
      </c>
      <c r="J13" s="1">
        <f t="shared" si="1"/>
        <v>2019</v>
      </c>
      <c r="K13" s="18">
        <f t="shared" si="2"/>
        <v>1.3290535455861072E-5</v>
      </c>
      <c r="L13" s="18">
        <f t="shared" si="3"/>
        <v>4.651687409551375E-5</v>
      </c>
      <c r="M13" s="18">
        <f t="shared" si="4"/>
        <v>6.8667766521948858E-5</v>
      </c>
      <c r="N13" s="18">
        <f t="shared" si="5"/>
        <v>1.3733553304389772E-4</v>
      </c>
    </row>
    <row r="14" spans="1:14" x14ac:dyDescent="0.25">
      <c r="A14" s="1">
        <v>2020</v>
      </c>
      <c r="B14" s="7">
        <v>12</v>
      </c>
      <c r="C14" s="7">
        <v>43</v>
      </c>
      <c r="D14" s="7">
        <v>64</v>
      </c>
      <c r="E14" s="7">
        <v>128</v>
      </c>
      <c r="J14" s="1">
        <f t="shared" si="1"/>
        <v>2020</v>
      </c>
      <c r="K14" s="18">
        <f t="shared" si="2"/>
        <v>1.3290535455861072E-5</v>
      </c>
      <c r="L14" s="18">
        <f t="shared" si="3"/>
        <v>4.7624418716835506E-5</v>
      </c>
      <c r="M14" s="18">
        <f t="shared" si="4"/>
        <v>7.0882855764592385E-5</v>
      </c>
      <c r="N14" s="18">
        <f t="shared" si="5"/>
        <v>1.4176571152918477E-4</v>
      </c>
    </row>
    <row r="15" spans="1:14" x14ac:dyDescent="0.25">
      <c r="A15" s="1">
        <v>2021</v>
      </c>
      <c r="B15" s="7">
        <v>12</v>
      </c>
      <c r="C15" s="7">
        <v>43</v>
      </c>
      <c r="D15" s="7">
        <v>65</v>
      </c>
      <c r="E15" s="7">
        <v>131</v>
      </c>
      <c r="J15" s="1">
        <f t="shared" si="1"/>
        <v>2021</v>
      </c>
      <c r="K15" s="18">
        <f t="shared" si="2"/>
        <v>1.3290535455861072E-5</v>
      </c>
      <c r="L15" s="18">
        <f t="shared" si="3"/>
        <v>4.7624418716835506E-5</v>
      </c>
      <c r="M15" s="18">
        <f t="shared" si="4"/>
        <v>7.1990400385914128E-5</v>
      </c>
      <c r="N15" s="18">
        <f t="shared" si="5"/>
        <v>1.4508834539315004E-4</v>
      </c>
    </row>
    <row r="16" spans="1:14" x14ac:dyDescent="0.25">
      <c r="A16" s="1">
        <v>2022</v>
      </c>
      <c r="B16" s="7">
        <v>13</v>
      </c>
      <c r="C16" s="7">
        <v>44</v>
      </c>
      <c r="D16" s="7">
        <v>66</v>
      </c>
      <c r="E16" s="7">
        <v>134</v>
      </c>
      <c r="J16" s="1">
        <f t="shared" si="1"/>
        <v>2022</v>
      </c>
      <c r="K16" s="18">
        <f t="shared" si="2"/>
        <v>1.4398080077182827E-5</v>
      </c>
      <c r="L16" s="18">
        <f t="shared" si="3"/>
        <v>4.8731963338157256E-5</v>
      </c>
      <c r="M16" s="18">
        <f t="shared" si="4"/>
        <v>7.3097945007235898E-5</v>
      </c>
      <c r="N16" s="18">
        <f t="shared" si="5"/>
        <v>1.4841097925711528E-4</v>
      </c>
    </row>
    <row r="17" spans="1:14" x14ac:dyDescent="0.25">
      <c r="A17" s="1">
        <v>2023</v>
      </c>
      <c r="B17" s="7">
        <v>13</v>
      </c>
      <c r="C17" s="7">
        <v>45</v>
      </c>
      <c r="D17" s="7">
        <v>67</v>
      </c>
      <c r="E17" s="7">
        <v>137</v>
      </c>
      <c r="J17" s="1">
        <f t="shared" si="1"/>
        <v>2023</v>
      </c>
      <c r="K17" s="18">
        <f t="shared" si="2"/>
        <v>1.4398080077182827E-5</v>
      </c>
      <c r="L17" s="18">
        <f t="shared" si="3"/>
        <v>4.9839507959479012E-5</v>
      </c>
      <c r="M17" s="18">
        <f t="shared" si="4"/>
        <v>7.420548962855764E-5</v>
      </c>
      <c r="N17" s="18">
        <f t="shared" si="5"/>
        <v>1.5173361312108058E-4</v>
      </c>
    </row>
    <row r="18" spans="1:14" x14ac:dyDescent="0.25">
      <c r="A18" s="1">
        <v>2024</v>
      </c>
      <c r="B18" s="7">
        <v>14</v>
      </c>
      <c r="C18" s="7">
        <v>46</v>
      </c>
      <c r="D18" s="7">
        <v>68</v>
      </c>
      <c r="E18" s="7">
        <v>140</v>
      </c>
      <c r="J18" s="1">
        <f t="shared" si="1"/>
        <v>2024</v>
      </c>
      <c r="K18" s="18">
        <f t="shared" si="2"/>
        <v>1.5505624698504583E-5</v>
      </c>
      <c r="L18" s="18">
        <f t="shared" si="3"/>
        <v>5.0947052580800769E-5</v>
      </c>
      <c r="M18" s="18">
        <f t="shared" si="4"/>
        <v>7.531303424987941E-5</v>
      </c>
      <c r="N18" s="18">
        <f t="shared" si="5"/>
        <v>1.5505624698504582E-4</v>
      </c>
    </row>
    <row r="19" spans="1:14" x14ac:dyDescent="0.25">
      <c r="A19" s="1">
        <v>2025</v>
      </c>
      <c r="B19" s="7">
        <v>14</v>
      </c>
      <c r="C19" s="7">
        <v>47</v>
      </c>
      <c r="D19" s="7">
        <v>69</v>
      </c>
      <c r="E19" s="7">
        <v>143</v>
      </c>
      <c r="J19" s="1">
        <f t="shared" si="1"/>
        <v>2025</v>
      </c>
      <c r="K19" s="18">
        <f t="shared" si="2"/>
        <v>1.5505624698504583E-5</v>
      </c>
      <c r="L19" s="18">
        <f t="shared" si="3"/>
        <v>5.2054597202122532E-5</v>
      </c>
      <c r="M19" s="18">
        <f t="shared" si="4"/>
        <v>7.6420578871201153E-5</v>
      </c>
      <c r="N19" s="18">
        <f t="shared" si="5"/>
        <v>1.5837888084901109E-4</v>
      </c>
    </row>
    <row r="20" spans="1:14" x14ac:dyDescent="0.25">
      <c r="A20" s="1">
        <v>2026</v>
      </c>
      <c r="B20" s="7">
        <v>15</v>
      </c>
      <c r="C20" s="7">
        <v>48</v>
      </c>
      <c r="D20" s="7">
        <v>70</v>
      </c>
      <c r="E20" s="7">
        <v>146</v>
      </c>
      <c r="J20" s="1">
        <f t="shared" si="1"/>
        <v>2026</v>
      </c>
      <c r="K20" s="18">
        <f t="shared" si="2"/>
        <v>1.6613169319826336E-5</v>
      </c>
      <c r="L20" s="18">
        <f t="shared" si="3"/>
        <v>5.3162141823444289E-5</v>
      </c>
      <c r="M20" s="18">
        <f t="shared" si="4"/>
        <v>7.752812349252291E-5</v>
      </c>
      <c r="N20" s="18">
        <f t="shared" si="5"/>
        <v>1.6170151471297639E-4</v>
      </c>
    </row>
    <row r="21" spans="1:14" x14ac:dyDescent="0.25">
      <c r="A21" s="1">
        <v>2027</v>
      </c>
      <c r="B21" s="7">
        <v>15</v>
      </c>
      <c r="C21" s="7">
        <v>49</v>
      </c>
      <c r="D21" s="7">
        <v>71</v>
      </c>
      <c r="E21" s="7">
        <v>149</v>
      </c>
      <c r="J21" s="1">
        <f t="shared" si="1"/>
        <v>2027</v>
      </c>
      <c r="K21" s="18">
        <f t="shared" si="2"/>
        <v>1.6613169319826336E-5</v>
      </c>
      <c r="L21" s="18">
        <f t="shared" si="3"/>
        <v>5.4269686444766038E-5</v>
      </c>
      <c r="M21" s="18">
        <f t="shared" si="4"/>
        <v>7.863566811384468E-5</v>
      </c>
      <c r="N21" s="18">
        <f t="shared" si="5"/>
        <v>1.6502414857694163E-4</v>
      </c>
    </row>
    <row r="22" spans="1:14" x14ac:dyDescent="0.25">
      <c r="A22" s="1">
        <v>2028</v>
      </c>
      <c r="B22" s="7">
        <v>15</v>
      </c>
      <c r="C22" s="7">
        <v>50</v>
      </c>
      <c r="D22" s="7">
        <v>72</v>
      </c>
      <c r="E22" s="7">
        <v>152</v>
      </c>
      <c r="J22" s="1">
        <f t="shared" si="1"/>
        <v>2028</v>
      </c>
      <c r="K22" s="18">
        <f t="shared" si="2"/>
        <v>1.6613169319826336E-5</v>
      </c>
      <c r="L22" s="18">
        <f t="shared" si="3"/>
        <v>5.5377231066087795E-5</v>
      </c>
      <c r="M22" s="18">
        <f t="shared" si="4"/>
        <v>7.9743212735166423E-5</v>
      </c>
      <c r="N22" s="18">
        <f t="shared" si="5"/>
        <v>1.683467824409069E-4</v>
      </c>
    </row>
    <row r="23" spans="1:14" x14ac:dyDescent="0.25">
      <c r="A23" s="1">
        <v>2029</v>
      </c>
      <c r="B23" s="7">
        <v>16</v>
      </c>
      <c r="C23" s="7">
        <v>51</v>
      </c>
      <c r="D23" s="7">
        <v>73</v>
      </c>
      <c r="E23" s="7">
        <v>155</v>
      </c>
      <c r="J23" s="1">
        <f t="shared" si="1"/>
        <v>2029</v>
      </c>
      <c r="K23" s="18">
        <f t="shared" si="2"/>
        <v>1.7720713941148096E-5</v>
      </c>
      <c r="L23" s="18">
        <f t="shared" si="3"/>
        <v>5.6484775687409551E-5</v>
      </c>
      <c r="M23" s="18">
        <f t="shared" si="4"/>
        <v>8.0850757356488193E-5</v>
      </c>
      <c r="N23" s="18">
        <f t="shared" si="5"/>
        <v>1.7166941630487217E-4</v>
      </c>
    </row>
    <row r="24" spans="1:14" x14ac:dyDescent="0.25">
      <c r="A24" s="1">
        <v>2030</v>
      </c>
      <c r="B24" s="7">
        <v>16</v>
      </c>
      <c r="C24" s="7">
        <v>52</v>
      </c>
      <c r="D24" s="7">
        <v>75</v>
      </c>
      <c r="E24" s="7">
        <v>159</v>
      </c>
      <c r="J24" s="1">
        <f t="shared" si="1"/>
        <v>2030</v>
      </c>
      <c r="K24" s="18">
        <f t="shared" si="2"/>
        <v>1.7720713941148096E-5</v>
      </c>
      <c r="L24" s="18">
        <f t="shared" si="3"/>
        <v>5.7592320308731307E-5</v>
      </c>
      <c r="M24" s="18">
        <f t="shared" si="4"/>
        <v>8.3065846599131692E-5</v>
      </c>
      <c r="N24" s="18">
        <f t="shared" si="5"/>
        <v>1.7609959479015919E-4</v>
      </c>
    </row>
    <row r="25" spans="1:14" x14ac:dyDescent="0.25">
      <c r="A25" s="1">
        <v>2031</v>
      </c>
      <c r="B25" s="7">
        <v>17</v>
      </c>
      <c r="C25" s="7">
        <v>52</v>
      </c>
      <c r="D25" s="7">
        <v>76</v>
      </c>
      <c r="E25" s="7">
        <v>162</v>
      </c>
      <c r="J25" s="1">
        <f t="shared" si="1"/>
        <v>2031</v>
      </c>
      <c r="K25" s="18">
        <f t="shared" si="2"/>
        <v>1.8828258562469853E-5</v>
      </c>
      <c r="L25" s="18">
        <f t="shared" si="3"/>
        <v>5.7592320308731307E-5</v>
      </c>
      <c r="M25" s="18">
        <f t="shared" si="4"/>
        <v>8.4173391220453448E-5</v>
      </c>
      <c r="N25" s="18">
        <f t="shared" si="5"/>
        <v>1.7942222865412446E-4</v>
      </c>
    </row>
    <row r="26" spans="1:14" x14ac:dyDescent="0.25">
      <c r="A26" s="1">
        <v>2032</v>
      </c>
      <c r="B26" s="7">
        <v>17</v>
      </c>
      <c r="C26" s="7">
        <v>53</v>
      </c>
      <c r="D26" s="7">
        <v>77</v>
      </c>
      <c r="E26" s="7">
        <v>165</v>
      </c>
      <c r="J26" s="1">
        <f t="shared" si="1"/>
        <v>2032</v>
      </c>
      <c r="K26" s="18">
        <f t="shared" si="2"/>
        <v>1.8828258562469853E-5</v>
      </c>
      <c r="L26" s="18">
        <f t="shared" si="3"/>
        <v>5.8699864930053057E-5</v>
      </c>
      <c r="M26" s="18">
        <f t="shared" si="4"/>
        <v>8.5280935841775205E-5</v>
      </c>
      <c r="N26" s="18">
        <f t="shared" si="5"/>
        <v>1.8274486251808973E-4</v>
      </c>
    </row>
    <row r="27" spans="1:14" x14ac:dyDescent="0.25">
      <c r="A27" s="1">
        <v>2033</v>
      </c>
      <c r="B27" s="7">
        <v>18</v>
      </c>
      <c r="C27" s="7">
        <v>54</v>
      </c>
      <c r="D27" s="7">
        <v>78</v>
      </c>
      <c r="E27" s="7">
        <v>168</v>
      </c>
      <c r="J27" s="1">
        <f t="shared" si="1"/>
        <v>2033</v>
      </c>
      <c r="K27" s="18">
        <f t="shared" si="2"/>
        <v>1.9935803183791606E-5</v>
      </c>
      <c r="L27" s="18">
        <f t="shared" si="3"/>
        <v>5.980740955137482E-5</v>
      </c>
      <c r="M27" s="18">
        <f t="shared" si="4"/>
        <v>8.6388480463096948E-5</v>
      </c>
      <c r="N27" s="18">
        <f t="shared" si="5"/>
        <v>1.86067496382055E-4</v>
      </c>
    </row>
    <row r="28" spans="1:14" x14ac:dyDescent="0.25">
      <c r="A28" s="1">
        <v>2034</v>
      </c>
      <c r="B28" s="7">
        <v>18</v>
      </c>
      <c r="C28" s="7">
        <v>55</v>
      </c>
      <c r="D28" s="7">
        <v>79</v>
      </c>
      <c r="E28" s="7">
        <v>172</v>
      </c>
      <c r="J28" s="1">
        <f t="shared" si="1"/>
        <v>2034</v>
      </c>
      <c r="K28" s="18">
        <f t="shared" si="2"/>
        <v>1.9935803183791606E-5</v>
      </c>
      <c r="L28" s="18">
        <f t="shared" si="3"/>
        <v>6.0914954172696577E-5</v>
      </c>
      <c r="M28" s="18">
        <f t="shared" si="4"/>
        <v>8.7496025084418718E-5</v>
      </c>
      <c r="N28" s="18">
        <f t="shared" si="5"/>
        <v>1.9049767486734203E-4</v>
      </c>
    </row>
    <row r="29" spans="1:14" x14ac:dyDescent="0.25">
      <c r="A29" s="1">
        <v>2035</v>
      </c>
      <c r="B29" s="7">
        <v>19</v>
      </c>
      <c r="C29" s="7">
        <v>56</v>
      </c>
      <c r="D29" s="7">
        <v>80</v>
      </c>
      <c r="E29" s="7">
        <v>175</v>
      </c>
      <c r="J29" s="1">
        <f t="shared" si="1"/>
        <v>2035</v>
      </c>
      <c r="K29" s="18">
        <f t="shared" si="2"/>
        <v>2.1043347805113362E-5</v>
      </c>
      <c r="L29" s="18">
        <f t="shared" si="3"/>
        <v>6.2022498794018333E-5</v>
      </c>
      <c r="M29" s="18">
        <f t="shared" si="4"/>
        <v>8.8603569705740474E-5</v>
      </c>
      <c r="N29" s="18">
        <f t="shared" si="5"/>
        <v>1.9382030873130727E-4</v>
      </c>
    </row>
    <row r="30" spans="1:14" x14ac:dyDescent="0.25">
      <c r="A30" s="1">
        <v>2036</v>
      </c>
      <c r="B30" s="7">
        <v>19</v>
      </c>
      <c r="C30" s="7">
        <v>57</v>
      </c>
      <c r="D30" s="7">
        <v>81</v>
      </c>
      <c r="E30" s="7">
        <v>178</v>
      </c>
      <c r="J30" s="1">
        <f t="shared" si="1"/>
        <v>2036</v>
      </c>
      <c r="K30" s="18">
        <f t="shared" si="2"/>
        <v>2.1043347805113362E-5</v>
      </c>
      <c r="L30" s="18">
        <f t="shared" si="3"/>
        <v>6.313004341534009E-5</v>
      </c>
      <c r="M30" s="18">
        <f t="shared" si="4"/>
        <v>8.971111432706223E-5</v>
      </c>
      <c r="N30" s="18">
        <f t="shared" si="5"/>
        <v>1.9714294259527256E-4</v>
      </c>
    </row>
    <row r="31" spans="1:14" x14ac:dyDescent="0.25">
      <c r="A31" s="1">
        <v>2037</v>
      </c>
      <c r="B31" s="7">
        <v>20</v>
      </c>
      <c r="C31" s="7">
        <v>58</v>
      </c>
      <c r="D31" s="7">
        <v>83</v>
      </c>
      <c r="E31" s="7">
        <v>181</v>
      </c>
      <c r="J31" s="1">
        <f t="shared" si="1"/>
        <v>2037</v>
      </c>
      <c r="K31" s="18">
        <f t="shared" si="2"/>
        <v>2.2150892426435119E-5</v>
      </c>
      <c r="L31" s="18">
        <f t="shared" si="3"/>
        <v>6.4237588036661846E-5</v>
      </c>
      <c r="M31" s="18">
        <f t="shared" si="4"/>
        <v>9.192620356970573E-5</v>
      </c>
      <c r="N31" s="18">
        <f t="shared" si="5"/>
        <v>2.0046557645923781E-4</v>
      </c>
    </row>
    <row r="32" spans="1:14" x14ac:dyDescent="0.25">
      <c r="A32" s="1">
        <v>2038</v>
      </c>
      <c r="B32" s="7">
        <v>20</v>
      </c>
      <c r="C32" s="7">
        <v>59</v>
      </c>
      <c r="D32" s="7">
        <v>84</v>
      </c>
      <c r="E32" s="7">
        <v>185</v>
      </c>
      <c r="J32" s="1">
        <f t="shared" si="1"/>
        <v>2038</v>
      </c>
      <c r="K32" s="18">
        <f t="shared" si="2"/>
        <v>2.2150892426435119E-5</v>
      </c>
      <c r="L32" s="18">
        <f t="shared" si="3"/>
        <v>6.5345132657983602E-5</v>
      </c>
      <c r="M32" s="18">
        <f t="shared" si="4"/>
        <v>9.30337481910275E-5</v>
      </c>
      <c r="N32" s="18">
        <f t="shared" si="5"/>
        <v>2.0489575494452483E-4</v>
      </c>
    </row>
    <row r="33" spans="1:14" x14ac:dyDescent="0.25">
      <c r="A33" s="1">
        <v>2039</v>
      </c>
      <c r="B33" s="7">
        <v>21</v>
      </c>
      <c r="C33" s="7">
        <v>60</v>
      </c>
      <c r="D33" s="7">
        <v>85</v>
      </c>
      <c r="E33" s="7">
        <v>188</v>
      </c>
      <c r="J33" s="1">
        <f t="shared" si="1"/>
        <v>2039</v>
      </c>
      <c r="K33" s="18">
        <f t="shared" si="2"/>
        <v>2.3258437047756875E-5</v>
      </c>
      <c r="L33" s="18">
        <f t="shared" si="3"/>
        <v>6.6452677279305345E-5</v>
      </c>
      <c r="M33" s="18">
        <f t="shared" si="4"/>
        <v>9.4141292812349243E-5</v>
      </c>
      <c r="N33" s="18">
        <f t="shared" si="5"/>
        <v>2.0821838880849013E-4</v>
      </c>
    </row>
    <row r="34" spans="1:14" x14ac:dyDescent="0.25">
      <c r="A34" s="1">
        <v>2040</v>
      </c>
      <c r="B34" s="7">
        <v>21</v>
      </c>
      <c r="C34" s="7">
        <v>61</v>
      </c>
      <c r="D34" s="7">
        <v>86</v>
      </c>
      <c r="E34" s="7">
        <v>191</v>
      </c>
      <c r="J34" s="1">
        <f t="shared" si="1"/>
        <v>2040</v>
      </c>
      <c r="K34" s="18">
        <f t="shared" si="2"/>
        <v>2.3258437047756875E-5</v>
      </c>
      <c r="L34" s="18">
        <f t="shared" si="3"/>
        <v>6.7560221900627115E-5</v>
      </c>
      <c r="M34" s="18">
        <f t="shared" si="4"/>
        <v>9.5248837433671013E-5</v>
      </c>
      <c r="N34" s="18">
        <f t="shared" si="5"/>
        <v>2.1154102267245537E-4</v>
      </c>
    </row>
    <row r="35" spans="1:14" x14ac:dyDescent="0.25">
      <c r="A35" s="1">
        <v>2041</v>
      </c>
      <c r="B35" s="7">
        <v>22</v>
      </c>
      <c r="C35" s="7">
        <v>62</v>
      </c>
      <c r="D35" s="7">
        <v>87</v>
      </c>
      <c r="E35" s="7">
        <v>194</v>
      </c>
      <c r="J35" s="1">
        <f t="shared" si="1"/>
        <v>2041</v>
      </c>
      <c r="K35" s="18">
        <f t="shared" si="2"/>
        <v>2.4365981669078628E-5</v>
      </c>
      <c r="L35" s="18">
        <f t="shared" si="3"/>
        <v>6.8667766521948858E-5</v>
      </c>
      <c r="M35" s="18">
        <f t="shared" si="4"/>
        <v>9.6356382054992769E-5</v>
      </c>
      <c r="N35" s="18">
        <f t="shared" si="5"/>
        <v>2.1486365653642064E-4</v>
      </c>
    </row>
    <row r="36" spans="1:14" x14ac:dyDescent="0.25">
      <c r="A36" s="1">
        <v>2042</v>
      </c>
      <c r="B36" s="7">
        <v>22</v>
      </c>
      <c r="C36" s="7">
        <v>63</v>
      </c>
      <c r="D36" s="7">
        <v>88</v>
      </c>
      <c r="E36" s="7">
        <v>197</v>
      </c>
      <c r="J36" s="1">
        <f t="shared" si="1"/>
        <v>2042</v>
      </c>
      <c r="K36" s="18">
        <f t="shared" si="2"/>
        <v>2.4365981669078628E-5</v>
      </c>
      <c r="L36" s="18">
        <f t="shared" si="3"/>
        <v>6.9775311143270628E-5</v>
      </c>
      <c r="M36" s="18">
        <f t="shared" si="4"/>
        <v>9.7463926676314512E-5</v>
      </c>
      <c r="N36" s="18">
        <f t="shared" si="5"/>
        <v>2.1818629040038591E-4</v>
      </c>
    </row>
    <row r="37" spans="1:14" x14ac:dyDescent="0.25">
      <c r="A37" s="1">
        <v>2043</v>
      </c>
      <c r="B37" s="7">
        <v>23</v>
      </c>
      <c r="C37" s="7">
        <v>64</v>
      </c>
      <c r="D37" s="7">
        <v>89</v>
      </c>
      <c r="E37" s="7">
        <v>200</v>
      </c>
      <c r="J37" s="1">
        <f t="shared" si="1"/>
        <v>2043</v>
      </c>
      <c r="K37" s="18">
        <f t="shared" si="2"/>
        <v>2.5473526290400384E-5</v>
      </c>
      <c r="L37" s="18">
        <f t="shared" si="3"/>
        <v>7.0882855764592385E-5</v>
      </c>
      <c r="M37" s="18">
        <f t="shared" si="4"/>
        <v>9.8571471297636282E-5</v>
      </c>
      <c r="N37" s="18">
        <f t="shared" si="5"/>
        <v>2.2150892426435118E-4</v>
      </c>
    </row>
    <row r="38" spans="1:14" x14ac:dyDescent="0.25">
      <c r="A38" s="1">
        <v>2044</v>
      </c>
      <c r="B38" s="7">
        <v>23</v>
      </c>
      <c r="C38" s="7">
        <v>65</v>
      </c>
      <c r="D38" s="7">
        <v>90</v>
      </c>
      <c r="E38" s="7">
        <v>203</v>
      </c>
      <c r="J38" s="1">
        <f t="shared" si="1"/>
        <v>2044</v>
      </c>
      <c r="K38" s="18">
        <f t="shared" si="2"/>
        <v>2.5473526290400384E-5</v>
      </c>
      <c r="L38" s="18">
        <f t="shared" si="3"/>
        <v>7.1990400385914128E-5</v>
      </c>
      <c r="M38" s="18">
        <f t="shared" si="4"/>
        <v>9.9679015918958025E-5</v>
      </c>
      <c r="N38" s="18">
        <f t="shared" si="5"/>
        <v>2.2483155812831645E-4</v>
      </c>
    </row>
    <row r="39" spans="1:14" x14ac:dyDescent="0.25">
      <c r="A39" s="1">
        <v>2045</v>
      </c>
      <c r="B39" s="7">
        <v>24</v>
      </c>
      <c r="C39" s="7">
        <v>66</v>
      </c>
      <c r="D39" s="7">
        <v>92</v>
      </c>
      <c r="E39" s="7">
        <v>206</v>
      </c>
      <c r="J39" s="1">
        <f t="shared" si="1"/>
        <v>2045</v>
      </c>
      <c r="K39" s="18">
        <f t="shared" si="2"/>
        <v>2.6581070911722144E-5</v>
      </c>
      <c r="L39" s="18">
        <f t="shared" si="3"/>
        <v>7.3097945007235898E-5</v>
      </c>
      <c r="M39" s="18">
        <f t="shared" si="4"/>
        <v>1.0189410516160154E-4</v>
      </c>
      <c r="N39" s="18">
        <f t="shared" si="5"/>
        <v>2.2815419199228172E-4</v>
      </c>
    </row>
    <row r="40" spans="1:14" x14ac:dyDescent="0.25">
      <c r="A40" s="1">
        <v>2046</v>
      </c>
      <c r="B40" s="7">
        <v>24</v>
      </c>
      <c r="C40" s="7">
        <v>67</v>
      </c>
      <c r="D40" s="7">
        <v>93</v>
      </c>
      <c r="E40" s="7">
        <v>209</v>
      </c>
      <c r="J40" s="1">
        <f t="shared" si="1"/>
        <v>2046</v>
      </c>
      <c r="K40" s="18">
        <f t="shared" si="2"/>
        <v>2.6581070911722144E-5</v>
      </c>
      <c r="L40" s="18">
        <f t="shared" si="3"/>
        <v>7.420548962855764E-5</v>
      </c>
      <c r="M40" s="18">
        <f t="shared" si="4"/>
        <v>1.0300164978292329E-4</v>
      </c>
      <c r="N40" s="18">
        <f t="shared" si="5"/>
        <v>2.3147682585624699E-4</v>
      </c>
    </row>
    <row r="41" spans="1:14" x14ac:dyDescent="0.25">
      <c r="A41" s="1">
        <v>2047</v>
      </c>
      <c r="B41" s="7">
        <v>25</v>
      </c>
      <c r="C41" s="7">
        <v>68</v>
      </c>
      <c r="D41" s="7">
        <v>94</v>
      </c>
      <c r="E41" s="7">
        <v>211</v>
      </c>
      <c r="J41" s="1">
        <f t="shared" si="1"/>
        <v>2047</v>
      </c>
      <c r="K41" s="18">
        <f t="shared" si="2"/>
        <v>2.7688615533043897E-5</v>
      </c>
      <c r="L41" s="18">
        <f t="shared" si="3"/>
        <v>7.531303424987941E-5</v>
      </c>
      <c r="M41" s="18">
        <f t="shared" si="4"/>
        <v>1.0410919440424506E-4</v>
      </c>
      <c r="N41" s="18">
        <f t="shared" si="5"/>
        <v>2.336919150988905E-4</v>
      </c>
    </row>
    <row r="42" spans="1:14" x14ac:dyDescent="0.25">
      <c r="A42" s="1">
        <v>2048</v>
      </c>
      <c r="B42" s="7">
        <v>25</v>
      </c>
      <c r="C42" s="7">
        <v>69</v>
      </c>
      <c r="D42" s="7">
        <v>95</v>
      </c>
      <c r="E42" s="7">
        <v>214</v>
      </c>
      <c r="J42" s="1">
        <f t="shared" si="1"/>
        <v>2048</v>
      </c>
      <c r="K42" s="18">
        <f t="shared" si="2"/>
        <v>2.7688615533043897E-5</v>
      </c>
      <c r="L42" s="18">
        <f t="shared" si="3"/>
        <v>7.6420578871201153E-5</v>
      </c>
      <c r="M42" s="18">
        <f t="shared" si="4"/>
        <v>1.0521673902556681E-4</v>
      </c>
      <c r="N42" s="18">
        <f t="shared" si="5"/>
        <v>2.3701454896285577E-4</v>
      </c>
    </row>
    <row r="43" spans="1:14" x14ac:dyDescent="0.25">
      <c r="A43" s="1">
        <v>2049</v>
      </c>
      <c r="B43" s="7">
        <v>26</v>
      </c>
      <c r="C43" s="7">
        <v>70</v>
      </c>
      <c r="D43" s="7">
        <v>96</v>
      </c>
      <c r="E43" s="7">
        <v>217</v>
      </c>
      <c r="J43" s="1">
        <f t="shared" si="1"/>
        <v>2049</v>
      </c>
      <c r="K43" s="18">
        <f t="shared" si="2"/>
        <v>2.8796160154365654E-5</v>
      </c>
      <c r="L43" s="18">
        <f t="shared" si="3"/>
        <v>7.752812349252291E-5</v>
      </c>
      <c r="M43" s="18">
        <f t="shared" si="4"/>
        <v>1.0632428364688858E-4</v>
      </c>
      <c r="N43" s="18">
        <f t="shared" si="5"/>
        <v>2.4033718282682101E-4</v>
      </c>
    </row>
    <row r="44" spans="1:14" x14ac:dyDescent="0.25">
      <c r="A44" s="1">
        <v>2050</v>
      </c>
      <c r="B44" s="7">
        <v>26</v>
      </c>
      <c r="C44" s="7">
        <v>71</v>
      </c>
      <c r="D44" s="7">
        <v>97</v>
      </c>
      <c r="E44" s="7">
        <v>220</v>
      </c>
      <c r="J44" s="1">
        <f t="shared" si="1"/>
        <v>2050</v>
      </c>
      <c r="K44" s="18">
        <f t="shared" si="2"/>
        <v>2.8796160154365654E-5</v>
      </c>
      <c r="L44" s="18">
        <f t="shared" si="3"/>
        <v>7.863566811384468E-5</v>
      </c>
      <c r="M44" s="18">
        <f t="shared" si="4"/>
        <v>1.0743182826821032E-4</v>
      </c>
      <c r="N44" s="18">
        <f t="shared" si="5"/>
        <v>2.4365981669078631E-4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workbookViewId="0"/>
  </sheetViews>
  <sheetFormatPr defaultRowHeight="15" x14ac:dyDescent="0.25"/>
  <cols>
    <col min="2" max="2" width="24.140625" customWidth="1"/>
  </cols>
  <sheetData>
    <row r="1" spans="1:2" x14ac:dyDescent="0.25">
      <c r="A1" s="5" t="s">
        <v>6</v>
      </c>
      <c r="B1" s="5" t="s">
        <v>13</v>
      </c>
    </row>
    <row r="2" spans="1:2" x14ac:dyDescent="0.25">
      <c r="A2">
        <f>SourceData!J4</f>
        <v>2010</v>
      </c>
      <c r="B2" s="18">
        <f>SourceData!L4</f>
        <v>3.5441427882296192E-5</v>
      </c>
    </row>
    <row r="3" spans="1:2" x14ac:dyDescent="0.25">
      <c r="A3">
        <f>SourceData!J5</f>
        <v>2011</v>
      </c>
      <c r="B3" s="18">
        <f>SourceData!L5</f>
        <v>3.6548972503617949E-5</v>
      </c>
    </row>
    <row r="4" spans="1:2" x14ac:dyDescent="0.25">
      <c r="A4">
        <f>SourceData!J6</f>
        <v>2012</v>
      </c>
      <c r="B4" s="18">
        <f>SourceData!L6</f>
        <v>3.7656517124939705E-5</v>
      </c>
    </row>
    <row r="5" spans="1:2" x14ac:dyDescent="0.25">
      <c r="A5">
        <f>SourceData!J7</f>
        <v>2013</v>
      </c>
      <c r="B5" s="18">
        <f>SourceData!L7</f>
        <v>3.8764061746261455E-5</v>
      </c>
    </row>
    <row r="6" spans="1:2" x14ac:dyDescent="0.25">
      <c r="A6">
        <f>SourceData!J8</f>
        <v>2014</v>
      </c>
      <c r="B6" s="18">
        <f>SourceData!L8</f>
        <v>3.9871606367583211E-5</v>
      </c>
    </row>
    <row r="7" spans="1:2" x14ac:dyDescent="0.25">
      <c r="A7">
        <f>SourceData!J9</f>
        <v>2015</v>
      </c>
      <c r="B7" s="18">
        <f>SourceData!L9</f>
        <v>4.0979150988904968E-5</v>
      </c>
    </row>
    <row r="8" spans="1:2" x14ac:dyDescent="0.25">
      <c r="A8">
        <f>SourceData!J10</f>
        <v>2016</v>
      </c>
      <c r="B8" s="18">
        <f>SourceData!L10</f>
        <v>4.2086695610226724E-5</v>
      </c>
    </row>
    <row r="9" spans="1:2" x14ac:dyDescent="0.25">
      <c r="A9">
        <f>SourceData!J11</f>
        <v>2017</v>
      </c>
      <c r="B9" s="18">
        <f>SourceData!L11</f>
        <v>4.3194240231548474E-5</v>
      </c>
    </row>
    <row r="10" spans="1:2" x14ac:dyDescent="0.25">
      <c r="A10">
        <f>SourceData!J12</f>
        <v>2018</v>
      </c>
      <c r="B10" s="18">
        <f>SourceData!L12</f>
        <v>4.4301784852870237E-5</v>
      </c>
    </row>
    <row r="11" spans="1:2" x14ac:dyDescent="0.25">
      <c r="A11">
        <f>SourceData!J13</f>
        <v>2019</v>
      </c>
      <c r="B11" s="18">
        <f>SourceData!L13</f>
        <v>4.651687409551375E-5</v>
      </c>
    </row>
    <row r="12" spans="1:2" x14ac:dyDescent="0.25">
      <c r="A12">
        <f>SourceData!J14</f>
        <v>2020</v>
      </c>
      <c r="B12" s="18">
        <f>SourceData!L14</f>
        <v>4.7624418716835506E-5</v>
      </c>
    </row>
    <row r="13" spans="1:2" x14ac:dyDescent="0.25">
      <c r="A13">
        <f>SourceData!J15</f>
        <v>2021</v>
      </c>
      <c r="B13" s="18">
        <f>SourceData!L15</f>
        <v>4.7624418716835506E-5</v>
      </c>
    </row>
    <row r="14" spans="1:2" x14ac:dyDescent="0.25">
      <c r="A14">
        <f>SourceData!J16</f>
        <v>2022</v>
      </c>
      <c r="B14" s="18">
        <f>SourceData!L16</f>
        <v>4.8731963338157256E-5</v>
      </c>
    </row>
    <row r="15" spans="1:2" x14ac:dyDescent="0.25">
      <c r="A15">
        <f>SourceData!J17</f>
        <v>2023</v>
      </c>
      <c r="B15" s="18">
        <f>SourceData!L17</f>
        <v>4.9839507959479012E-5</v>
      </c>
    </row>
    <row r="16" spans="1:2" x14ac:dyDescent="0.25">
      <c r="A16">
        <f>SourceData!J18</f>
        <v>2024</v>
      </c>
      <c r="B16" s="18">
        <f>SourceData!L18</f>
        <v>5.0947052580800769E-5</v>
      </c>
    </row>
    <row r="17" spans="1:2" x14ac:dyDescent="0.25">
      <c r="A17">
        <f>SourceData!J19</f>
        <v>2025</v>
      </c>
      <c r="B17" s="18">
        <f>SourceData!L19</f>
        <v>5.2054597202122532E-5</v>
      </c>
    </row>
    <row r="18" spans="1:2" x14ac:dyDescent="0.25">
      <c r="A18">
        <f>SourceData!J20</f>
        <v>2026</v>
      </c>
      <c r="B18" s="18">
        <f>SourceData!L20</f>
        <v>5.3162141823444289E-5</v>
      </c>
    </row>
    <row r="19" spans="1:2" x14ac:dyDescent="0.25">
      <c r="A19">
        <f>SourceData!J21</f>
        <v>2027</v>
      </c>
      <c r="B19" s="18">
        <f>SourceData!L21</f>
        <v>5.4269686444766038E-5</v>
      </c>
    </row>
    <row r="20" spans="1:2" x14ac:dyDescent="0.25">
      <c r="A20">
        <f>SourceData!J22</f>
        <v>2028</v>
      </c>
      <c r="B20" s="18">
        <f>SourceData!L22</f>
        <v>5.5377231066087795E-5</v>
      </c>
    </row>
    <row r="21" spans="1:2" x14ac:dyDescent="0.25">
      <c r="A21">
        <f>SourceData!J23</f>
        <v>2029</v>
      </c>
      <c r="B21" s="18">
        <f>SourceData!L23</f>
        <v>5.6484775687409551E-5</v>
      </c>
    </row>
    <row r="22" spans="1:2" x14ac:dyDescent="0.25">
      <c r="A22">
        <f>SourceData!J24</f>
        <v>2030</v>
      </c>
      <c r="B22" s="18">
        <f>SourceData!L24</f>
        <v>5.7592320308731307E-5</v>
      </c>
    </row>
    <row r="23" spans="1:2" x14ac:dyDescent="0.25">
      <c r="A23">
        <f>SourceData!J25</f>
        <v>2031</v>
      </c>
      <c r="B23" s="18">
        <f>SourceData!L25</f>
        <v>5.7592320308731307E-5</v>
      </c>
    </row>
    <row r="24" spans="1:2" x14ac:dyDescent="0.25">
      <c r="A24">
        <f>SourceData!J26</f>
        <v>2032</v>
      </c>
      <c r="B24" s="18">
        <f>SourceData!L26</f>
        <v>5.8699864930053057E-5</v>
      </c>
    </row>
    <row r="25" spans="1:2" x14ac:dyDescent="0.25">
      <c r="A25">
        <f>SourceData!J27</f>
        <v>2033</v>
      </c>
      <c r="B25" s="18">
        <f>SourceData!L27</f>
        <v>5.980740955137482E-5</v>
      </c>
    </row>
    <row r="26" spans="1:2" x14ac:dyDescent="0.25">
      <c r="A26">
        <f>SourceData!J28</f>
        <v>2034</v>
      </c>
      <c r="B26" s="18">
        <f>SourceData!L28</f>
        <v>6.0914954172696577E-5</v>
      </c>
    </row>
    <row r="27" spans="1:2" x14ac:dyDescent="0.25">
      <c r="A27">
        <f>SourceData!J29</f>
        <v>2035</v>
      </c>
      <c r="B27" s="18">
        <f>SourceData!L29</f>
        <v>6.2022498794018333E-5</v>
      </c>
    </row>
    <row r="28" spans="1:2" x14ac:dyDescent="0.25">
      <c r="A28">
        <f>SourceData!J30</f>
        <v>2036</v>
      </c>
      <c r="B28" s="18">
        <f>SourceData!L30</f>
        <v>6.313004341534009E-5</v>
      </c>
    </row>
    <row r="29" spans="1:2" x14ac:dyDescent="0.25">
      <c r="A29">
        <f>SourceData!J31</f>
        <v>2037</v>
      </c>
      <c r="B29" s="18">
        <f>SourceData!L31</f>
        <v>6.4237588036661846E-5</v>
      </c>
    </row>
    <row r="30" spans="1:2" x14ac:dyDescent="0.25">
      <c r="A30">
        <f>SourceData!J32</f>
        <v>2038</v>
      </c>
      <c r="B30" s="18">
        <f>SourceData!L32</f>
        <v>6.5345132657983602E-5</v>
      </c>
    </row>
    <row r="31" spans="1:2" x14ac:dyDescent="0.25">
      <c r="A31">
        <f>SourceData!J33</f>
        <v>2039</v>
      </c>
      <c r="B31" s="18">
        <f>SourceData!L33</f>
        <v>6.6452677279305345E-5</v>
      </c>
    </row>
    <row r="32" spans="1:2" x14ac:dyDescent="0.25">
      <c r="A32">
        <f>SourceData!J34</f>
        <v>2040</v>
      </c>
      <c r="B32" s="18">
        <f>SourceData!L34</f>
        <v>6.7560221900627115E-5</v>
      </c>
    </row>
    <row r="33" spans="1:2" x14ac:dyDescent="0.25">
      <c r="A33">
        <f>SourceData!J35</f>
        <v>2041</v>
      </c>
      <c r="B33" s="18">
        <f>SourceData!L35</f>
        <v>6.8667766521948858E-5</v>
      </c>
    </row>
    <row r="34" spans="1:2" x14ac:dyDescent="0.25">
      <c r="A34">
        <f>SourceData!J36</f>
        <v>2042</v>
      </c>
      <c r="B34" s="18">
        <f>SourceData!L36</f>
        <v>6.9775311143270628E-5</v>
      </c>
    </row>
    <row r="35" spans="1:2" x14ac:dyDescent="0.25">
      <c r="A35">
        <f>SourceData!J37</f>
        <v>2043</v>
      </c>
      <c r="B35" s="18">
        <f>SourceData!L37</f>
        <v>7.0882855764592385E-5</v>
      </c>
    </row>
    <row r="36" spans="1:2" x14ac:dyDescent="0.25">
      <c r="A36">
        <f>SourceData!J38</f>
        <v>2044</v>
      </c>
      <c r="B36" s="18">
        <f>SourceData!L38</f>
        <v>7.1990400385914128E-5</v>
      </c>
    </row>
    <row r="37" spans="1:2" x14ac:dyDescent="0.25">
      <c r="A37">
        <f>SourceData!J39</f>
        <v>2045</v>
      </c>
      <c r="B37" s="18">
        <f>SourceData!L39</f>
        <v>7.3097945007235898E-5</v>
      </c>
    </row>
    <row r="38" spans="1:2" x14ac:dyDescent="0.25">
      <c r="A38">
        <f>SourceData!J40</f>
        <v>2046</v>
      </c>
      <c r="B38" s="18">
        <f>SourceData!L40</f>
        <v>7.420548962855764E-5</v>
      </c>
    </row>
    <row r="39" spans="1:2" x14ac:dyDescent="0.25">
      <c r="A39">
        <f>SourceData!J41</f>
        <v>2047</v>
      </c>
      <c r="B39" s="18">
        <f>SourceData!L41</f>
        <v>7.531303424987941E-5</v>
      </c>
    </row>
    <row r="40" spans="1:2" x14ac:dyDescent="0.25">
      <c r="A40">
        <f>SourceData!J42</f>
        <v>2048</v>
      </c>
      <c r="B40" s="18">
        <f>SourceData!L42</f>
        <v>7.6420578871201153E-5</v>
      </c>
    </row>
    <row r="41" spans="1:2" x14ac:dyDescent="0.25">
      <c r="A41">
        <f>SourceData!J43</f>
        <v>2049</v>
      </c>
      <c r="B41" s="18">
        <f>SourceData!L43</f>
        <v>7.752812349252291E-5</v>
      </c>
    </row>
    <row r="42" spans="1:2" x14ac:dyDescent="0.25">
      <c r="A42">
        <f>SourceData!J44</f>
        <v>2050</v>
      </c>
      <c r="B42" s="18">
        <f>SourceData!L44</f>
        <v>7.863566811384468E-5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2014-12-03T01:41:26Z</dcterms:created>
  <dcterms:modified xsi:type="dcterms:W3CDTF">2015-06-23T18:31:36Z</dcterms:modified>
</cp:coreProperties>
</file>