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12585"/>
  </bookViews>
  <sheets>
    <sheet name="About" sheetId="1" r:id="rId1"/>
    <sheet name="AEO Table 9" sheetId="2" r:id="rId2"/>
    <sheet name="BCRbPE" sheetId="5" r:id="rId3"/>
  </sheets>
  <calcPr calcId="145621"/>
</workbook>
</file>

<file path=xl/calcChain.xml><?xml version="1.0" encoding="utf-8"?>
<calcChain xmlns="http://schemas.openxmlformats.org/spreadsheetml/2006/main">
  <c r="F2" i="5" l="1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E5" i="5"/>
  <c r="E4" i="5"/>
  <c r="E3" i="5"/>
  <c r="E2" i="5"/>
  <c r="D5" i="5"/>
  <c r="D4" i="5"/>
  <c r="D3" i="5"/>
  <c r="D2" i="5"/>
</calcChain>
</file>

<file path=xl/sharedStrings.xml><?xml version="1.0" encoding="utf-8"?>
<sst xmlns="http://schemas.openxmlformats.org/spreadsheetml/2006/main" count="237" uniqueCount="78">
  <si>
    <t>Annual Energy Outlook 2014</t>
  </si>
  <si>
    <t>9. Electricity Generating Capacity</t>
  </si>
  <si>
    <t>(gigawatts)</t>
  </si>
  <si>
    <t/>
  </si>
  <si>
    <t xml:space="preserve"> Net Summer Capacity 1/</t>
  </si>
  <si>
    <t>2012-2040</t>
  </si>
  <si>
    <t>Electric Power Sector 2/</t>
  </si>
  <si>
    <t xml:space="preserve">  Power Only 3/</t>
  </si>
  <si>
    <t xml:space="preserve">    Coal</t>
  </si>
  <si>
    <t xml:space="preserve">    Oil and Natural Gas Steam 4/</t>
  </si>
  <si>
    <t xml:space="preserve">    Combined Cycle</t>
  </si>
  <si>
    <t xml:space="preserve">    Combustion Turbine/Diesel</t>
  </si>
  <si>
    <t xml:space="preserve">    Nuclear Power 5/</t>
  </si>
  <si>
    <t xml:space="preserve">    Pumped Storage</t>
  </si>
  <si>
    <t xml:space="preserve">    Fuel Cells</t>
  </si>
  <si>
    <t xml:space="preserve">    Renewable Sources 6/</t>
  </si>
  <si>
    <t xml:space="preserve">    Distributed Generation (Natural Gas) 7/</t>
  </si>
  <si>
    <t>- -</t>
  </si>
  <si>
    <t xml:space="preserve">      Total</t>
  </si>
  <si>
    <t xml:space="preserve">  Combined Heat and Power 8/</t>
  </si>
  <si>
    <t xml:space="preserve">  Cumulative Planned Additions 9/</t>
  </si>
  <si>
    <t xml:space="preserve">    Nuclear Power</t>
  </si>
  <si>
    <t xml:space="preserve">    Distributed Generation 7/</t>
  </si>
  <si>
    <t xml:space="preserve">  Cumulative Unplanned Additions 9/</t>
  </si>
  <si>
    <t xml:space="preserve">  Cumulative Electric Power Sector Additions 9/</t>
  </si>
  <si>
    <t xml:space="preserve">  Cumulative Retirements 10/</t>
  </si>
  <si>
    <t>Total Electric Power Sector Capacity</t>
  </si>
  <si>
    <t>End-Use Generators 11/</t>
  </si>
  <si>
    <t xml:space="preserve">    Petroleum</t>
  </si>
  <si>
    <t xml:space="preserve">    Natural Gas</t>
  </si>
  <si>
    <t xml:space="preserve">    Other Gaseous Fuels 12/</t>
  </si>
  <si>
    <t xml:space="preserve">    Other 13/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</si>
  <si>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</si>
  <si>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</si>
  <si>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</si>
  <si>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</si>
  <si>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</si>
  <si>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Includes oil-, gas-, and dual-fired capacity.</t>
  </si>
  <si>
    <t xml:space="preserve">   5/ Nuclear capacity includes 0.7 gigawatts of uprates and 5.7 gigawatts of derates through 2020.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</si>
  <si>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</si>
  <si>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</si>
  <si>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</si>
  <si>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</si>
  <si>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</si>
  <si>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9/ Cumulative additions after December 31, 2012.</t>
  </si>
  <si>
    <t xml:space="preserve">   10/ Cumulative retirements after December 31, 2012.</t>
  </si>
  <si>
    <t xml:space="preserve">   11/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</si>
  <si>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</si>
  <si>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</si>
  <si>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12/ Includes refinery gas and still gas.</t>
  </si>
  <si>
    <t xml:space="preserve">   13/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</si>
  <si>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</si>
  <si>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</si>
  <si>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</si>
  <si>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 capacity and projected planned</t>
  </si>
  <si>
    <t>additions:  U.S. Energy Information Administration (EIA), Form EIA-860, "Annual Electric Generator Report" (preliminary).</t>
  </si>
  <si>
    <t>Projections:  EIA, AEO2014 National Energy Modeling System run ref2014.d102413a.</t>
  </si>
  <si>
    <t>Source:</t>
  </si>
  <si>
    <t>Energy Information Administration</t>
  </si>
  <si>
    <t>http://www.eia.gov/forecasts/aeo/excel/aeotab_9.xlsx</t>
  </si>
  <si>
    <t>Table 9</t>
  </si>
  <si>
    <t>Notes</t>
  </si>
  <si>
    <t>EIA includes oil-fired electricity in the "natural gas" category, so we must as</t>
  </si>
  <si>
    <t>well.  It is a very small fraction of U.S. electricity generation.</t>
  </si>
  <si>
    <t>Year</t>
  </si>
  <si>
    <t>coal (MW)</t>
  </si>
  <si>
    <t>natural gas (MW)</t>
  </si>
  <si>
    <t>nuclear (MW)</t>
  </si>
  <si>
    <t>hydro (MW)</t>
  </si>
  <si>
    <t>wind (MW)</t>
  </si>
  <si>
    <t>biomass (MW)</t>
  </si>
  <si>
    <t>Retirement data for renewables is not broken out by type (hydro, wind, solar, etc.).</t>
  </si>
  <si>
    <t>installed renewable capacity at model start, and also hydro facilities are often</t>
  </si>
  <si>
    <t>far older than wind and solar facilities.</t>
  </si>
  <si>
    <t>solar PV (MW)</t>
  </si>
  <si>
    <t>solar thermal (MW)</t>
  </si>
  <si>
    <t>Accordingly, we assume the retirements are for hydro, since hydro dominated the</t>
  </si>
  <si>
    <t>BCRbPE BAU Capacity Retirements before Price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</si>
</sst>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%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2">
      <alignment wrapText="1"/>
    </xf>
    <xf numFmtId="0" fontId="4" fillId="0" borderId="0" xfId="3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1" xfId="2" applyAlignment="1">
      <alignment horizontal="right" wrapText="1"/>
    </xf>
    <xf numFmtId="0" fontId="2" fillId="0" borderId="2" xfId="4">
      <alignment wrapText="1"/>
    </xf>
    <xf numFmtId="0" fontId="3" fillId="0" borderId="3" xfId="5">
      <alignment wrapText="1"/>
    </xf>
    <xf numFmtId="164" fontId="2" fillId="0" borderId="2" xfId="4" applyNumberFormat="1" applyAlignment="1">
      <alignment horizontal="right" wrapText="1"/>
    </xf>
    <xf numFmtId="165" fontId="2" fillId="0" borderId="2" xfId="4" applyNumberFormat="1" applyAlignment="1">
      <alignment horizontal="right" wrapText="1"/>
    </xf>
    <xf numFmtId="164" fontId="3" fillId="0" borderId="3" xfId="5" applyNumberFormat="1" applyAlignment="1">
      <alignment horizontal="right" wrapText="1"/>
    </xf>
    <xf numFmtId="165" fontId="3" fillId="0" borderId="3" xfId="5" applyNumberFormat="1" applyAlignment="1">
      <alignment horizontal="right" wrapText="1"/>
    </xf>
    <xf numFmtId="0" fontId="2" fillId="0" borderId="2" xfId="4" applyAlignment="1">
      <alignment horizontal="right" wrapText="1"/>
    </xf>
    <xf numFmtId="9" fontId="2" fillId="0" borderId="2" xfId="4" applyNumberFormat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7"/>
    <xf numFmtId="1" fontId="0" fillId="0" borderId="0" xfId="0" applyNumberFormat="1"/>
    <xf numFmtId="166" fontId="0" fillId="0" borderId="0" xfId="0" applyNumberFormat="1"/>
    <xf numFmtId="0" fontId="2" fillId="0" borderId="4" xfId="6" applyAlignment="1">
      <alignment wrapText="1"/>
    </xf>
  </cellXfs>
  <cellStyles count="8">
    <cellStyle name="Body: normal cell" xfId="4"/>
    <cellStyle name="Font: Calibri, 9pt regular" xfId="1"/>
    <cellStyle name="Footnotes: top row" xfId="6"/>
    <cellStyle name="Header: bottom row" xfId="2"/>
    <cellStyle name="Hyperlink" xfId="7" builtinId="8"/>
    <cellStyle name="Normal" xfId="0" builtinId="0"/>
    <cellStyle name="Parent row" xfId="5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1" t="s">
        <v>77</v>
      </c>
    </row>
    <row r="3" spans="1:2" x14ac:dyDescent="0.25">
      <c r="A3" s="1" t="s">
        <v>57</v>
      </c>
      <c r="B3" t="s">
        <v>58</v>
      </c>
    </row>
    <row r="4" spans="1:2" x14ac:dyDescent="0.25">
      <c r="B4" s="18">
        <v>2014</v>
      </c>
    </row>
    <row r="5" spans="1:2" x14ac:dyDescent="0.25">
      <c r="B5" t="s">
        <v>0</v>
      </c>
    </row>
    <row r="6" spans="1:2" x14ac:dyDescent="0.25">
      <c r="B6" s="19" t="s">
        <v>59</v>
      </c>
    </row>
    <row r="7" spans="1:2" x14ac:dyDescent="0.25">
      <c r="B7" t="s">
        <v>60</v>
      </c>
    </row>
    <row r="9" spans="1:2" x14ac:dyDescent="0.25">
      <c r="A9" s="1" t="s">
        <v>61</v>
      </c>
    </row>
    <row r="10" spans="1:2" x14ac:dyDescent="0.25">
      <c r="A10" t="s">
        <v>71</v>
      </c>
    </row>
    <row r="11" spans="1:2" x14ac:dyDescent="0.25">
      <c r="A11" t="s">
        <v>76</v>
      </c>
    </row>
    <row r="12" spans="1:2" x14ac:dyDescent="0.25">
      <c r="A12" t="s">
        <v>72</v>
      </c>
    </row>
    <row r="13" spans="1:2" x14ac:dyDescent="0.25">
      <c r="A13" t="s">
        <v>73</v>
      </c>
    </row>
    <row r="15" spans="1:2" x14ac:dyDescent="0.25">
      <c r="A15" t="s">
        <v>62</v>
      </c>
    </row>
    <row r="16" spans="1:2" x14ac:dyDescent="0.25">
      <c r="A16" t="s">
        <v>63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workbookViewId="0"/>
  </sheetViews>
  <sheetFormatPr defaultRowHeight="15" x14ac:dyDescent="0.25"/>
  <cols>
    <col min="1" max="1" width="45.7109375" customWidth="1"/>
    <col min="2" max="32" width="9.28515625" customWidth="1"/>
  </cols>
  <sheetData>
    <row r="1" spans="1:32" ht="15.75" x14ac:dyDescent="0.25">
      <c r="A1" s="4" t="s">
        <v>1</v>
      </c>
      <c r="B1" s="4"/>
      <c r="C1" s="4"/>
      <c r="AF1" s="5"/>
    </row>
    <row r="2" spans="1:32" x14ac:dyDescent="0.25">
      <c r="A2" s="2" t="s">
        <v>2</v>
      </c>
      <c r="AF2" s="5"/>
    </row>
    <row r="3" spans="1:32" ht="15" customHeight="1" x14ac:dyDescent="0.25">
      <c r="A3" s="6" t="s">
        <v>3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/>
    </row>
    <row r="4" spans="1:32" ht="15" customHeight="1" thickBot="1" x14ac:dyDescent="0.3">
      <c r="A4" s="3" t="s">
        <v>4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  <c r="L4" s="3">
        <v>2021</v>
      </c>
      <c r="M4" s="3">
        <v>2022</v>
      </c>
      <c r="N4" s="3">
        <v>2023</v>
      </c>
      <c r="O4" s="3">
        <v>2024</v>
      </c>
      <c r="P4" s="3">
        <v>2025</v>
      </c>
      <c r="Q4" s="3">
        <v>2026</v>
      </c>
      <c r="R4" s="3">
        <v>2027</v>
      </c>
      <c r="S4" s="3">
        <v>2028</v>
      </c>
      <c r="T4" s="3">
        <v>2029</v>
      </c>
      <c r="U4" s="3">
        <v>2030</v>
      </c>
      <c r="V4" s="3">
        <v>2031</v>
      </c>
      <c r="W4" s="3">
        <v>2032</v>
      </c>
      <c r="X4" s="3">
        <v>2033</v>
      </c>
      <c r="Y4" s="3">
        <v>2034</v>
      </c>
      <c r="Z4" s="3">
        <v>2035</v>
      </c>
      <c r="AA4" s="3">
        <v>2036</v>
      </c>
      <c r="AB4" s="3">
        <v>2037</v>
      </c>
      <c r="AC4" s="3">
        <v>2038</v>
      </c>
      <c r="AD4" s="3">
        <v>2039</v>
      </c>
      <c r="AE4" s="3">
        <v>2040</v>
      </c>
      <c r="AF4" s="8" t="s">
        <v>5</v>
      </c>
    </row>
    <row r="5" spans="1:32" ht="15" customHeight="1" thickTop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5" customHeight="1" x14ac:dyDescent="0.25">
      <c r="A6" s="10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5" customHeight="1" x14ac:dyDescent="0.25">
      <c r="A7" s="9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5" customHeight="1" x14ac:dyDescent="0.25">
      <c r="A8" s="9" t="s">
        <v>8</v>
      </c>
      <c r="B8" s="11">
        <v>307.94332900000001</v>
      </c>
      <c r="C8" s="11">
        <v>301.94561800000002</v>
      </c>
      <c r="D8" s="11">
        <v>297.709137</v>
      </c>
      <c r="E8" s="11">
        <v>296.18765300000001</v>
      </c>
      <c r="F8" s="11">
        <v>281.917145</v>
      </c>
      <c r="G8" s="11">
        <v>258.722443</v>
      </c>
      <c r="H8" s="11">
        <v>256.67602499999998</v>
      </c>
      <c r="I8" s="11">
        <v>255.13014200000001</v>
      </c>
      <c r="J8" s="11">
        <v>255.13014200000001</v>
      </c>
      <c r="K8" s="11">
        <v>254.85514800000001</v>
      </c>
      <c r="L8" s="11">
        <v>254.27014199999999</v>
      </c>
      <c r="M8" s="11">
        <v>254.016144</v>
      </c>
      <c r="N8" s="11">
        <v>254.016144</v>
      </c>
      <c r="O8" s="11">
        <v>254.016144</v>
      </c>
      <c r="P8" s="11">
        <v>254.016144</v>
      </c>
      <c r="Q8" s="11">
        <v>254.016144</v>
      </c>
      <c r="R8" s="11">
        <v>254.016144</v>
      </c>
      <c r="S8" s="11">
        <v>254.016144</v>
      </c>
      <c r="T8" s="11">
        <v>254.016144</v>
      </c>
      <c r="U8" s="11">
        <v>254.016144</v>
      </c>
      <c r="V8" s="11">
        <v>254.016144</v>
      </c>
      <c r="W8" s="11">
        <v>254.016144</v>
      </c>
      <c r="X8" s="11">
        <v>254.016144</v>
      </c>
      <c r="Y8" s="11">
        <v>254.016144</v>
      </c>
      <c r="Z8" s="11">
        <v>254.016144</v>
      </c>
      <c r="AA8" s="11">
        <v>254.016144</v>
      </c>
      <c r="AB8" s="11">
        <v>254.016144</v>
      </c>
      <c r="AC8" s="11">
        <v>254.016144</v>
      </c>
      <c r="AD8" s="11">
        <v>254.08313000000001</v>
      </c>
      <c r="AE8" s="11">
        <v>254.149261</v>
      </c>
      <c r="AF8" s="12">
        <v>-6.136E-3</v>
      </c>
    </row>
    <row r="9" spans="1:32" ht="15" customHeight="1" x14ac:dyDescent="0.25">
      <c r="A9" s="9" t="s">
        <v>9</v>
      </c>
      <c r="B9" s="11">
        <v>103.41720599999999</v>
      </c>
      <c r="C9" s="11">
        <v>99.238311999999993</v>
      </c>
      <c r="D9" s="11">
        <v>95.105103</v>
      </c>
      <c r="E9" s="11">
        <v>94.6203</v>
      </c>
      <c r="F9" s="11">
        <v>93.817307</v>
      </c>
      <c r="G9" s="11">
        <v>93.103301999999999</v>
      </c>
      <c r="H9" s="11">
        <v>91.449509000000006</v>
      </c>
      <c r="I9" s="11">
        <v>89.152007999999995</v>
      </c>
      <c r="J9" s="11">
        <v>86.113510000000005</v>
      </c>
      <c r="K9" s="11">
        <v>84.900597000000005</v>
      </c>
      <c r="L9" s="11">
        <v>83.748199</v>
      </c>
      <c r="M9" s="11">
        <v>82.422698999999994</v>
      </c>
      <c r="N9" s="11">
        <v>81.922698999999994</v>
      </c>
      <c r="O9" s="11">
        <v>78.965903999999995</v>
      </c>
      <c r="P9" s="11">
        <v>77.198898</v>
      </c>
      <c r="Q9" s="11">
        <v>76.153701999999996</v>
      </c>
      <c r="R9" s="11">
        <v>75.415099999999995</v>
      </c>
      <c r="S9" s="11">
        <v>73.352203000000003</v>
      </c>
      <c r="T9" s="11">
        <v>71.483802999999995</v>
      </c>
      <c r="U9" s="11">
        <v>70.923805000000002</v>
      </c>
      <c r="V9" s="11">
        <v>69.700798000000006</v>
      </c>
      <c r="W9" s="11">
        <v>69.011795000000006</v>
      </c>
      <c r="X9" s="11">
        <v>68.951796999999999</v>
      </c>
      <c r="Y9" s="11">
        <v>68.792000000000002</v>
      </c>
      <c r="Z9" s="11">
        <v>68.655997999999997</v>
      </c>
      <c r="AA9" s="11">
        <v>68.655997999999997</v>
      </c>
      <c r="AB9" s="11">
        <v>68.655997999999997</v>
      </c>
      <c r="AC9" s="11">
        <v>68.655997999999997</v>
      </c>
      <c r="AD9" s="11">
        <v>68.487198000000006</v>
      </c>
      <c r="AE9" s="11">
        <v>68.487198000000006</v>
      </c>
      <c r="AF9" s="12">
        <v>-1.3158E-2</v>
      </c>
    </row>
    <row r="10" spans="1:32" ht="15" customHeight="1" x14ac:dyDescent="0.25">
      <c r="A10" s="9" t="s">
        <v>10</v>
      </c>
      <c r="B10" s="11">
        <v>178.840225</v>
      </c>
      <c r="C10" s="11">
        <v>186.21653699999999</v>
      </c>
      <c r="D10" s="11">
        <v>189.267639</v>
      </c>
      <c r="E10" s="11">
        <v>193.66061400000001</v>
      </c>
      <c r="F10" s="11">
        <v>195.49762000000001</v>
      </c>
      <c r="G10" s="11">
        <v>202.34762599999999</v>
      </c>
      <c r="H10" s="11">
        <v>202.602814</v>
      </c>
      <c r="I10" s="11">
        <v>202.979401</v>
      </c>
      <c r="J10" s="11">
        <v>203.567566</v>
      </c>
      <c r="K10" s="11">
        <v>205.05360400000001</v>
      </c>
      <c r="L10" s="11">
        <v>206.24118000000001</v>
      </c>
      <c r="M10" s="11">
        <v>209.368225</v>
      </c>
      <c r="N10" s="11">
        <v>215.47627299999999</v>
      </c>
      <c r="O10" s="11">
        <v>222.50054900000001</v>
      </c>
      <c r="P10" s="11">
        <v>224.10479699999999</v>
      </c>
      <c r="Q10" s="11">
        <v>231.397186</v>
      </c>
      <c r="R10" s="11">
        <v>240.01059000000001</v>
      </c>
      <c r="S10" s="11">
        <v>246.17095900000001</v>
      </c>
      <c r="T10" s="11">
        <v>253.162811</v>
      </c>
      <c r="U10" s="11">
        <v>259.60644500000001</v>
      </c>
      <c r="V10" s="11">
        <v>266.80084199999999</v>
      </c>
      <c r="W10" s="11">
        <v>276.15780599999999</v>
      </c>
      <c r="X10" s="11">
        <v>280.26403800000003</v>
      </c>
      <c r="Y10" s="11">
        <v>285.12625100000002</v>
      </c>
      <c r="Z10" s="11">
        <v>290.98745700000001</v>
      </c>
      <c r="AA10" s="11">
        <v>296.04757699999999</v>
      </c>
      <c r="AB10" s="11">
        <v>300.71853599999997</v>
      </c>
      <c r="AC10" s="11">
        <v>306.21786500000002</v>
      </c>
      <c r="AD10" s="11">
        <v>311.27777099999997</v>
      </c>
      <c r="AE10" s="11">
        <v>316.17739899999998</v>
      </c>
      <c r="AF10" s="12">
        <v>1.9087E-2</v>
      </c>
    </row>
    <row r="11" spans="1:32" ht="15" customHeight="1" x14ac:dyDescent="0.25">
      <c r="A11" s="9" t="s">
        <v>11</v>
      </c>
      <c r="B11" s="11">
        <v>135.38687100000001</v>
      </c>
      <c r="C11" s="11">
        <v>136.445358</v>
      </c>
      <c r="D11" s="11">
        <v>139.50196800000001</v>
      </c>
      <c r="E11" s="11">
        <v>139.40585300000001</v>
      </c>
      <c r="F11" s="11">
        <v>138.997421</v>
      </c>
      <c r="G11" s="11">
        <v>140.95822100000001</v>
      </c>
      <c r="H11" s="11">
        <v>140.68869000000001</v>
      </c>
      <c r="I11" s="11">
        <v>140.900238</v>
      </c>
      <c r="J11" s="11">
        <v>143.490341</v>
      </c>
      <c r="K11" s="11">
        <v>146.337952</v>
      </c>
      <c r="L11" s="11">
        <v>149.492706</v>
      </c>
      <c r="M11" s="11">
        <v>153.313141</v>
      </c>
      <c r="N11" s="11">
        <v>157.90167199999999</v>
      </c>
      <c r="O11" s="11">
        <v>163.020599</v>
      </c>
      <c r="P11" s="11">
        <v>166.142517</v>
      </c>
      <c r="Q11" s="11">
        <v>167.70815999999999</v>
      </c>
      <c r="R11" s="11">
        <v>170.01315299999999</v>
      </c>
      <c r="S11" s="11">
        <v>174.465881</v>
      </c>
      <c r="T11" s="11">
        <v>177.81265300000001</v>
      </c>
      <c r="U11" s="11">
        <v>180.63391100000001</v>
      </c>
      <c r="V11" s="11">
        <v>183.42056299999999</v>
      </c>
      <c r="W11" s="11">
        <v>184.20413199999999</v>
      </c>
      <c r="X11" s="11">
        <v>190.24363700000001</v>
      </c>
      <c r="Y11" s="11">
        <v>195.09425400000001</v>
      </c>
      <c r="Z11" s="11">
        <v>199.49954199999999</v>
      </c>
      <c r="AA11" s="11">
        <v>203.937073</v>
      </c>
      <c r="AB11" s="11">
        <v>208.03765899999999</v>
      </c>
      <c r="AC11" s="11">
        <v>212.33755500000001</v>
      </c>
      <c r="AD11" s="11">
        <v>216.701019</v>
      </c>
      <c r="AE11" s="11">
        <v>220.41171299999999</v>
      </c>
      <c r="AF11" s="12">
        <v>1.7274999999999999E-2</v>
      </c>
    </row>
    <row r="12" spans="1:32" ht="15" customHeight="1" x14ac:dyDescent="0.25">
      <c r="A12" s="9" t="s">
        <v>12</v>
      </c>
      <c r="B12" s="11">
        <v>101.451004</v>
      </c>
      <c r="C12" s="11">
        <v>102.10101299999999</v>
      </c>
      <c r="D12" s="11">
        <v>98.937011999999996</v>
      </c>
      <c r="E12" s="11">
        <v>99.045006000000001</v>
      </c>
      <c r="F12" s="11">
        <v>99.063125999999997</v>
      </c>
      <c r="G12" s="11">
        <v>99.652878000000001</v>
      </c>
      <c r="H12" s="11">
        <v>101.500885</v>
      </c>
      <c r="I12" s="11">
        <v>100.529388</v>
      </c>
      <c r="J12" s="11">
        <v>99.522994999999995</v>
      </c>
      <c r="K12" s="11">
        <v>97.836731</v>
      </c>
      <c r="L12" s="11">
        <v>97.836731</v>
      </c>
      <c r="M12" s="11">
        <v>97.836731</v>
      </c>
      <c r="N12" s="11">
        <v>97.836731</v>
      </c>
      <c r="O12" s="11">
        <v>97.836731</v>
      </c>
      <c r="P12" s="11">
        <v>97.836731</v>
      </c>
      <c r="Q12" s="11">
        <v>97.836731</v>
      </c>
      <c r="R12" s="11">
        <v>97.836731</v>
      </c>
      <c r="S12" s="11">
        <v>97.980141000000003</v>
      </c>
      <c r="T12" s="11">
        <v>98.164062000000001</v>
      </c>
      <c r="U12" s="11">
        <v>98.164062000000001</v>
      </c>
      <c r="V12" s="11">
        <v>98.299605999999997</v>
      </c>
      <c r="W12" s="11">
        <v>98.299605999999997</v>
      </c>
      <c r="X12" s="11">
        <v>98.467376999999999</v>
      </c>
      <c r="Y12" s="11">
        <v>98.609756000000004</v>
      </c>
      <c r="Z12" s="11">
        <v>98.763167999999993</v>
      </c>
      <c r="AA12" s="11">
        <v>99.34478</v>
      </c>
      <c r="AB12" s="11">
        <v>99.945426999999995</v>
      </c>
      <c r="AC12" s="11">
        <v>100.57261699999999</v>
      </c>
      <c r="AD12" s="11">
        <v>101.369125</v>
      </c>
      <c r="AE12" s="11">
        <v>102.029617</v>
      </c>
      <c r="AF12" s="12">
        <v>-2.5000000000000001E-5</v>
      </c>
    </row>
    <row r="13" spans="1:32" ht="15" customHeight="1" x14ac:dyDescent="0.25">
      <c r="A13" s="9" t="s">
        <v>13</v>
      </c>
      <c r="B13" s="11">
        <v>22.326302999999999</v>
      </c>
      <c r="C13" s="11">
        <v>22.368303000000001</v>
      </c>
      <c r="D13" s="11">
        <v>22.368303000000001</v>
      </c>
      <c r="E13" s="11">
        <v>22.368303000000001</v>
      </c>
      <c r="F13" s="11">
        <v>22.368303000000001</v>
      </c>
      <c r="G13" s="11">
        <v>22.368303000000001</v>
      </c>
      <c r="H13" s="11">
        <v>22.368303000000001</v>
      </c>
      <c r="I13" s="11">
        <v>22.368303000000001</v>
      </c>
      <c r="J13" s="11">
        <v>22.368303000000001</v>
      </c>
      <c r="K13" s="11">
        <v>22.368303000000001</v>
      </c>
      <c r="L13" s="11">
        <v>22.368303000000001</v>
      </c>
      <c r="M13" s="11">
        <v>22.368303000000001</v>
      </c>
      <c r="N13" s="11">
        <v>22.368303000000001</v>
      </c>
      <c r="O13" s="11">
        <v>22.368303000000001</v>
      </c>
      <c r="P13" s="11">
        <v>22.368303000000001</v>
      </c>
      <c r="Q13" s="11">
        <v>22.368303000000001</v>
      </c>
      <c r="R13" s="11">
        <v>22.368303000000001</v>
      </c>
      <c r="S13" s="11">
        <v>22.368303000000001</v>
      </c>
      <c r="T13" s="11">
        <v>22.368303000000001</v>
      </c>
      <c r="U13" s="11">
        <v>22.368303000000001</v>
      </c>
      <c r="V13" s="11">
        <v>22.368303000000001</v>
      </c>
      <c r="W13" s="11">
        <v>22.368303000000001</v>
      </c>
      <c r="X13" s="11">
        <v>22.368303000000001</v>
      </c>
      <c r="Y13" s="11">
        <v>22.368303000000001</v>
      </c>
      <c r="Z13" s="11">
        <v>22.368303000000001</v>
      </c>
      <c r="AA13" s="11">
        <v>22.368303000000001</v>
      </c>
      <c r="AB13" s="11">
        <v>22.368303000000001</v>
      </c>
      <c r="AC13" s="11">
        <v>22.368303000000001</v>
      </c>
      <c r="AD13" s="11">
        <v>22.368303000000001</v>
      </c>
      <c r="AE13" s="11">
        <v>22.368303000000001</v>
      </c>
      <c r="AF13" s="12">
        <v>0</v>
      </c>
    </row>
    <row r="14" spans="1:32" ht="15" customHeight="1" x14ac:dyDescent="0.25">
      <c r="A14" s="9" t="s">
        <v>14</v>
      </c>
      <c r="B14" s="11">
        <v>1.21E-2</v>
      </c>
      <c r="C14" s="11">
        <v>3.2300000000000002E-2</v>
      </c>
      <c r="D14" s="11">
        <v>5.4899999999999997E-2</v>
      </c>
      <c r="E14" s="11">
        <v>5.4899999999999997E-2</v>
      </c>
      <c r="F14" s="11">
        <v>5.4899999999999997E-2</v>
      </c>
      <c r="G14" s="11">
        <v>5.5344999999999998E-2</v>
      </c>
      <c r="H14" s="11">
        <v>5.5501000000000002E-2</v>
      </c>
      <c r="I14" s="11">
        <v>5.5544000000000003E-2</v>
      </c>
      <c r="J14" s="11">
        <v>5.5563000000000001E-2</v>
      </c>
      <c r="K14" s="11">
        <v>5.4573000000000003E-2</v>
      </c>
      <c r="L14" s="11">
        <v>5.4579000000000003E-2</v>
      </c>
      <c r="M14" s="11">
        <v>5.4581999999999999E-2</v>
      </c>
      <c r="N14" s="11">
        <v>5.4584000000000001E-2</v>
      </c>
      <c r="O14" s="11">
        <v>5.4584000000000001E-2</v>
      </c>
      <c r="P14" s="11">
        <v>5.4584000000000001E-2</v>
      </c>
      <c r="Q14" s="11">
        <v>5.4584000000000001E-2</v>
      </c>
      <c r="R14" s="11">
        <v>5.4584000000000001E-2</v>
      </c>
      <c r="S14" s="11">
        <v>5.4584000000000001E-2</v>
      </c>
      <c r="T14" s="11">
        <v>5.4584000000000001E-2</v>
      </c>
      <c r="U14" s="11">
        <v>5.4584000000000001E-2</v>
      </c>
      <c r="V14" s="11">
        <v>5.4584000000000001E-2</v>
      </c>
      <c r="W14" s="11">
        <v>5.4584000000000001E-2</v>
      </c>
      <c r="X14" s="11">
        <v>5.4584000000000001E-2</v>
      </c>
      <c r="Y14" s="11">
        <v>5.4584000000000001E-2</v>
      </c>
      <c r="Z14" s="11">
        <v>5.4584000000000001E-2</v>
      </c>
      <c r="AA14" s="11">
        <v>5.4584000000000001E-2</v>
      </c>
      <c r="AB14" s="11">
        <v>5.4584000000000001E-2</v>
      </c>
      <c r="AC14" s="11">
        <v>5.4584000000000001E-2</v>
      </c>
      <c r="AD14" s="11">
        <v>5.4584000000000001E-2</v>
      </c>
      <c r="AE14" s="11">
        <v>5.4584000000000001E-2</v>
      </c>
      <c r="AF14" s="12">
        <v>1.8915000000000001E-2</v>
      </c>
    </row>
    <row r="15" spans="1:32" ht="15" customHeight="1" x14ac:dyDescent="0.25">
      <c r="A15" s="9" t="s">
        <v>15</v>
      </c>
      <c r="B15" s="11">
        <v>132.997803</v>
      </c>
      <c r="C15" s="11">
        <v>147.61080899999999</v>
      </c>
      <c r="D15" s="11">
        <v>152.487122</v>
      </c>
      <c r="E15" s="11">
        <v>155.53222700000001</v>
      </c>
      <c r="F15" s="11">
        <v>170.88391100000001</v>
      </c>
      <c r="G15" s="11">
        <v>171.56512499999999</v>
      </c>
      <c r="H15" s="11">
        <v>172.339203</v>
      </c>
      <c r="I15" s="11">
        <v>172.628601</v>
      </c>
      <c r="J15" s="11">
        <v>172.903839</v>
      </c>
      <c r="K15" s="11">
        <v>173.06686400000001</v>
      </c>
      <c r="L15" s="11">
        <v>173.51083399999999</v>
      </c>
      <c r="M15" s="11">
        <v>173.71099899999999</v>
      </c>
      <c r="N15" s="11">
        <v>174.219604</v>
      </c>
      <c r="O15" s="11">
        <v>174.66572600000001</v>
      </c>
      <c r="P15" s="11">
        <v>174.958923</v>
      </c>
      <c r="Q15" s="11">
        <v>175.337402</v>
      </c>
      <c r="R15" s="11">
        <v>176.09219400000001</v>
      </c>
      <c r="S15" s="11">
        <v>176.73584</v>
      </c>
      <c r="T15" s="11">
        <v>177.510132</v>
      </c>
      <c r="U15" s="11">
        <v>178.196564</v>
      </c>
      <c r="V15" s="11">
        <v>179.06182899999999</v>
      </c>
      <c r="W15" s="11">
        <v>179.67134100000001</v>
      </c>
      <c r="X15" s="11">
        <v>180.41319300000001</v>
      </c>
      <c r="Y15" s="11">
        <v>181.734497</v>
      </c>
      <c r="Z15" s="11">
        <v>184.171707</v>
      </c>
      <c r="AA15" s="11">
        <v>187.166214</v>
      </c>
      <c r="AB15" s="11">
        <v>189.624908</v>
      </c>
      <c r="AC15" s="11">
        <v>193.22924800000001</v>
      </c>
      <c r="AD15" s="11">
        <v>196.04025300000001</v>
      </c>
      <c r="AE15" s="11">
        <v>199.15252699999999</v>
      </c>
      <c r="AF15" s="12">
        <v>1.0754E-2</v>
      </c>
    </row>
    <row r="16" spans="1:32" ht="15" customHeight="1" x14ac:dyDescent="0.25">
      <c r="A16" s="9" t="s">
        <v>16</v>
      </c>
      <c r="B16" s="11">
        <v>0</v>
      </c>
      <c r="C16" s="11">
        <v>0</v>
      </c>
      <c r="D16" s="11">
        <v>0</v>
      </c>
      <c r="E16" s="11">
        <v>0</v>
      </c>
      <c r="F16" s="11">
        <v>0.56867699999999999</v>
      </c>
      <c r="G16" s="11">
        <v>0.730236</v>
      </c>
      <c r="H16" s="11">
        <v>0.91931399999999996</v>
      </c>
      <c r="I16" s="11">
        <v>1.0807530000000001</v>
      </c>
      <c r="J16" s="11">
        <v>1.24383</v>
      </c>
      <c r="K16" s="11">
        <v>1.578284</v>
      </c>
      <c r="L16" s="11">
        <v>1.971128</v>
      </c>
      <c r="M16" s="11">
        <v>2.368052</v>
      </c>
      <c r="N16" s="11">
        <v>2.8517549999999998</v>
      </c>
      <c r="O16" s="11">
        <v>3.0764209999999999</v>
      </c>
      <c r="P16" s="11">
        <v>3.292068</v>
      </c>
      <c r="Q16" s="11">
        <v>3.553785</v>
      </c>
      <c r="R16" s="11">
        <v>3.818978</v>
      </c>
      <c r="S16" s="11">
        <v>4.0905329999999998</v>
      </c>
      <c r="T16" s="11">
        <v>4.361402</v>
      </c>
      <c r="U16" s="11">
        <v>4.616911</v>
      </c>
      <c r="V16" s="11">
        <v>4.8608500000000001</v>
      </c>
      <c r="W16" s="11">
        <v>5.1133150000000001</v>
      </c>
      <c r="X16" s="11">
        <v>5.3886190000000003</v>
      </c>
      <c r="Y16" s="11">
        <v>5.806648</v>
      </c>
      <c r="Z16" s="11">
        <v>6.2121370000000002</v>
      </c>
      <c r="AA16" s="11">
        <v>6.604546</v>
      </c>
      <c r="AB16" s="11">
        <v>7.1423810000000003</v>
      </c>
      <c r="AC16" s="11">
        <v>7.7242839999999999</v>
      </c>
      <c r="AD16" s="11">
        <v>8.3295399999999997</v>
      </c>
      <c r="AE16" s="11">
        <v>8.9057150000000007</v>
      </c>
      <c r="AF16" s="12" t="s">
        <v>17</v>
      </c>
    </row>
    <row r="17" spans="1:32" ht="15" customHeight="1" x14ac:dyDescent="0.25">
      <c r="A17" s="10" t="s">
        <v>18</v>
      </c>
      <c r="B17" s="13">
        <v>982.37481700000001</v>
      </c>
      <c r="C17" s="13">
        <v>995.95825200000002</v>
      </c>
      <c r="D17" s="13">
        <v>995.431152</v>
      </c>
      <c r="E17" s="13">
        <v>1000.874756</v>
      </c>
      <c r="F17" s="13">
        <v>1003.168335</v>
      </c>
      <c r="G17" s="13">
        <v>989.50347899999997</v>
      </c>
      <c r="H17" s="13">
        <v>988.60022000000004</v>
      </c>
      <c r="I17" s="13">
        <v>984.82446300000004</v>
      </c>
      <c r="J17" s="13">
        <v>984.39605700000004</v>
      </c>
      <c r="K17" s="13">
        <v>986.05206299999998</v>
      </c>
      <c r="L17" s="13">
        <v>989.49371299999996</v>
      </c>
      <c r="M17" s="13">
        <v>995.45886199999995</v>
      </c>
      <c r="N17" s="13">
        <v>1006.647705</v>
      </c>
      <c r="O17" s="13">
        <v>1016.5048829999999</v>
      </c>
      <c r="P17" s="13">
        <v>1019.9729</v>
      </c>
      <c r="Q17" s="13">
        <v>1028.4259030000001</v>
      </c>
      <c r="R17" s="13">
        <v>1039.625732</v>
      </c>
      <c r="S17" s="13">
        <v>1049.2346190000001</v>
      </c>
      <c r="T17" s="13">
        <v>1058.9338379999999</v>
      </c>
      <c r="U17" s="13">
        <v>1068.580688</v>
      </c>
      <c r="V17" s="13">
        <v>1078.583496</v>
      </c>
      <c r="W17" s="13">
        <v>1088.8969729999999</v>
      </c>
      <c r="X17" s="13">
        <v>1100.167725</v>
      </c>
      <c r="Y17" s="13">
        <v>1111.6022949999999</v>
      </c>
      <c r="Z17" s="13">
        <v>1124.729126</v>
      </c>
      <c r="AA17" s="13">
        <v>1138.1951899999999</v>
      </c>
      <c r="AB17" s="13">
        <v>1150.5638429999999</v>
      </c>
      <c r="AC17" s="13">
        <v>1165.176514</v>
      </c>
      <c r="AD17" s="13">
        <v>1178.7109379999999</v>
      </c>
      <c r="AE17" s="13">
        <v>1191.736328</v>
      </c>
      <c r="AF17" s="14">
        <v>6.43E-3</v>
      </c>
    </row>
    <row r="18" spans="1:32" ht="15" customHeight="1" x14ac:dyDescent="0.25">
      <c r="A18" s="9" t="s">
        <v>19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</row>
    <row r="19" spans="1:32" ht="15" customHeight="1" x14ac:dyDescent="0.25">
      <c r="A19" s="9" t="s">
        <v>8</v>
      </c>
      <c r="B19" s="11">
        <v>4.7521009999999997</v>
      </c>
      <c r="C19" s="11">
        <v>4.6735009999999999</v>
      </c>
      <c r="D19" s="11">
        <v>4.4925009999999999</v>
      </c>
      <c r="E19" s="11">
        <v>4.4925009999999999</v>
      </c>
      <c r="F19" s="11">
        <v>4.3913010000000003</v>
      </c>
      <c r="G19" s="11">
        <v>4.3803010000000002</v>
      </c>
      <c r="H19" s="11">
        <v>4.3803010000000002</v>
      </c>
      <c r="I19" s="11">
        <v>4.3786009999999997</v>
      </c>
      <c r="J19" s="11">
        <v>4.3786009999999997</v>
      </c>
      <c r="K19" s="11">
        <v>4.3786009999999997</v>
      </c>
      <c r="L19" s="11">
        <v>4.3786009999999997</v>
      </c>
      <c r="M19" s="11">
        <v>4.3786009999999997</v>
      </c>
      <c r="N19" s="11">
        <v>4.3786009999999997</v>
      </c>
      <c r="O19" s="11">
        <v>4.3786009999999997</v>
      </c>
      <c r="P19" s="11">
        <v>4.3769010000000002</v>
      </c>
      <c r="Q19" s="11">
        <v>4.3769010000000002</v>
      </c>
      <c r="R19" s="11">
        <v>4.3769010000000002</v>
      </c>
      <c r="S19" s="11">
        <v>4.3769010000000002</v>
      </c>
      <c r="T19" s="11">
        <v>4.3769010000000002</v>
      </c>
      <c r="U19" s="11">
        <v>4.3769010000000002</v>
      </c>
      <c r="V19" s="11">
        <v>4.3769010000000002</v>
      </c>
      <c r="W19" s="11">
        <v>4.3769010000000002</v>
      </c>
      <c r="X19" s="11">
        <v>4.3769010000000002</v>
      </c>
      <c r="Y19" s="11">
        <v>4.3769010000000002</v>
      </c>
      <c r="Z19" s="11">
        <v>4.3769010000000002</v>
      </c>
      <c r="AA19" s="11">
        <v>4.2919</v>
      </c>
      <c r="AB19" s="11">
        <v>4.2919</v>
      </c>
      <c r="AC19" s="11">
        <v>4.2919</v>
      </c>
      <c r="AD19" s="11">
        <v>4.2919</v>
      </c>
      <c r="AE19" s="11">
        <v>4.2870999999999997</v>
      </c>
      <c r="AF19" s="12">
        <v>-3.0769999999999999E-3</v>
      </c>
    </row>
    <row r="20" spans="1:32" ht="15" customHeight="1" x14ac:dyDescent="0.25">
      <c r="A20" s="9" t="s">
        <v>9</v>
      </c>
      <c r="B20" s="11">
        <v>1.1220000000000001</v>
      </c>
      <c r="C20" s="11">
        <v>1.1220000000000001</v>
      </c>
      <c r="D20" s="11">
        <v>1.127</v>
      </c>
      <c r="E20" s="11">
        <v>1.127</v>
      </c>
      <c r="F20" s="11">
        <v>1.127</v>
      </c>
      <c r="G20" s="11">
        <v>1.127</v>
      </c>
      <c r="H20" s="11">
        <v>1.127</v>
      </c>
      <c r="I20" s="11">
        <v>1.127</v>
      </c>
      <c r="J20" s="11">
        <v>1.127</v>
      </c>
      <c r="K20" s="11">
        <v>1.127</v>
      </c>
      <c r="L20" s="11">
        <v>1.127</v>
      </c>
      <c r="M20" s="11">
        <v>1.127</v>
      </c>
      <c r="N20" s="11">
        <v>1.127</v>
      </c>
      <c r="O20" s="11">
        <v>1.127</v>
      </c>
      <c r="P20" s="11">
        <v>1.127</v>
      </c>
      <c r="Q20" s="11">
        <v>1.127</v>
      </c>
      <c r="R20" s="11">
        <v>1.127</v>
      </c>
      <c r="S20" s="11">
        <v>1.127</v>
      </c>
      <c r="T20" s="11">
        <v>1.127</v>
      </c>
      <c r="U20" s="11">
        <v>1.127</v>
      </c>
      <c r="V20" s="11">
        <v>1.127</v>
      </c>
      <c r="W20" s="11">
        <v>1.127</v>
      </c>
      <c r="X20" s="11">
        <v>1.127</v>
      </c>
      <c r="Y20" s="11">
        <v>1.127</v>
      </c>
      <c r="Z20" s="11">
        <v>1.127</v>
      </c>
      <c r="AA20" s="11">
        <v>1.127</v>
      </c>
      <c r="AB20" s="11">
        <v>1.127</v>
      </c>
      <c r="AC20" s="11">
        <v>1.127</v>
      </c>
      <c r="AD20" s="11">
        <v>1.127</v>
      </c>
      <c r="AE20" s="11">
        <v>1.127</v>
      </c>
      <c r="AF20" s="12">
        <v>1.5899999999999999E-4</v>
      </c>
    </row>
    <row r="21" spans="1:32" ht="15" customHeight="1" x14ac:dyDescent="0.25">
      <c r="A21" s="9" t="s">
        <v>10</v>
      </c>
      <c r="B21" s="11">
        <v>25.639506999999998</v>
      </c>
      <c r="C21" s="11">
        <v>25.652508000000001</v>
      </c>
      <c r="D21" s="11">
        <v>25.650805999999999</v>
      </c>
      <c r="E21" s="11">
        <v>25.988606999999998</v>
      </c>
      <c r="F21" s="11">
        <v>25.988606999999998</v>
      </c>
      <c r="G21" s="11">
        <v>25.988606999999998</v>
      </c>
      <c r="H21" s="11">
        <v>25.988606999999998</v>
      </c>
      <c r="I21" s="11">
        <v>25.988606999999998</v>
      </c>
      <c r="J21" s="11">
        <v>25.988606999999998</v>
      </c>
      <c r="K21" s="11">
        <v>25.988606999999998</v>
      </c>
      <c r="L21" s="11">
        <v>25.988606999999998</v>
      </c>
      <c r="M21" s="11">
        <v>25.988606999999998</v>
      </c>
      <c r="N21" s="11">
        <v>25.988606999999998</v>
      </c>
      <c r="O21" s="11">
        <v>25.988606999999998</v>
      </c>
      <c r="P21" s="11">
        <v>25.988606999999998</v>
      </c>
      <c r="Q21" s="11">
        <v>25.988606999999998</v>
      </c>
      <c r="R21" s="11">
        <v>25.988606999999998</v>
      </c>
      <c r="S21" s="11">
        <v>25.988606999999998</v>
      </c>
      <c r="T21" s="11">
        <v>25.988606999999998</v>
      </c>
      <c r="U21" s="11">
        <v>25.988606999999998</v>
      </c>
      <c r="V21" s="11">
        <v>25.988606999999998</v>
      </c>
      <c r="W21" s="11">
        <v>25.988606999999998</v>
      </c>
      <c r="X21" s="11">
        <v>25.988606999999998</v>
      </c>
      <c r="Y21" s="11">
        <v>25.988606999999998</v>
      </c>
      <c r="Z21" s="11">
        <v>25.988606999999998</v>
      </c>
      <c r="AA21" s="11">
        <v>25.988606999999998</v>
      </c>
      <c r="AB21" s="11">
        <v>25.988606999999998</v>
      </c>
      <c r="AC21" s="11">
        <v>25.988606999999998</v>
      </c>
      <c r="AD21" s="11">
        <v>25.988606999999998</v>
      </c>
      <c r="AE21" s="11">
        <v>25.988606999999998</v>
      </c>
      <c r="AF21" s="12">
        <v>4.6500000000000003E-4</v>
      </c>
    </row>
    <row r="22" spans="1:32" ht="15" customHeight="1" x14ac:dyDescent="0.25">
      <c r="A22" s="9" t="s">
        <v>11</v>
      </c>
      <c r="B22" s="11">
        <v>3.3401000000000001</v>
      </c>
      <c r="C22" s="11">
        <v>3.3140999999999998</v>
      </c>
      <c r="D22" s="11">
        <v>3.3380000000000001</v>
      </c>
      <c r="E22" s="11">
        <v>3.3380000000000001</v>
      </c>
      <c r="F22" s="11">
        <v>3.3380000000000001</v>
      </c>
      <c r="G22" s="11">
        <v>3.3380000000000001</v>
      </c>
      <c r="H22" s="11">
        <v>3.3380000000000001</v>
      </c>
      <c r="I22" s="11">
        <v>3.3380000000000001</v>
      </c>
      <c r="J22" s="11">
        <v>3.3380000000000001</v>
      </c>
      <c r="K22" s="11">
        <v>3.3380000000000001</v>
      </c>
      <c r="L22" s="11">
        <v>3.3380000000000001</v>
      </c>
      <c r="M22" s="11">
        <v>3.3380000000000001</v>
      </c>
      <c r="N22" s="11">
        <v>3.3380000000000001</v>
      </c>
      <c r="O22" s="11">
        <v>3.3380000000000001</v>
      </c>
      <c r="P22" s="11">
        <v>3.3380000000000001</v>
      </c>
      <c r="Q22" s="11">
        <v>3.3380000000000001</v>
      </c>
      <c r="R22" s="11">
        <v>3.3380000000000001</v>
      </c>
      <c r="S22" s="11">
        <v>3.3380000000000001</v>
      </c>
      <c r="T22" s="11">
        <v>3.3380000000000001</v>
      </c>
      <c r="U22" s="11">
        <v>3.3380000000000001</v>
      </c>
      <c r="V22" s="11">
        <v>3.3380000000000001</v>
      </c>
      <c r="W22" s="11">
        <v>3.3380000000000001</v>
      </c>
      <c r="X22" s="11">
        <v>3.3380000000000001</v>
      </c>
      <c r="Y22" s="11">
        <v>3.3380000000000001</v>
      </c>
      <c r="Z22" s="11">
        <v>3.3380000000000001</v>
      </c>
      <c r="AA22" s="11">
        <v>3.3380000000000001</v>
      </c>
      <c r="AB22" s="11">
        <v>3.3380000000000001</v>
      </c>
      <c r="AC22" s="11">
        <v>3.3380000000000001</v>
      </c>
      <c r="AD22" s="11">
        <v>3.3380000000000001</v>
      </c>
      <c r="AE22" s="11">
        <v>3.3380000000000001</v>
      </c>
      <c r="AF22" s="12">
        <v>2.5700000000000001E-4</v>
      </c>
    </row>
    <row r="23" spans="1:32" ht="15" customHeight="1" x14ac:dyDescent="0.25">
      <c r="A23" s="9" t="s">
        <v>15</v>
      </c>
      <c r="B23" s="11">
        <v>1.2868999999999999</v>
      </c>
      <c r="C23" s="11">
        <v>1.3129999999999999</v>
      </c>
      <c r="D23" s="11">
        <v>1.3405</v>
      </c>
      <c r="E23" s="11">
        <v>1.3405</v>
      </c>
      <c r="F23" s="11">
        <v>1.3645</v>
      </c>
      <c r="G23" s="11">
        <v>1.3645</v>
      </c>
      <c r="H23" s="11">
        <v>1.3645</v>
      </c>
      <c r="I23" s="11">
        <v>1.3645</v>
      </c>
      <c r="J23" s="11">
        <v>1.3645</v>
      </c>
      <c r="K23" s="11">
        <v>1.3645</v>
      </c>
      <c r="L23" s="11">
        <v>1.3645</v>
      </c>
      <c r="M23" s="11">
        <v>1.3645</v>
      </c>
      <c r="N23" s="11">
        <v>1.3645</v>
      </c>
      <c r="O23" s="11">
        <v>1.3645</v>
      </c>
      <c r="P23" s="11">
        <v>1.3645</v>
      </c>
      <c r="Q23" s="11">
        <v>1.3645</v>
      </c>
      <c r="R23" s="11">
        <v>1.3645</v>
      </c>
      <c r="S23" s="11">
        <v>1.3645</v>
      </c>
      <c r="T23" s="11">
        <v>1.3645</v>
      </c>
      <c r="U23" s="11">
        <v>1.3645</v>
      </c>
      <c r="V23" s="11">
        <v>1.3645</v>
      </c>
      <c r="W23" s="11">
        <v>1.3645</v>
      </c>
      <c r="X23" s="11">
        <v>1.3645</v>
      </c>
      <c r="Y23" s="11">
        <v>1.3645</v>
      </c>
      <c r="Z23" s="11">
        <v>1.3645</v>
      </c>
      <c r="AA23" s="11">
        <v>1.3645</v>
      </c>
      <c r="AB23" s="11">
        <v>1.3645</v>
      </c>
      <c r="AC23" s="11">
        <v>1.3645</v>
      </c>
      <c r="AD23" s="11">
        <v>1.3645</v>
      </c>
      <c r="AE23" s="11">
        <v>1.3645</v>
      </c>
      <c r="AF23" s="12">
        <v>1.3749999999999999E-3</v>
      </c>
    </row>
    <row r="24" spans="1:32" ht="15" customHeight="1" x14ac:dyDescent="0.25">
      <c r="A24" s="10" t="s">
        <v>18</v>
      </c>
      <c r="B24" s="13">
        <v>36.140610000000002</v>
      </c>
      <c r="C24" s="13">
        <v>36.075108</v>
      </c>
      <c r="D24" s="13">
        <v>35.948807000000002</v>
      </c>
      <c r="E24" s="13">
        <v>36.286610000000003</v>
      </c>
      <c r="F24" s="13">
        <v>36.209412</v>
      </c>
      <c r="G24" s="13">
        <v>36.198410000000003</v>
      </c>
      <c r="H24" s="13">
        <v>36.198410000000003</v>
      </c>
      <c r="I24" s="13">
        <v>36.196708999999998</v>
      </c>
      <c r="J24" s="13">
        <v>36.196708999999998</v>
      </c>
      <c r="K24" s="13">
        <v>36.196708999999998</v>
      </c>
      <c r="L24" s="13">
        <v>36.196708999999998</v>
      </c>
      <c r="M24" s="13">
        <v>36.196708999999998</v>
      </c>
      <c r="N24" s="13">
        <v>36.196708999999998</v>
      </c>
      <c r="O24" s="13">
        <v>36.196708999999998</v>
      </c>
      <c r="P24" s="13">
        <v>36.195006999999997</v>
      </c>
      <c r="Q24" s="13">
        <v>36.195006999999997</v>
      </c>
      <c r="R24" s="13">
        <v>36.195006999999997</v>
      </c>
      <c r="S24" s="13">
        <v>36.195006999999997</v>
      </c>
      <c r="T24" s="13">
        <v>36.195006999999997</v>
      </c>
      <c r="U24" s="13">
        <v>36.195006999999997</v>
      </c>
      <c r="V24" s="13">
        <v>36.195006999999997</v>
      </c>
      <c r="W24" s="13">
        <v>36.195006999999997</v>
      </c>
      <c r="X24" s="13">
        <v>36.195006999999997</v>
      </c>
      <c r="Y24" s="13">
        <v>36.195006999999997</v>
      </c>
      <c r="Z24" s="13">
        <v>36.195006999999997</v>
      </c>
      <c r="AA24" s="13">
        <v>36.110008000000001</v>
      </c>
      <c r="AB24" s="13">
        <v>36.110008000000001</v>
      </c>
      <c r="AC24" s="13">
        <v>36.110008000000001</v>
      </c>
      <c r="AD24" s="13">
        <v>36.110008000000001</v>
      </c>
      <c r="AE24" s="13">
        <v>36.105209000000002</v>
      </c>
      <c r="AF24" s="14">
        <v>3.0000000000000001E-5</v>
      </c>
    </row>
    <row r="25" spans="1:32" ht="15" customHeight="1" x14ac:dyDescent="0.25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</row>
    <row r="26" spans="1:32" ht="15" customHeight="1" x14ac:dyDescent="0.25">
      <c r="A26" s="10" t="s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  <row r="27" spans="1:32" ht="15" customHeight="1" x14ac:dyDescent="0.25">
      <c r="A27" s="9" t="s">
        <v>8</v>
      </c>
      <c r="B27" s="11" t="s">
        <v>17</v>
      </c>
      <c r="C27" s="11" t="s">
        <v>17</v>
      </c>
      <c r="D27" s="11">
        <v>1.5069999999999999</v>
      </c>
      <c r="E27" s="11">
        <v>2.1619999999999999</v>
      </c>
      <c r="F27" s="11">
        <v>2.1619999999999999</v>
      </c>
      <c r="G27" s="11">
        <v>2.1619999999999999</v>
      </c>
      <c r="H27" s="11">
        <v>2.1619999999999999</v>
      </c>
      <c r="I27" s="11">
        <v>2.1619999999999999</v>
      </c>
      <c r="J27" s="11">
        <v>2.1619999999999999</v>
      </c>
      <c r="K27" s="11">
        <v>2.1619999999999999</v>
      </c>
      <c r="L27" s="11">
        <v>2.1619999999999999</v>
      </c>
      <c r="M27" s="11">
        <v>2.1619999999999999</v>
      </c>
      <c r="N27" s="11">
        <v>2.1619999999999999</v>
      </c>
      <c r="O27" s="11">
        <v>2.1619999999999999</v>
      </c>
      <c r="P27" s="11">
        <v>2.1619999999999999</v>
      </c>
      <c r="Q27" s="11">
        <v>2.1619999999999999</v>
      </c>
      <c r="R27" s="11">
        <v>2.1619999999999999</v>
      </c>
      <c r="S27" s="11">
        <v>2.1619999999999999</v>
      </c>
      <c r="T27" s="11">
        <v>2.1619999999999999</v>
      </c>
      <c r="U27" s="11">
        <v>2.1619999999999999</v>
      </c>
      <c r="V27" s="11">
        <v>2.1619999999999999</v>
      </c>
      <c r="W27" s="11">
        <v>2.1619999999999999</v>
      </c>
      <c r="X27" s="11">
        <v>2.1619999999999999</v>
      </c>
      <c r="Y27" s="11">
        <v>2.1619999999999999</v>
      </c>
      <c r="Z27" s="11">
        <v>2.1619999999999999</v>
      </c>
      <c r="AA27" s="11">
        <v>2.1619999999999999</v>
      </c>
      <c r="AB27" s="11">
        <v>2.1619999999999999</v>
      </c>
      <c r="AC27" s="11">
        <v>2.1619999999999999</v>
      </c>
      <c r="AD27" s="11">
        <v>2.1619999999999999</v>
      </c>
      <c r="AE27" s="11">
        <v>2.1619999999999999</v>
      </c>
      <c r="AF27" s="12" t="s">
        <v>17</v>
      </c>
    </row>
    <row r="28" spans="1:32" ht="15" customHeight="1" x14ac:dyDescent="0.25">
      <c r="A28" s="9" t="s">
        <v>9</v>
      </c>
      <c r="B28" s="11" t="s">
        <v>17</v>
      </c>
      <c r="C28" s="11" t="s">
        <v>17</v>
      </c>
      <c r="D28" s="11">
        <v>1.83E-2</v>
      </c>
      <c r="E28" s="11">
        <v>1.83E-2</v>
      </c>
      <c r="F28" s="11">
        <v>1.83E-2</v>
      </c>
      <c r="G28" s="11">
        <v>1.83E-2</v>
      </c>
      <c r="H28" s="11">
        <v>1.83E-2</v>
      </c>
      <c r="I28" s="11">
        <v>1.83E-2</v>
      </c>
      <c r="J28" s="11">
        <v>1.83E-2</v>
      </c>
      <c r="K28" s="11">
        <v>1.83E-2</v>
      </c>
      <c r="L28" s="11">
        <v>1.83E-2</v>
      </c>
      <c r="M28" s="11">
        <v>1.83E-2</v>
      </c>
      <c r="N28" s="11">
        <v>1.83E-2</v>
      </c>
      <c r="O28" s="11">
        <v>1.83E-2</v>
      </c>
      <c r="P28" s="11">
        <v>1.83E-2</v>
      </c>
      <c r="Q28" s="11">
        <v>1.83E-2</v>
      </c>
      <c r="R28" s="11">
        <v>1.83E-2</v>
      </c>
      <c r="S28" s="11">
        <v>1.83E-2</v>
      </c>
      <c r="T28" s="11">
        <v>1.83E-2</v>
      </c>
      <c r="U28" s="11">
        <v>1.83E-2</v>
      </c>
      <c r="V28" s="11">
        <v>1.83E-2</v>
      </c>
      <c r="W28" s="11">
        <v>1.83E-2</v>
      </c>
      <c r="X28" s="11">
        <v>1.83E-2</v>
      </c>
      <c r="Y28" s="11">
        <v>1.83E-2</v>
      </c>
      <c r="Z28" s="11">
        <v>1.83E-2</v>
      </c>
      <c r="AA28" s="11">
        <v>1.83E-2</v>
      </c>
      <c r="AB28" s="11">
        <v>1.83E-2</v>
      </c>
      <c r="AC28" s="11">
        <v>1.83E-2</v>
      </c>
      <c r="AD28" s="11">
        <v>1.83E-2</v>
      </c>
      <c r="AE28" s="11">
        <v>1.83E-2</v>
      </c>
      <c r="AF28" s="12" t="s">
        <v>17</v>
      </c>
    </row>
    <row r="29" spans="1:32" ht="15" customHeight="1" x14ac:dyDescent="0.25">
      <c r="A29" s="9" t="s">
        <v>10</v>
      </c>
      <c r="B29" s="11" t="s">
        <v>17</v>
      </c>
      <c r="C29" s="11" t="s">
        <v>17</v>
      </c>
      <c r="D29" s="11">
        <v>3.0861000000000001</v>
      </c>
      <c r="E29" s="11">
        <v>7.8169000000000004</v>
      </c>
      <c r="F29" s="11">
        <v>9.6539009999999994</v>
      </c>
      <c r="G29" s="11">
        <v>9.6539009999999994</v>
      </c>
      <c r="H29" s="11">
        <v>9.6539009999999994</v>
      </c>
      <c r="I29" s="11">
        <v>9.6539009999999994</v>
      </c>
      <c r="J29" s="11">
        <v>9.6539009999999994</v>
      </c>
      <c r="K29" s="11">
        <v>9.6539009999999994</v>
      </c>
      <c r="L29" s="11">
        <v>9.6539009999999994</v>
      </c>
      <c r="M29" s="11">
        <v>9.6539009999999994</v>
      </c>
      <c r="N29" s="11">
        <v>9.6539009999999994</v>
      </c>
      <c r="O29" s="11">
        <v>9.6539009999999994</v>
      </c>
      <c r="P29" s="11">
        <v>9.6539009999999994</v>
      </c>
      <c r="Q29" s="11">
        <v>9.6539009999999994</v>
      </c>
      <c r="R29" s="11">
        <v>9.6539009999999994</v>
      </c>
      <c r="S29" s="11">
        <v>9.6539009999999994</v>
      </c>
      <c r="T29" s="11">
        <v>9.6539009999999994</v>
      </c>
      <c r="U29" s="11">
        <v>9.6539009999999994</v>
      </c>
      <c r="V29" s="11">
        <v>9.6539009999999994</v>
      </c>
      <c r="W29" s="11">
        <v>9.6539009999999994</v>
      </c>
      <c r="X29" s="11">
        <v>9.6539009999999994</v>
      </c>
      <c r="Y29" s="11">
        <v>9.6539009999999994</v>
      </c>
      <c r="Z29" s="11">
        <v>9.6539009999999994</v>
      </c>
      <c r="AA29" s="11">
        <v>9.6539009999999994</v>
      </c>
      <c r="AB29" s="11">
        <v>9.6539009999999994</v>
      </c>
      <c r="AC29" s="11">
        <v>9.6539009999999994</v>
      </c>
      <c r="AD29" s="11">
        <v>9.6539009999999994</v>
      </c>
      <c r="AE29" s="11">
        <v>9.6539009999999994</v>
      </c>
      <c r="AF29" s="12" t="s">
        <v>17</v>
      </c>
    </row>
    <row r="30" spans="1:32" ht="15" customHeight="1" x14ac:dyDescent="0.25">
      <c r="A30" s="9" t="s">
        <v>11</v>
      </c>
      <c r="B30" s="11" t="s">
        <v>17</v>
      </c>
      <c r="C30" s="11" t="s">
        <v>17</v>
      </c>
      <c r="D30" s="11">
        <v>3.4914000000000001</v>
      </c>
      <c r="E30" s="11">
        <v>3.7103000000000002</v>
      </c>
      <c r="F30" s="11">
        <v>3.7103000000000002</v>
      </c>
      <c r="G30" s="11">
        <v>3.7103000000000002</v>
      </c>
      <c r="H30" s="11">
        <v>3.7103000000000002</v>
      </c>
      <c r="I30" s="11">
        <v>3.7103000000000002</v>
      </c>
      <c r="J30" s="11">
        <v>3.7103000000000002</v>
      </c>
      <c r="K30" s="11">
        <v>3.7103000000000002</v>
      </c>
      <c r="L30" s="11">
        <v>3.7103000000000002</v>
      </c>
      <c r="M30" s="11">
        <v>3.7103000000000002</v>
      </c>
      <c r="N30" s="11">
        <v>3.7103000000000002</v>
      </c>
      <c r="O30" s="11">
        <v>3.7103000000000002</v>
      </c>
      <c r="P30" s="11">
        <v>3.7103000000000002</v>
      </c>
      <c r="Q30" s="11">
        <v>3.7103000000000002</v>
      </c>
      <c r="R30" s="11">
        <v>3.7103000000000002</v>
      </c>
      <c r="S30" s="11">
        <v>3.7103000000000002</v>
      </c>
      <c r="T30" s="11">
        <v>3.7103000000000002</v>
      </c>
      <c r="U30" s="11">
        <v>3.7103000000000002</v>
      </c>
      <c r="V30" s="11">
        <v>3.7103000000000002</v>
      </c>
      <c r="W30" s="11">
        <v>3.7103000000000002</v>
      </c>
      <c r="X30" s="11">
        <v>3.7103000000000002</v>
      </c>
      <c r="Y30" s="11">
        <v>3.7103000000000002</v>
      </c>
      <c r="Z30" s="11">
        <v>3.7103000000000002</v>
      </c>
      <c r="AA30" s="11">
        <v>3.7103000000000002</v>
      </c>
      <c r="AB30" s="11">
        <v>3.7103000000000002</v>
      </c>
      <c r="AC30" s="11">
        <v>3.7103000000000002</v>
      </c>
      <c r="AD30" s="11">
        <v>3.7103000000000002</v>
      </c>
      <c r="AE30" s="11">
        <v>3.7103000000000002</v>
      </c>
      <c r="AF30" s="12" t="s">
        <v>17</v>
      </c>
    </row>
    <row r="31" spans="1:32" ht="15" customHeight="1" x14ac:dyDescent="0.25">
      <c r="A31" s="9" t="s">
        <v>21</v>
      </c>
      <c r="B31" s="11" t="s">
        <v>17</v>
      </c>
      <c r="C31" s="11" t="s">
        <v>17</v>
      </c>
      <c r="D31" s="11">
        <v>0</v>
      </c>
      <c r="E31" s="11">
        <v>0</v>
      </c>
      <c r="F31" s="11">
        <v>1.1220000000000001</v>
      </c>
      <c r="G31" s="11">
        <v>2.222</v>
      </c>
      <c r="H31" s="11">
        <v>4.4219999999999997</v>
      </c>
      <c r="I31" s="11">
        <v>5.5220000000000002</v>
      </c>
      <c r="J31" s="11">
        <v>5.5220000000000002</v>
      </c>
      <c r="K31" s="11">
        <v>5.5220000000000002</v>
      </c>
      <c r="L31" s="11">
        <v>5.5220000000000002</v>
      </c>
      <c r="M31" s="11">
        <v>5.5220000000000002</v>
      </c>
      <c r="N31" s="11">
        <v>5.5220000000000002</v>
      </c>
      <c r="O31" s="11">
        <v>5.5220000000000002</v>
      </c>
      <c r="P31" s="11">
        <v>5.5220000000000002</v>
      </c>
      <c r="Q31" s="11">
        <v>5.5220000000000002</v>
      </c>
      <c r="R31" s="11">
        <v>5.5220000000000002</v>
      </c>
      <c r="S31" s="11">
        <v>5.5220000000000002</v>
      </c>
      <c r="T31" s="11">
        <v>5.5220000000000002</v>
      </c>
      <c r="U31" s="11">
        <v>5.5220000000000002</v>
      </c>
      <c r="V31" s="11">
        <v>5.5220000000000002</v>
      </c>
      <c r="W31" s="11">
        <v>5.5220000000000002</v>
      </c>
      <c r="X31" s="11">
        <v>5.5220000000000002</v>
      </c>
      <c r="Y31" s="11">
        <v>5.5220000000000002</v>
      </c>
      <c r="Z31" s="11">
        <v>5.5220000000000002</v>
      </c>
      <c r="AA31" s="11">
        <v>5.5220000000000002</v>
      </c>
      <c r="AB31" s="11">
        <v>5.5220000000000002</v>
      </c>
      <c r="AC31" s="11">
        <v>5.5220000000000002</v>
      </c>
      <c r="AD31" s="11">
        <v>5.5220000000000002</v>
      </c>
      <c r="AE31" s="11">
        <v>5.5220000000000002</v>
      </c>
      <c r="AF31" s="12" t="s">
        <v>17</v>
      </c>
    </row>
    <row r="32" spans="1:32" ht="15" customHeight="1" x14ac:dyDescent="0.25">
      <c r="A32" s="9" t="s">
        <v>13</v>
      </c>
      <c r="B32" s="11" t="s">
        <v>17</v>
      </c>
      <c r="C32" s="11" t="s">
        <v>17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2" t="s">
        <v>17</v>
      </c>
    </row>
    <row r="33" spans="1:32" ht="15" customHeight="1" x14ac:dyDescent="0.25">
      <c r="A33" s="9" t="s">
        <v>14</v>
      </c>
      <c r="B33" s="11" t="s">
        <v>17</v>
      </c>
      <c r="C33" s="11" t="s">
        <v>17</v>
      </c>
      <c r="D33" s="11">
        <v>2.2599999999999999E-2</v>
      </c>
      <c r="E33" s="11">
        <v>2.2599999999999999E-2</v>
      </c>
      <c r="F33" s="11">
        <v>2.2599999999999999E-2</v>
      </c>
      <c r="G33" s="11">
        <v>2.2599999999999999E-2</v>
      </c>
      <c r="H33" s="11">
        <v>2.2599999999999999E-2</v>
      </c>
      <c r="I33" s="11">
        <v>2.2599999999999999E-2</v>
      </c>
      <c r="J33" s="11">
        <v>2.2599999999999999E-2</v>
      </c>
      <c r="K33" s="11">
        <v>2.2599999999999999E-2</v>
      </c>
      <c r="L33" s="11">
        <v>2.2599999999999999E-2</v>
      </c>
      <c r="M33" s="11">
        <v>2.2599999999999999E-2</v>
      </c>
      <c r="N33" s="11">
        <v>2.2599999999999999E-2</v>
      </c>
      <c r="O33" s="11">
        <v>2.2599999999999999E-2</v>
      </c>
      <c r="P33" s="11">
        <v>2.2599999999999999E-2</v>
      </c>
      <c r="Q33" s="11">
        <v>2.2599999999999999E-2</v>
      </c>
      <c r="R33" s="11">
        <v>2.2599999999999999E-2</v>
      </c>
      <c r="S33" s="11">
        <v>2.2599999999999999E-2</v>
      </c>
      <c r="T33" s="11">
        <v>2.2599999999999999E-2</v>
      </c>
      <c r="U33" s="11">
        <v>2.2599999999999999E-2</v>
      </c>
      <c r="V33" s="11">
        <v>2.2599999999999999E-2</v>
      </c>
      <c r="W33" s="11">
        <v>2.2599999999999999E-2</v>
      </c>
      <c r="X33" s="11">
        <v>2.2599999999999999E-2</v>
      </c>
      <c r="Y33" s="11">
        <v>2.2599999999999999E-2</v>
      </c>
      <c r="Z33" s="11">
        <v>2.2599999999999999E-2</v>
      </c>
      <c r="AA33" s="11">
        <v>2.2599999999999999E-2</v>
      </c>
      <c r="AB33" s="11">
        <v>2.2599999999999999E-2</v>
      </c>
      <c r="AC33" s="11">
        <v>2.2599999999999999E-2</v>
      </c>
      <c r="AD33" s="11">
        <v>2.2599999999999999E-2</v>
      </c>
      <c r="AE33" s="11">
        <v>2.2599999999999999E-2</v>
      </c>
      <c r="AF33" s="12" t="s">
        <v>17</v>
      </c>
    </row>
    <row r="34" spans="1:32" ht="15" customHeight="1" x14ac:dyDescent="0.25">
      <c r="A34" s="9" t="s">
        <v>15</v>
      </c>
      <c r="B34" s="11" t="s">
        <v>17</v>
      </c>
      <c r="C34" s="11" t="s">
        <v>17</v>
      </c>
      <c r="D34" s="11">
        <v>5.2139009999999999</v>
      </c>
      <c r="E34" s="11">
        <v>7.9138999999999999</v>
      </c>
      <c r="F34" s="11">
        <v>8.6254010000000001</v>
      </c>
      <c r="G34" s="11">
        <v>9.0155010000000004</v>
      </c>
      <c r="H34" s="11">
        <v>9.0155010000000004</v>
      </c>
      <c r="I34" s="11">
        <v>9.0155010000000004</v>
      </c>
      <c r="J34" s="11">
        <v>9.0155010000000004</v>
      </c>
      <c r="K34" s="11">
        <v>9.0155010000000004</v>
      </c>
      <c r="L34" s="11">
        <v>9.0155010000000004</v>
      </c>
      <c r="M34" s="11">
        <v>9.0155010000000004</v>
      </c>
      <c r="N34" s="11">
        <v>9.0155010000000004</v>
      </c>
      <c r="O34" s="11">
        <v>9.0155010000000004</v>
      </c>
      <c r="P34" s="11">
        <v>9.0155010000000004</v>
      </c>
      <c r="Q34" s="11">
        <v>9.0155010000000004</v>
      </c>
      <c r="R34" s="11">
        <v>9.0155010000000004</v>
      </c>
      <c r="S34" s="11">
        <v>9.0155010000000004</v>
      </c>
      <c r="T34" s="11">
        <v>9.0155010000000004</v>
      </c>
      <c r="U34" s="11">
        <v>9.0155010000000004</v>
      </c>
      <c r="V34" s="11">
        <v>9.0155010000000004</v>
      </c>
      <c r="W34" s="11">
        <v>9.0155010000000004</v>
      </c>
      <c r="X34" s="11">
        <v>9.0155010000000004</v>
      </c>
      <c r="Y34" s="11">
        <v>9.0155010000000004</v>
      </c>
      <c r="Z34" s="11">
        <v>9.0155010000000004</v>
      </c>
      <c r="AA34" s="11">
        <v>9.0155010000000004</v>
      </c>
      <c r="AB34" s="11">
        <v>9.0155010000000004</v>
      </c>
      <c r="AC34" s="11">
        <v>9.0155010000000004</v>
      </c>
      <c r="AD34" s="11">
        <v>9.0155010000000004</v>
      </c>
      <c r="AE34" s="11">
        <v>9.0155010000000004</v>
      </c>
      <c r="AF34" s="12" t="s">
        <v>17</v>
      </c>
    </row>
    <row r="35" spans="1:32" ht="15" customHeight="1" x14ac:dyDescent="0.25">
      <c r="A35" s="9" t="s">
        <v>22</v>
      </c>
      <c r="B35" s="11" t="s">
        <v>17</v>
      </c>
      <c r="C35" s="11" t="s">
        <v>17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2" t="s">
        <v>17</v>
      </c>
    </row>
    <row r="36" spans="1:32" ht="15" customHeight="1" x14ac:dyDescent="0.25">
      <c r="A36" s="10" t="s">
        <v>18</v>
      </c>
      <c r="B36" s="13" t="s">
        <v>17</v>
      </c>
      <c r="C36" s="13" t="s">
        <v>17</v>
      </c>
      <c r="D36" s="13">
        <v>13.3421</v>
      </c>
      <c r="E36" s="13">
        <v>21.646801</v>
      </c>
      <c r="F36" s="13">
        <v>25.317301</v>
      </c>
      <c r="G36" s="13">
        <v>26.807402</v>
      </c>
      <c r="H36" s="13">
        <v>29.007401999999999</v>
      </c>
      <c r="I36" s="13">
        <v>30.107400999999999</v>
      </c>
      <c r="J36" s="13">
        <v>30.107400999999999</v>
      </c>
      <c r="K36" s="13">
        <v>30.107400999999999</v>
      </c>
      <c r="L36" s="13">
        <v>30.107400999999999</v>
      </c>
      <c r="M36" s="13">
        <v>30.107400999999999</v>
      </c>
      <c r="N36" s="13">
        <v>30.107400999999999</v>
      </c>
      <c r="O36" s="13">
        <v>30.107400999999999</v>
      </c>
      <c r="P36" s="13">
        <v>30.107400999999999</v>
      </c>
      <c r="Q36" s="13">
        <v>30.107400999999999</v>
      </c>
      <c r="R36" s="13">
        <v>30.107400999999999</v>
      </c>
      <c r="S36" s="13">
        <v>30.107400999999999</v>
      </c>
      <c r="T36" s="13">
        <v>30.107400999999999</v>
      </c>
      <c r="U36" s="13">
        <v>30.107400999999999</v>
      </c>
      <c r="V36" s="13">
        <v>30.107400999999999</v>
      </c>
      <c r="W36" s="13">
        <v>30.107400999999999</v>
      </c>
      <c r="X36" s="13">
        <v>30.107400999999999</v>
      </c>
      <c r="Y36" s="13">
        <v>30.107400999999999</v>
      </c>
      <c r="Z36" s="13">
        <v>30.107400999999999</v>
      </c>
      <c r="AA36" s="13">
        <v>30.107400999999999</v>
      </c>
      <c r="AB36" s="13">
        <v>30.107400999999999</v>
      </c>
      <c r="AC36" s="13">
        <v>30.107400999999999</v>
      </c>
      <c r="AD36" s="13">
        <v>30.107400999999999</v>
      </c>
      <c r="AE36" s="13">
        <v>30.107400999999999</v>
      </c>
      <c r="AF36" s="14" t="s">
        <v>17</v>
      </c>
    </row>
    <row r="37" spans="1:32" ht="15" customHeight="1" x14ac:dyDescent="0.25">
      <c r="A37" s="10" t="s">
        <v>23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</row>
    <row r="38" spans="1:32" ht="15" customHeight="1" x14ac:dyDescent="0.25">
      <c r="A38" s="9" t="s">
        <v>8</v>
      </c>
      <c r="B38" s="11" t="s">
        <v>17</v>
      </c>
      <c r="C38" s="11" t="s">
        <v>17</v>
      </c>
      <c r="D38" s="11">
        <v>0</v>
      </c>
      <c r="E38" s="11">
        <v>0</v>
      </c>
      <c r="F38" s="11">
        <v>0</v>
      </c>
      <c r="G38" s="11">
        <v>0</v>
      </c>
      <c r="H38" s="11">
        <v>0.21</v>
      </c>
      <c r="I38" s="11">
        <v>0.33</v>
      </c>
      <c r="J38" s="11">
        <v>0.33</v>
      </c>
      <c r="K38" s="11">
        <v>0.33</v>
      </c>
      <c r="L38" s="11">
        <v>0.33</v>
      </c>
      <c r="M38" s="11">
        <v>0.33</v>
      </c>
      <c r="N38" s="11">
        <v>0.33</v>
      </c>
      <c r="O38" s="11">
        <v>0.33</v>
      </c>
      <c r="P38" s="11">
        <v>0.33</v>
      </c>
      <c r="Q38" s="11">
        <v>0.33</v>
      </c>
      <c r="R38" s="11">
        <v>0.33</v>
      </c>
      <c r="S38" s="11">
        <v>0.33</v>
      </c>
      <c r="T38" s="11">
        <v>0.33</v>
      </c>
      <c r="U38" s="11">
        <v>0.33</v>
      </c>
      <c r="V38" s="11">
        <v>0.33</v>
      </c>
      <c r="W38" s="11">
        <v>0.33</v>
      </c>
      <c r="X38" s="11">
        <v>0.33</v>
      </c>
      <c r="Y38" s="11">
        <v>0.33</v>
      </c>
      <c r="Z38" s="11">
        <v>0.33</v>
      </c>
      <c r="AA38" s="11">
        <v>0.33</v>
      </c>
      <c r="AB38" s="11">
        <v>0.33</v>
      </c>
      <c r="AC38" s="11">
        <v>0.33</v>
      </c>
      <c r="AD38" s="11">
        <v>0.39697700000000002</v>
      </c>
      <c r="AE38" s="11">
        <v>0.46310699999999999</v>
      </c>
      <c r="AF38" s="12" t="s">
        <v>17</v>
      </c>
    </row>
    <row r="39" spans="1:32" ht="15" customHeight="1" x14ac:dyDescent="0.25">
      <c r="A39" s="9" t="s">
        <v>9</v>
      </c>
      <c r="B39" s="11" t="s">
        <v>17</v>
      </c>
      <c r="C39" s="11" t="s">
        <v>17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2" t="s">
        <v>17</v>
      </c>
    </row>
    <row r="40" spans="1:32" ht="15" customHeight="1" x14ac:dyDescent="0.25">
      <c r="A40" s="9" t="s">
        <v>10</v>
      </c>
      <c r="B40" s="11" t="s">
        <v>17</v>
      </c>
      <c r="C40" s="11" t="s">
        <v>17</v>
      </c>
      <c r="D40" s="11">
        <v>0</v>
      </c>
      <c r="E40" s="11">
        <v>0</v>
      </c>
      <c r="F40" s="11">
        <v>0</v>
      </c>
      <c r="G40" s="11">
        <v>6.8500100000000002</v>
      </c>
      <c r="H40" s="11">
        <v>7.1052010000000001</v>
      </c>
      <c r="I40" s="11">
        <v>7.7087770000000004</v>
      </c>
      <c r="J40" s="11">
        <v>8.2969609999999996</v>
      </c>
      <c r="K40" s="11">
        <v>9.7829829999999998</v>
      </c>
      <c r="L40" s="11">
        <v>10.970547</v>
      </c>
      <c r="M40" s="11">
        <v>14.097604</v>
      </c>
      <c r="N40" s="11">
        <v>20.205656000000001</v>
      </c>
      <c r="O40" s="11">
        <v>27.229915999999999</v>
      </c>
      <c r="P40" s="11">
        <v>28.83419</v>
      </c>
      <c r="Q40" s="11">
        <v>36.126553000000001</v>
      </c>
      <c r="R40" s="11">
        <v>44.739941000000002</v>
      </c>
      <c r="S40" s="11">
        <v>50.900295</v>
      </c>
      <c r="T40" s="11">
        <v>57.892204</v>
      </c>
      <c r="U40" s="11">
        <v>64.335830999999999</v>
      </c>
      <c r="V40" s="11">
        <v>71.530197000000001</v>
      </c>
      <c r="W40" s="11">
        <v>80.887161000000006</v>
      </c>
      <c r="X40" s="11">
        <v>84.993401000000006</v>
      </c>
      <c r="Y40" s="11">
        <v>89.855598000000001</v>
      </c>
      <c r="Z40" s="11">
        <v>95.716849999999994</v>
      </c>
      <c r="AA40" s="11">
        <v>100.776901</v>
      </c>
      <c r="AB40" s="11">
        <v>105.447906</v>
      </c>
      <c r="AC40" s="11">
        <v>110.94725</v>
      </c>
      <c r="AD40" s="11">
        <v>116.00711099999999</v>
      </c>
      <c r="AE40" s="11">
        <v>120.906769</v>
      </c>
      <c r="AF40" s="12" t="s">
        <v>17</v>
      </c>
    </row>
    <row r="41" spans="1:32" ht="15" customHeight="1" x14ac:dyDescent="0.25">
      <c r="A41" s="9" t="s">
        <v>11</v>
      </c>
      <c r="B41" s="11" t="s">
        <v>17</v>
      </c>
      <c r="C41" s="11" t="s">
        <v>17</v>
      </c>
      <c r="D41" s="11">
        <v>0</v>
      </c>
      <c r="E41" s="11">
        <v>0</v>
      </c>
      <c r="F41" s="11">
        <v>1.883961</v>
      </c>
      <c r="G41" s="11">
        <v>4.0487719999999996</v>
      </c>
      <c r="H41" s="11">
        <v>6.0428240000000004</v>
      </c>
      <c r="I41" s="11">
        <v>8.3607779999999998</v>
      </c>
      <c r="J41" s="11">
        <v>11.002087</v>
      </c>
      <c r="K41" s="11">
        <v>14.052697999999999</v>
      </c>
      <c r="L41" s="11">
        <v>17.539363999999999</v>
      </c>
      <c r="M41" s="11">
        <v>21.529392000000001</v>
      </c>
      <c r="N41" s="11">
        <v>26.117926000000001</v>
      </c>
      <c r="O41" s="11">
        <v>31.394742999999998</v>
      </c>
      <c r="P41" s="11">
        <v>34.545490000000001</v>
      </c>
      <c r="Q41" s="11">
        <v>36.148108999999998</v>
      </c>
      <c r="R41" s="11">
        <v>38.509914000000002</v>
      </c>
      <c r="S41" s="11">
        <v>42.989024999999998</v>
      </c>
      <c r="T41" s="11">
        <v>46.372622999999997</v>
      </c>
      <c r="U41" s="11">
        <v>49.240569999999998</v>
      </c>
      <c r="V41" s="11">
        <v>52.027217999999998</v>
      </c>
      <c r="W41" s="11">
        <v>53.195414999999997</v>
      </c>
      <c r="X41" s="11">
        <v>59.250824000000001</v>
      </c>
      <c r="Y41" s="11">
        <v>64.101425000000006</v>
      </c>
      <c r="Z41" s="11">
        <v>68.506720999999999</v>
      </c>
      <c r="AA41" s="11">
        <v>72.944252000000006</v>
      </c>
      <c r="AB41" s="11">
        <v>77.045852999999994</v>
      </c>
      <c r="AC41" s="11">
        <v>81.366127000000006</v>
      </c>
      <c r="AD41" s="11">
        <v>85.729584000000003</v>
      </c>
      <c r="AE41" s="11">
        <v>89.447472000000005</v>
      </c>
      <c r="AF41" s="12" t="s">
        <v>17</v>
      </c>
    </row>
    <row r="42" spans="1:32" ht="15" customHeight="1" x14ac:dyDescent="0.25">
      <c r="A42" s="9" t="s">
        <v>21</v>
      </c>
      <c r="B42" s="11" t="s">
        <v>17</v>
      </c>
      <c r="C42" s="11" t="s">
        <v>17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0.143402</v>
      </c>
      <c r="T42" s="11">
        <v>0.32732899999999998</v>
      </c>
      <c r="U42" s="11">
        <v>0.32732899999999998</v>
      </c>
      <c r="V42" s="11">
        <v>0.46287099999999998</v>
      </c>
      <c r="W42" s="11">
        <v>0.46287099999999998</v>
      </c>
      <c r="X42" s="11">
        <v>0.63063999999999998</v>
      </c>
      <c r="Y42" s="11">
        <v>0.77301900000000001</v>
      </c>
      <c r="Z42" s="11">
        <v>0.92643200000000003</v>
      </c>
      <c r="AA42" s="11">
        <v>1.5080420000000001</v>
      </c>
      <c r="AB42" s="11">
        <v>2.1086900000000002</v>
      </c>
      <c r="AC42" s="11">
        <v>2.735878</v>
      </c>
      <c r="AD42" s="11">
        <v>3.5323850000000001</v>
      </c>
      <c r="AE42" s="11">
        <v>4.1928809999999999</v>
      </c>
      <c r="AF42" s="12" t="s">
        <v>17</v>
      </c>
    </row>
    <row r="43" spans="1:32" ht="15" customHeight="1" x14ac:dyDescent="0.25">
      <c r="A43" s="9" t="s">
        <v>13</v>
      </c>
      <c r="B43" s="11" t="s">
        <v>17</v>
      </c>
      <c r="C43" s="11" t="s">
        <v>17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2" t="s">
        <v>17</v>
      </c>
    </row>
    <row r="44" spans="1:32" ht="15" customHeight="1" x14ac:dyDescent="0.25">
      <c r="A44" s="9" t="s">
        <v>14</v>
      </c>
      <c r="B44" s="11" t="s">
        <v>17</v>
      </c>
      <c r="C44" s="11" t="s">
        <v>17</v>
      </c>
      <c r="D44" s="11">
        <v>0</v>
      </c>
      <c r="E44" s="11">
        <v>0</v>
      </c>
      <c r="F44" s="11">
        <v>0</v>
      </c>
      <c r="G44" s="11">
        <v>4.4499999999999997E-4</v>
      </c>
      <c r="H44" s="11">
        <v>6.0099999999999997E-4</v>
      </c>
      <c r="I44" s="11">
        <v>6.4400000000000004E-4</v>
      </c>
      <c r="J44" s="11">
        <v>6.6299999999999996E-4</v>
      </c>
      <c r="K44" s="11">
        <v>6.7299999999999999E-4</v>
      </c>
      <c r="L44" s="11">
        <v>6.7900000000000002E-4</v>
      </c>
      <c r="M44" s="11">
        <v>6.8199999999999999E-4</v>
      </c>
      <c r="N44" s="11">
        <v>6.8400000000000004E-4</v>
      </c>
      <c r="O44" s="11">
        <v>6.8400000000000004E-4</v>
      </c>
      <c r="P44" s="11">
        <v>6.8400000000000004E-4</v>
      </c>
      <c r="Q44" s="11">
        <v>6.8400000000000004E-4</v>
      </c>
      <c r="R44" s="11">
        <v>6.8400000000000004E-4</v>
      </c>
      <c r="S44" s="11">
        <v>6.8400000000000004E-4</v>
      </c>
      <c r="T44" s="11">
        <v>6.8400000000000004E-4</v>
      </c>
      <c r="U44" s="11">
        <v>6.8400000000000004E-4</v>
      </c>
      <c r="V44" s="11">
        <v>6.8400000000000004E-4</v>
      </c>
      <c r="W44" s="11">
        <v>6.8400000000000004E-4</v>
      </c>
      <c r="X44" s="11">
        <v>6.8400000000000004E-4</v>
      </c>
      <c r="Y44" s="11">
        <v>6.8400000000000004E-4</v>
      </c>
      <c r="Z44" s="11">
        <v>6.8400000000000004E-4</v>
      </c>
      <c r="AA44" s="11">
        <v>6.8400000000000004E-4</v>
      </c>
      <c r="AB44" s="11">
        <v>6.8400000000000004E-4</v>
      </c>
      <c r="AC44" s="11">
        <v>6.8400000000000004E-4</v>
      </c>
      <c r="AD44" s="11">
        <v>6.8400000000000004E-4</v>
      </c>
      <c r="AE44" s="11">
        <v>6.8400000000000004E-4</v>
      </c>
      <c r="AF44" s="12" t="s">
        <v>17</v>
      </c>
    </row>
    <row r="45" spans="1:32" ht="15" customHeight="1" x14ac:dyDescent="0.25">
      <c r="A45" s="9" t="s">
        <v>15</v>
      </c>
      <c r="B45" s="11" t="s">
        <v>17</v>
      </c>
      <c r="C45" s="11" t="s">
        <v>17</v>
      </c>
      <c r="D45" s="11">
        <v>0</v>
      </c>
      <c r="E45" s="11">
        <v>0.47449999999999998</v>
      </c>
      <c r="F45" s="11">
        <v>15.254899</v>
      </c>
      <c r="G45" s="11">
        <v>15.695999</v>
      </c>
      <c r="H45" s="11">
        <v>16.573882999999999</v>
      </c>
      <c r="I45" s="11">
        <v>16.967884000000002</v>
      </c>
      <c r="J45" s="11">
        <v>17.243113999999998</v>
      </c>
      <c r="K45" s="11">
        <v>17.406136</v>
      </c>
      <c r="L45" s="11">
        <v>17.850117000000001</v>
      </c>
      <c r="M45" s="11">
        <v>18.050270000000001</v>
      </c>
      <c r="N45" s="11">
        <v>18.558886999999999</v>
      </c>
      <c r="O45" s="11">
        <v>19.005001</v>
      </c>
      <c r="P45" s="11">
        <v>19.298189000000001</v>
      </c>
      <c r="Q45" s="11">
        <v>19.676673999999998</v>
      </c>
      <c r="R45" s="11">
        <v>20.431469</v>
      </c>
      <c r="S45" s="11">
        <v>21.075126999999998</v>
      </c>
      <c r="T45" s="11">
        <v>21.849401</v>
      </c>
      <c r="U45" s="11">
        <v>22.535851000000001</v>
      </c>
      <c r="V45" s="11">
        <v>23.401109999999999</v>
      </c>
      <c r="W45" s="11">
        <v>24.010622000000001</v>
      </c>
      <c r="X45" s="11">
        <v>24.752472000000001</v>
      </c>
      <c r="Y45" s="11">
        <v>26.073782000000001</v>
      </c>
      <c r="Z45" s="11">
        <v>28.51099</v>
      </c>
      <c r="AA45" s="11">
        <v>31.505489000000001</v>
      </c>
      <c r="AB45" s="11">
        <v>33.964179999999999</v>
      </c>
      <c r="AC45" s="11">
        <v>37.568539000000001</v>
      </c>
      <c r="AD45" s="11">
        <v>40.379531999999998</v>
      </c>
      <c r="AE45" s="11">
        <v>43.491813999999998</v>
      </c>
      <c r="AF45" s="12" t="s">
        <v>17</v>
      </c>
    </row>
    <row r="46" spans="1:32" ht="15" customHeight="1" x14ac:dyDescent="0.25">
      <c r="A46" s="9" t="s">
        <v>22</v>
      </c>
      <c r="B46" s="11" t="s">
        <v>17</v>
      </c>
      <c r="C46" s="11" t="s">
        <v>17</v>
      </c>
      <c r="D46" s="11">
        <v>0</v>
      </c>
      <c r="E46" s="11">
        <v>0</v>
      </c>
      <c r="F46" s="11">
        <v>0.56867699999999999</v>
      </c>
      <c r="G46" s="11">
        <v>0.730236</v>
      </c>
      <c r="H46" s="11">
        <v>0.91931399999999996</v>
      </c>
      <c r="I46" s="11">
        <v>1.0807530000000001</v>
      </c>
      <c r="J46" s="11">
        <v>1.24383</v>
      </c>
      <c r="K46" s="11">
        <v>1.578284</v>
      </c>
      <c r="L46" s="11">
        <v>1.971128</v>
      </c>
      <c r="M46" s="11">
        <v>2.368052</v>
      </c>
      <c r="N46" s="11">
        <v>2.8517549999999998</v>
      </c>
      <c r="O46" s="11">
        <v>3.0764209999999999</v>
      </c>
      <c r="P46" s="11">
        <v>3.292068</v>
      </c>
      <c r="Q46" s="11">
        <v>3.553785</v>
      </c>
      <c r="R46" s="11">
        <v>3.818978</v>
      </c>
      <c r="S46" s="11">
        <v>4.0905329999999998</v>
      </c>
      <c r="T46" s="11">
        <v>4.361402</v>
      </c>
      <c r="U46" s="11">
        <v>4.616911</v>
      </c>
      <c r="V46" s="11">
        <v>4.8608500000000001</v>
      </c>
      <c r="W46" s="11">
        <v>5.1133150000000001</v>
      </c>
      <c r="X46" s="11">
        <v>5.3886190000000003</v>
      </c>
      <c r="Y46" s="11">
        <v>5.806648</v>
      </c>
      <c r="Z46" s="11">
        <v>6.2121370000000002</v>
      </c>
      <c r="AA46" s="11">
        <v>6.604546</v>
      </c>
      <c r="AB46" s="11">
        <v>7.1423810000000003</v>
      </c>
      <c r="AC46" s="11">
        <v>7.7242839999999999</v>
      </c>
      <c r="AD46" s="11">
        <v>8.3295399999999997</v>
      </c>
      <c r="AE46" s="11">
        <v>8.9057150000000007</v>
      </c>
      <c r="AF46" s="12" t="s">
        <v>17</v>
      </c>
    </row>
    <row r="47" spans="1:32" ht="15" customHeight="1" x14ac:dyDescent="0.25">
      <c r="A47" s="10" t="s">
        <v>18</v>
      </c>
      <c r="B47" s="13" t="s">
        <v>17</v>
      </c>
      <c r="C47" s="13" t="s">
        <v>17</v>
      </c>
      <c r="D47" s="13">
        <v>0</v>
      </c>
      <c r="E47" s="13">
        <v>0.47449999999999998</v>
      </c>
      <c r="F47" s="13">
        <v>17.707536999999999</v>
      </c>
      <c r="G47" s="13">
        <v>27.325462000000002</v>
      </c>
      <c r="H47" s="13">
        <v>30.851825999999999</v>
      </c>
      <c r="I47" s="13">
        <v>34.448836999999997</v>
      </c>
      <c r="J47" s="13">
        <v>38.11665</v>
      </c>
      <c r="K47" s="13">
        <v>43.150767999999999</v>
      </c>
      <c r="L47" s="13">
        <v>48.661830999999999</v>
      </c>
      <c r="M47" s="13">
        <v>56.375996000000001</v>
      </c>
      <c r="N47" s="13">
        <v>68.064926</v>
      </c>
      <c r="O47" s="13">
        <v>81.036758000000006</v>
      </c>
      <c r="P47" s="13">
        <v>86.300621000000007</v>
      </c>
      <c r="Q47" s="13">
        <v>95.835800000000006</v>
      </c>
      <c r="R47" s="13">
        <v>107.83100899999999</v>
      </c>
      <c r="S47" s="13">
        <v>119.529099</v>
      </c>
      <c r="T47" s="13">
        <v>131.13362100000001</v>
      </c>
      <c r="U47" s="13">
        <v>141.38716099999999</v>
      </c>
      <c r="V47" s="13">
        <v>152.61294599999999</v>
      </c>
      <c r="W47" s="13">
        <v>164.00006099999999</v>
      </c>
      <c r="X47" s="13">
        <v>175.346588</v>
      </c>
      <c r="Y47" s="13">
        <v>186.941193</v>
      </c>
      <c r="Z47" s="13">
        <v>200.203766</v>
      </c>
      <c r="AA47" s="13">
        <v>213.66989100000001</v>
      </c>
      <c r="AB47" s="13">
        <v>226.039703</v>
      </c>
      <c r="AC47" s="13">
        <v>240.672729</v>
      </c>
      <c r="AD47" s="13">
        <v>254.37586999999999</v>
      </c>
      <c r="AE47" s="13">
        <v>267.40850799999998</v>
      </c>
      <c r="AF47" s="14" t="s">
        <v>17</v>
      </c>
    </row>
    <row r="48" spans="1:32" ht="15" customHeight="1" x14ac:dyDescent="0.25">
      <c r="A48" s="9" t="s">
        <v>24</v>
      </c>
      <c r="B48" s="11" t="s">
        <v>17</v>
      </c>
      <c r="C48" s="11" t="s">
        <v>17</v>
      </c>
      <c r="D48" s="11">
        <v>13.3421</v>
      </c>
      <c r="E48" s="11">
        <v>22.121302</v>
      </c>
      <c r="F48" s="11">
        <v>43.024836999999998</v>
      </c>
      <c r="G48" s="11">
        <v>54.132866</v>
      </c>
      <c r="H48" s="11">
        <v>59.859226</v>
      </c>
      <c r="I48" s="11">
        <v>64.556235999999998</v>
      </c>
      <c r="J48" s="11">
        <v>68.224052</v>
      </c>
      <c r="K48" s="11">
        <v>73.258171000000004</v>
      </c>
      <c r="L48" s="11">
        <v>78.769233999999997</v>
      </c>
      <c r="M48" s="11">
        <v>86.483397999999994</v>
      </c>
      <c r="N48" s="11">
        <v>98.172325000000001</v>
      </c>
      <c r="O48" s="11">
        <v>111.14415700000001</v>
      </c>
      <c r="P48" s="11">
        <v>116.40801999999999</v>
      </c>
      <c r="Q48" s="11">
        <v>125.94319900000001</v>
      </c>
      <c r="R48" s="11">
        <v>137.93841599999999</v>
      </c>
      <c r="S48" s="11">
        <v>149.636505</v>
      </c>
      <c r="T48" s="11">
        <v>161.241028</v>
      </c>
      <c r="U48" s="11">
        <v>171.49456799999999</v>
      </c>
      <c r="V48" s="11">
        <v>182.72035199999999</v>
      </c>
      <c r="W48" s="11">
        <v>194.10746800000001</v>
      </c>
      <c r="X48" s="11">
        <v>205.45399499999999</v>
      </c>
      <c r="Y48" s="11">
        <v>217.048599</v>
      </c>
      <c r="Z48" s="11">
        <v>230.311172</v>
      </c>
      <c r="AA48" s="11">
        <v>243.777298</v>
      </c>
      <c r="AB48" s="11">
        <v>256.14709499999998</v>
      </c>
      <c r="AC48" s="11">
        <v>270.78012100000001</v>
      </c>
      <c r="AD48" s="11">
        <v>284.48327599999999</v>
      </c>
      <c r="AE48" s="11">
        <v>297.51589999999999</v>
      </c>
      <c r="AF48" s="12" t="s">
        <v>17</v>
      </c>
    </row>
    <row r="49" spans="1:32" ht="15" customHeight="1" x14ac:dyDescent="0.25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2"/>
    </row>
    <row r="50" spans="1:32" ht="15" customHeight="1" x14ac:dyDescent="0.25">
      <c r="A50" s="10" t="s">
        <v>25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2"/>
    </row>
    <row r="51" spans="1:32" ht="15" customHeight="1" x14ac:dyDescent="0.25">
      <c r="A51" s="9" t="s">
        <v>8</v>
      </c>
      <c r="B51" s="11" t="s">
        <v>17</v>
      </c>
      <c r="C51" s="11" t="s">
        <v>17</v>
      </c>
      <c r="D51" s="11">
        <v>5.9245000000000001</v>
      </c>
      <c r="E51" s="11">
        <v>8.1154989999999998</v>
      </c>
      <c r="F51" s="11">
        <v>22.4727</v>
      </c>
      <c r="G51" s="11">
        <v>45.678401999999998</v>
      </c>
      <c r="H51" s="11">
        <v>47.934798999999998</v>
      </c>
      <c r="I51" s="11">
        <v>49.602398000000001</v>
      </c>
      <c r="J51" s="11">
        <v>49.602398000000001</v>
      </c>
      <c r="K51" s="11">
        <v>49.877395999999997</v>
      </c>
      <c r="L51" s="11">
        <v>50.462395000000001</v>
      </c>
      <c r="M51" s="11">
        <v>50.716392999999997</v>
      </c>
      <c r="N51" s="11">
        <v>50.716392999999997</v>
      </c>
      <c r="O51" s="11">
        <v>50.716392999999997</v>
      </c>
      <c r="P51" s="11">
        <v>50.718094000000001</v>
      </c>
      <c r="Q51" s="11">
        <v>50.718094000000001</v>
      </c>
      <c r="R51" s="11">
        <v>50.718094000000001</v>
      </c>
      <c r="S51" s="11">
        <v>50.718094000000001</v>
      </c>
      <c r="T51" s="11">
        <v>50.718094000000001</v>
      </c>
      <c r="U51" s="11">
        <v>50.718094000000001</v>
      </c>
      <c r="V51" s="11">
        <v>50.718094000000001</v>
      </c>
      <c r="W51" s="11">
        <v>50.718094000000001</v>
      </c>
      <c r="X51" s="11">
        <v>50.718094000000001</v>
      </c>
      <c r="Y51" s="11">
        <v>50.718094000000001</v>
      </c>
      <c r="Z51" s="11">
        <v>50.718094000000001</v>
      </c>
      <c r="AA51" s="11">
        <v>50.803092999999997</v>
      </c>
      <c r="AB51" s="11">
        <v>50.803092999999997</v>
      </c>
      <c r="AC51" s="11">
        <v>50.803092999999997</v>
      </c>
      <c r="AD51" s="11">
        <v>50.803092999999997</v>
      </c>
      <c r="AE51" s="11">
        <v>50.807892000000002</v>
      </c>
      <c r="AF51" s="12" t="s">
        <v>17</v>
      </c>
    </row>
    <row r="52" spans="1:32" ht="15" customHeight="1" x14ac:dyDescent="0.25">
      <c r="A52" s="9" t="s">
        <v>9</v>
      </c>
      <c r="B52" s="11" t="s">
        <v>17</v>
      </c>
      <c r="C52" s="11" t="s">
        <v>17</v>
      </c>
      <c r="D52" s="11">
        <v>4.1465009999999998</v>
      </c>
      <c r="E52" s="11">
        <v>4.6313000000000004</v>
      </c>
      <c r="F52" s="11">
        <v>5.4343000000000004</v>
      </c>
      <c r="G52" s="11">
        <v>6.1482999999999999</v>
      </c>
      <c r="H52" s="11">
        <v>7.8021010000000004</v>
      </c>
      <c r="I52" s="11">
        <v>10.099601</v>
      </c>
      <c r="J52" s="11">
        <v>13.1381</v>
      </c>
      <c r="K52" s="11">
        <v>14.351000000000001</v>
      </c>
      <c r="L52" s="11">
        <v>15.503403</v>
      </c>
      <c r="M52" s="11">
        <v>16.828899</v>
      </c>
      <c r="N52" s="11">
        <v>17.328899</v>
      </c>
      <c r="O52" s="11">
        <v>20.285698</v>
      </c>
      <c r="P52" s="11">
        <v>22.052696000000001</v>
      </c>
      <c r="Q52" s="11">
        <v>23.097898000000001</v>
      </c>
      <c r="R52" s="11">
        <v>23.836500000000001</v>
      </c>
      <c r="S52" s="11">
        <v>25.899401000000001</v>
      </c>
      <c r="T52" s="11">
        <v>27.767800999999999</v>
      </c>
      <c r="U52" s="11">
        <v>28.327801000000001</v>
      </c>
      <c r="V52" s="11">
        <v>29.550798</v>
      </c>
      <c r="W52" s="11">
        <v>30.239798</v>
      </c>
      <c r="X52" s="11">
        <v>30.299799</v>
      </c>
      <c r="Y52" s="11">
        <v>30.459599000000001</v>
      </c>
      <c r="Z52" s="11">
        <v>30.595600000000001</v>
      </c>
      <c r="AA52" s="11">
        <v>30.595600000000001</v>
      </c>
      <c r="AB52" s="11">
        <v>30.595600000000001</v>
      </c>
      <c r="AC52" s="11">
        <v>30.595600000000001</v>
      </c>
      <c r="AD52" s="11">
        <v>30.764399000000001</v>
      </c>
      <c r="AE52" s="11">
        <v>30.764399000000001</v>
      </c>
      <c r="AF52" s="12" t="s">
        <v>17</v>
      </c>
    </row>
    <row r="53" spans="1:32" ht="15" customHeight="1" x14ac:dyDescent="0.25">
      <c r="A53" s="9" t="s">
        <v>10</v>
      </c>
      <c r="B53" s="11" t="s">
        <v>17</v>
      </c>
      <c r="C53" s="11" t="s">
        <v>17</v>
      </c>
      <c r="D53" s="11">
        <v>3.6700000000000003E-2</v>
      </c>
      <c r="E53" s="11">
        <v>3.6700000000000003E-2</v>
      </c>
      <c r="F53" s="11">
        <v>3.6700000000000003E-2</v>
      </c>
      <c r="G53" s="11">
        <v>3.6700000000000003E-2</v>
      </c>
      <c r="H53" s="11">
        <v>3.6700000000000003E-2</v>
      </c>
      <c r="I53" s="11">
        <v>0.26369999999999999</v>
      </c>
      <c r="J53" s="11">
        <v>0.26369999999999999</v>
      </c>
      <c r="K53" s="11">
        <v>0.26369999999999999</v>
      </c>
      <c r="L53" s="11">
        <v>0.26369999999999999</v>
      </c>
      <c r="M53" s="11">
        <v>0.26369999999999999</v>
      </c>
      <c r="N53" s="11">
        <v>0.26369999999999999</v>
      </c>
      <c r="O53" s="11">
        <v>0.26369999999999999</v>
      </c>
      <c r="P53" s="11">
        <v>0.26369999999999999</v>
      </c>
      <c r="Q53" s="11">
        <v>0.26369999999999999</v>
      </c>
      <c r="R53" s="11">
        <v>0.26369999999999999</v>
      </c>
      <c r="S53" s="11">
        <v>0.26369999999999999</v>
      </c>
      <c r="T53" s="11">
        <v>0.26369999999999999</v>
      </c>
      <c r="U53" s="11">
        <v>0.26369999999999999</v>
      </c>
      <c r="V53" s="11">
        <v>0.26369999999999999</v>
      </c>
      <c r="W53" s="11">
        <v>0.26369999999999999</v>
      </c>
      <c r="X53" s="11">
        <v>0.26369999999999999</v>
      </c>
      <c r="Y53" s="11">
        <v>0.26369999999999999</v>
      </c>
      <c r="Z53" s="11">
        <v>0.26369999999999999</v>
      </c>
      <c r="AA53" s="11">
        <v>0.26369999999999999</v>
      </c>
      <c r="AB53" s="11">
        <v>0.26369999999999999</v>
      </c>
      <c r="AC53" s="11">
        <v>0.26369999999999999</v>
      </c>
      <c r="AD53" s="11">
        <v>0.26369999999999999</v>
      </c>
      <c r="AE53" s="11">
        <v>0.26369999999999999</v>
      </c>
      <c r="AF53" s="12" t="s">
        <v>17</v>
      </c>
    </row>
    <row r="54" spans="1:32" ht="15" customHeight="1" x14ac:dyDescent="0.25">
      <c r="A54" s="9" t="s">
        <v>11</v>
      </c>
      <c r="B54" s="11" t="s">
        <v>17</v>
      </c>
      <c r="C54" s="11" t="s">
        <v>17</v>
      </c>
      <c r="D54" s="11">
        <v>0.41089999999999999</v>
      </c>
      <c r="E54" s="11">
        <v>0.72589999999999999</v>
      </c>
      <c r="F54" s="11">
        <v>3.0183010000000001</v>
      </c>
      <c r="G54" s="11">
        <v>3.2223009999999999</v>
      </c>
      <c r="H54" s="11">
        <v>5.4859020000000003</v>
      </c>
      <c r="I54" s="11">
        <v>7.592301</v>
      </c>
      <c r="J54" s="11">
        <v>7.6435009999999997</v>
      </c>
      <c r="K54" s="11">
        <v>7.8465020000000001</v>
      </c>
      <c r="L54" s="11">
        <v>8.1784029999999994</v>
      </c>
      <c r="M54" s="11">
        <v>8.3480019999999993</v>
      </c>
      <c r="N54" s="11">
        <v>8.3480019999999993</v>
      </c>
      <c r="O54" s="11">
        <v>8.5059020000000007</v>
      </c>
      <c r="P54" s="11">
        <v>8.5347019999999993</v>
      </c>
      <c r="Q54" s="11">
        <v>8.5717020000000002</v>
      </c>
      <c r="R54" s="11">
        <v>8.6285030000000003</v>
      </c>
      <c r="S54" s="11">
        <v>8.6549019999999999</v>
      </c>
      <c r="T54" s="11">
        <v>8.6917030000000004</v>
      </c>
      <c r="U54" s="11">
        <v>8.7384020000000007</v>
      </c>
      <c r="V54" s="11">
        <v>8.7384020000000007</v>
      </c>
      <c r="W54" s="11">
        <v>9.1230030000000006</v>
      </c>
      <c r="X54" s="11">
        <v>9.1389019999999999</v>
      </c>
      <c r="Y54" s="11">
        <v>9.1389019999999999</v>
      </c>
      <c r="Z54" s="11">
        <v>9.1389019999999999</v>
      </c>
      <c r="AA54" s="11">
        <v>9.1389019999999999</v>
      </c>
      <c r="AB54" s="11">
        <v>9.1399030000000003</v>
      </c>
      <c r="AC54" s="11">
        <v>9.1603030000000008</v>
      </c>
      <c r="AD54" s="11">
        <v>9.1603030000000008</v>
      </c>
      <c r="AE54" s="11">
        <v>9.1675020000000007</v>
      </c>
      <c r="AF54" s="12" t="s">
        <v>17</v>
      </c>
    </row>
    <row r="55" spans="1:32" ht="15" customHeight="1" x14ac:dyDescent="0.25">
      <c r="A55" s="9" t="s">
        <v>21</v>
      </c>
      <c r="B55" s="11" t="s">
        <v>17</v>
      </c>
      <c r="C55" s="11" t="s">
        <v>17</v>
      </c>
      <c r="D55" s="11">
        <v>3.5760000000000001</v>
      </c>
      <c r="E55" s="11">
        <v>3.5760000000000001</v>
      </c>
      <c r="F55" s="11">
        <v>4.1802999999999999</v>
      </c>
      <c r="G55" s="11">
        <v>4.1802999999999999</v>
      </c>
      <c r="H55" s="11">
        <v>4.1802999999999999</v>
      </c>
      <c r="I55" s="11">
        <v>4.1802999999999999</v>
      </c>
      <c r="J55" s="11">
        <v>4.1802999999999999</v>
      </c>
      <c r="K55" s="11">
        <v>4.7948000000000004</v>
      </c>
      <c r="L55" s="11">
        <v>4.7948000000000004</v>
      </c>
      <c r="M55" s="11">
        <v>4.7948000000000004</v>
      </c>
      <c r="N55" s="11">
        <v>4.7948000000000004</v>
      </c>
      <c r="O55" s="11">
        <v>4.7948000000000004</v>
      </c>
      <c r="P55" s="11">
        <v>4.7948000000000004</v>
      </c>
      <c r="Q55" s="11">
        <v>4.7948000000000004</v>
      </c>
      <c r="R55" s="11">
        <v>4.7948000000000004</v>
      </c>
      <c r="S55" s="11">
        <v>4.7948000000000004</v>
      </c>
      <c r="T55" s="11">
        <v>4.7948000000000004</v>
      </c>
      <c r="U55" s="11">
        <v>4.7948000000000004</v>
      </c>
      <c r="V55" s="11">
        <v>4.7948000000000004</v>
      </c>
      <c r="W55" s="11">
        <v>4.7948000000000004</v>
      </c>
      <c r="X55" s="11">
        <v>4.7948000000000004</v>
      </c>
      <c r="Y55" s="11">
        <v>4.7948000000000004</v>
      </c>
      <c r="Z55" s="11">
        <v>4.7948000000000004</v>
      </c>
      <c r="AA55" s="11">
        <v>4.7948000000000004</v>
      </c>
      <c r="AB55" s="11">
        <v>4.7948000000000004</v>
      </c>
      <c r="AC55" s="11">
        <v>4.7948000000000004</v>
      </c>
      <c r="AD55" s="11">
        <v>4.7948000000000004</v>
      </c>
      <c r="AE55" s="11">
        <v>4.7948000000000004</v>
      </c>
      <c r="AF55" s="12" t="s">
        <v>17</v>
      </c>
    </row>
    <row r="56" spans="1:32" ht="15" customHeight="1" x14ac:dyDescent="0.25">
      <c r="A56" s="9" t="s">
        <v>13</v>
      </c>
      <c r="B56" s="11" t="s">
        <v>17</v>
      </c>
      <c r="C56" s="11" t="s">
        <v>17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2" t="s">
        <v>17</v>
      </c>
    </row>
    <row r="57" spans="1:32" ht="15" customHeight="1" x14ac:dyDescent="0.25">
      <c r="A57" s="9" t="s">
        <v>14</v>
      </c>
      <c r="B57" s="11" t="s">
        <v>17</v>
      </c>
      <c r="C57" s="11" t="s">
        <v>17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1E-3</v>
      </c>
      <c r="L57" s="11">
        <v>1E-3</v>
      </c>
      <c r="M57" s="11">
        <v>1E-3</v>
      </c>
      <c r="N57" s="11">
        <v>1E-3</v>
      </c>
      <c r="O57" s="11">
        <v>1E-3</v>
      </c>
      <c r="P57" s="11">
        <v>1E-3</v>
      </c>
      <c r="Q57" s="11">
        <v>1E-3</v>
      </c>
      <c r="R57" s="11">
        <v>1E-3</v>
      </c>
      <c r="S57" s="11">
        <v>1E-3</v>
      </c>
      <c r="T57" s="11">
        <v>1E-3</v>
      </c>
      <c r="U57" s="11">
        <v>1E-3</v>
      </c>
      <c r="V57" s="11">
        <v>1E-3</v>
      </c>
      <c r="W57" s="11">
        <v>1E-3</v>
      </c>
      <c r="X57" s="11">
        <v>1E-3</v>
      </c>
      <c r="Y57" s="11">
        <v>1E-3</v>
      </c>
      <c r="Z57" s="11">
        <v>1E-3</v>
      </c>
      <c r="AA57" s="11">
        <v>1E-3</v>
      </c>
      <c r="AB57" s="11">
        <v>1E-3</v>
      </c>
      <c r="AC57" s="11">
        <v>1E-3</v>
      </c>
      <c r="AD57" s="11">
        <v>1E-3</v>
      </c>
      <c r="AE57" s="11">
        <v>1E-3</v>
      </c>
      <c r="AF57" s="12" t="s">
        <v>17</v>
      </c>
    </row>
    <row r="58" spans="1:32" ht="15" customHeight="1" x14ac:dyDescent="0.25">
      <c r="A58" s="9" t="s">
        <v>15</v>
      </c>
      <c r="B58" s="11" t="s">
        <v>17</v>
      </c>
      <c r="C58" s="11" t="s">
        <v>17</v>
      </c>
      <c r="D58" s="11">
        <v>0.30909999999999999</v>
      </c>
      <c r="E58" s="11">
        <v>0.4385</v>
      </c>
      <c r="F58" s="11">
        <v>0.55469999999999997</v>
      </c>
      <c r="G58" s="11">
        <v>0.70469999999999999</v>
      </c>
      <c r="H58" s="11">
        <v>0.8085</v>
      </c>
      <c r="I58" s="11">
        <v>0.91310000000000002</v>
      </c>
      <c r="J58" s="11">
        <v>0.91310000000000002</v>
      </c>
      <c r="K58" s="11">
        <v>0.91310000000000002</v>
      </c>
      <c r="L58" s="11">
        <v>0.91310000000000002</v>
      </c>
      <c r="M58" s="11">
        <v>0.91310000000000002</v>
      </c>
      <c r="N58" s="11">
        <v>0.91310000000000002</v>
      </c>
      <c r="O58" s="11">
        <v>0.91310000000000002</v>
      </c>
      <c r="P58" s="11">
        <v>0.91310000000000002</v>
      </c>
      <c r="Q58" s="11">
        <v>0.91310000000000002</v>
      </c>
      <c r="R58" s="11">
        <v>0.91310000000000002</v>
      </c>
      <c r="S58" s="11">
        <v>0.91310000000000002</v>
      </c>
      <c r="T58" s="11">
        <v>0.91310000000000002</v>
      </c>
      <c r="U58" s="11">
        <v>0.91310000000000002</v>
      </c>
      <c r="V58" s="11">
        <v>0.91310000000000002</v>
      </c>
      <c r="W58" s="11">
        <v>0.91310000000000002</v>
      </c>
      <c r="X58" s="11">
        <v>0.91310000000000002</v>
      </c>
      <c r="Y58" s="11">
        <v>0.91310000000000002</v>
      </c>
      <c r="Z58" s="11">
        <v>0.91310000000000002</v>
      </c>
      <c r="AA58" s="11">
        <v>0.91310000000000002</v>
      </c>
      <c r="AB58" s="11">
        <v>0.91310000000000002</v>
      </c>
      <c r="AC58" s="11">
        <v>0.91310000000000002</v>
      </c>
      <c r="AD58" s="11">
        <v>0.91310000000000002</v>
      </c>
      <c r="AE58" s="11">
        <v>0.91310000000000002</v>
      </c>
      <c r="AF58" s="12" t="s">
        <v>17</v>
      </c>
    </row>
    <row r="59" spans="1:32" ht="15" customHeight="1" x14ac:dyDescent="0.25">
      <c r="A59" s="10" t="s">
        <v>18</v>
      </c>
      <c r="B59" s="13" t="s">
        <v>17</v>
      </c>
      <c r="C59" s="13" t="s">
        <v>17</v>
      </c>
      <c r="D59" s="13">
        <v>14.404698</v>
      </c>
      <c r="E59" s="13">
        <v>17.524896999999999</v>
      </c>
      <c r="F59" s="13">
        <v>35.698008999999999</v>
      </c>
      <c r="G59" s="13">
        <v>59.971705999999998</v>
      </c>
      <c r="H59" s="13">
        <v>66.249313000000001</v>
      </c>
      <c r="I59" s="13">
        <v>72.652411999999998</v>
      </c>
      <c r="J59" s="13">
        <v>75.742110999999994</v>
      </c>
      <c r="K59" s="13">
        <v>78.048500000000004</v>
      </c>
      <c r="L59" s="13">
        <v>80.117828000000003</v>
      </c>
      <c r="M59" s="13">
        <v>81.866912999999997</v>
      </c>
      <c r="N59" s="13">
        <v>82.366912999999997</v>
      </c>
      <c r="O59" s="13">
        <v>85.481612999999996</v>
      </c>
      <c r="P59" s="13">
        <v>87.279121000000004</v>
      </c>
      <c r="Q59" s="13">
        <v>88.361328</v>
      </c>
      <c r="R59" s="13">
        <v>89.156723</v>
      </c>
      <c r="S59" s="13">
        <v>91.246016999999995</v>
      </c>
      <c r="T59" s="13">
        <v>93.151222000000004</v>
      </c>
      <c r="U59" s="13">
        <v>93.757919000000001</v>
      </c>
      <c r="V59" s="13">
        <v>94.980926999999994</v>
      </c>
      <c r="W59" s="13">
        <v>96.054535000000001</v>
      </c>
      <c r="X59" s="13">
        <v>96.130424000000005</v>
      </c>
      <c r="Y59" s="13">
        <v>96.290222</v>
      </c>
      <c r="Z59" s="13">
        <v>96.426215999999997</v>
      </c>
      <c r="AA59" s="13">
        <v>96.511223000000001</v>
      </c>
      <c r="AB59" s="13">
        <v>96.512221999999994</v>
      </c>
      <c r="AC59" s="13">
        <v>96.532623000000001</v>
      </c>
      <c r="AD59" s="13">
        <v>96.701430999999999</v>
      </c>
      <c r="AE59" s="13">
        <v>96.713431999999997</v>
      </c>
      <c r="AF59" s="14" t="s">
        <v>17</v>
      </c>
    </row>
    <row r="60" spans="1:32" ht="15" customHeight="1" x14ac:dyDescent="0.2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2"/>
    </row>
    <row r="61" spans="1:32" ht="15" customHeight="1" x14ac:dyDescent="0.25">
      <c r="A61" s="10" t="s">
        <v>26</v>
      </c>
      <c r="B61" s="13">
        <v>1018.515442</v>
      </c>
      <c r="C61" s="13">
        <v>1032.0333250000001</v>
      </c>
      <c r="D61" s="13">
        <v>1031.380005</v>
      </c>
      <c r="E61" s="13">
        <v>1037.1613769999999</v>
      </c>
      <c r="F61" s="13">
        <v>1039.377686</v>
      </c>
      <c r="G61" s="13">
        <v>1025.701904</v>
      </c>
      <c r="H61" s="13">
        <v>1024.7985839999999</v>
      </c>
      <c r="I61" s="13">
        <v>1021.021179</v>
      </c>
      <c r="J61" s="13">
        <v>1020.592773</v>
      </c>
      <c r="K61" s="13">
        <v>1022.248779</v>
      </c>
      <c r="L61" s="13">
        <v>1025.6904300000001</v>
      </c>
      <c r="M61" s="13">
        <v>1031.655518</v>
      </c>
      <c r="N61" s="13">
        <v>1042.8443600000001</v>
      </c>
      <c r="O61" s="13">
        <v>1052.701538</v>
      </c>
      <c r="P61" s="13">
        <v>1056.1679690000001</v>
      </c>
      <c r="Q61" s="13">
        <v>1064.62085</v>
      </c>
      <c r="R61" s="13">
        <v>1075.8208010000001</v>
      </c>
      <c r="S61" s="13">
        <v>1085.4296879999999</v>
      </c>
      <c r="T61" s="13">
        <v>1095.1289059999999</v>
      </c>
      <c r="U61" s="13">
        <v>1104.775635</v>
      </c>
      <c r="V61" s="13">
        <v>1114.778564</v>
      </c>
      <c r="W61" s="13">
        <v>1125.0920410000001</v>
      </c>
      <c r="X61" s="13">
        <v>1136.362793</v>
      </c>
      <c r="Y61" s="13">
        <v>1147.7973629999999</v>
      </c>
      <c r="Z61" s="13">
        <v>1160.924072</v>
      </c>
      <c r="AA61" s="13">
        <v>1174.3051760000001</v>
      </c>
      <c r="AB61" s="13">
        <v>1186.673828</v>
      </c>
      <c r="AC61" s="13">
        <v>1201.286499</v>
      </c>
      <c r="AD61" s="13">
        <v>1214.820923</v>
      </c>
      <c r="AE61" s="13">
        <v>1227.841553</v>
      </c>
      <c r="AF61" s="14">
        <v>6.2240000000000004E-3</v>
      </c>
    </row>
    <row r="62" spans="1:32" ht="15" customHeight="1" x14ac:dyDescent="0.25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2"/>
    </row>
    <row r="63" spans="1:32" ht="15" customHeight="1" x14ac:dyDescent="0.25">
      <c r="A63" s="10" t="s">
        <v>27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2"/>
    </row>
    <row r="64" spans="1:32" ht="15" customHeight="1" x14ac:dyDescent="0.25">
      <c r="A64" s="9" t="s">
        <v>8</v>
      </c>
      <c r="B64" s="11">
        <v>3.56534</v>
      </c>
      <c r="C64" s="11">
        <v>3.3961169999999998</v>
      </c>
      <c r="D64" s="11">
        <v>3.3961169999999998</v>
      </c>
      <c r="E64" s="11">
        <v>3.3961169999999998</v>
      </c>
      <c r="F64" s="11">
        <v>3.3961169999999998</v>
      </c>
      <c r="G64" s="11">
        <v>3.3961169999999998</v>
      </c>
      <c r="H64" s="11">
        <v>3.3961169999999998</v>
      </c>
      <c r="I64" s="11">
        <v>3.3961169999999998</v>
      </c>
      <c r="J64" s="11">
        <v>3.3961169999999998</v>
      </c>
      <c r="K64" s="11">
        <v>3.3961169999999998</v>
      </c>
      <c r="L64" s="11">
        <v>3.3961169999999998</v>
      </c>
      <c r="M64" s="11">
        <v>3.3961169999999998</v>
      </c>
      <c r="N64" s="11">
        <v>3.3961169999999998</v>
      </c>
      <c r="O64" s="11">
        <v>3.3961169999999998</v>
      </c>
      <c r="P64" s="11">
        <v>3.3961169999999998</v>
      </c>
      <c r="Q64" s="11">
        <v>3.3961169999999998</v>
      </c>
      <c r="R64" s="11">
        <v>3.3961169999999998</v>
      </c>
      <c r="S64" s="11">
        <v>3.3961169999999998</v>
      </c>
      <c r="T64" s="11">
        <v>3.3961169999999998</v>
      </c>
      <c r="U64" s="11">
        <v>3.3961169999999998</v>
      </c>
      <c r="V64" s="11">
        <v>3.3961169999999998</v>
      </c>
      <c r="W64" s="11">
        <v>3.3961169999999998</v>
      </c>
      <c r="X64" s="11">
        <v>3.3961169999999998</v>
      </c>
      <c r="Y64" s="11">
        <v>3.3961169999999998</v>
      </c>
      <c r="Z64" s="11">
        <v>3.3961169999999998</v>
      </c>
      <c r="AA64" s="11">
        <v>3.3961169999999998</v>
      </c>
      <c r="AB64" s="11">
        <v>3.3961169999999998</v>
      </c>
      <c r="AC64" s="11">
        <v>3.3961169999999998</v>
      </c>
      <c r="AD64" s="11">
        <v>3.3961169999999998</v>
      </c>
      <c r="AE64" s="11">
        <v>3.3961169999999998</v>
      </c>
      <c r="AF64" s="12">
        <v>0</v>
      </c>
    </row>
    <row r="65" spans="1:32" ht="15" customHeight="1" x14ac:dyDescent="0.25">
      <c r="A65" s="9" t="s">
        <v>28</v>
      </c>
      <c r="B65" s="11">
        <v>0.71379999999999999</v>
      </c>
      <c r="C65" s="11">
        <v>0.94447499999999995</v>
      </c>
      <c r="D65" s="11">
        <v>0.94447499999999995</v>
      </c>
      <c r="E65" s="11">
        <v>0.94447499999999995</v>
      </c>
      <c r="F65" s="11">
        <v>0.85817500000000002</v>
      </c>
      <c r="G65" s="11">
        <v>0.85817500000000002</v>
      </c>
      <c r="H65" s="11">
        <v>0.85817500000000002</v>
      </c>
      <c r="I65" s="11">
        <v>0.85817500000000002</v>
      </c>
      <c r="J65" s="11">
        <v>0.85817500000000002</v>
      </c>
      <c r="K65" s="11">
        <v>0.858178</v>
      </c>
      <c r="L65" s="11">
        <v>0.85818399999999995</v>
      </c>
      <c r="M65" s="11">
        <v>0.85819000000000001</v>
      </c>
      <c r="N65" s="11">
        <v>0.85819599999999996</v>
      </c>
      <c r="O65" s="11">
        <v>0.85821700000000001</v>
      </c>
      <c r="P65" s="11">
        <v>0.85824400000000001</v>
      </c>
      <c r="Q65" s="11">
        <v>0.85827100000000001</v>
      </c>
      <c r="R65" s="11">
        <v>0.85831299999999999</v>
      </c>
      <c r="S65" s="11">
        <v>0.85837300000000005</v>
      </c>
      <c r="T65" s="11">
        <v>0.85847200000000001</v>
      </c>
      <c r="U65" s="11">
        <v>0.85860400000000003</v>
      </c>
      <c r="V65" s="11">
        <v>0.85862799999999995</v>
      </c>
      <c r="W65" s="11">
        <v>0.85862799999999995</v>
      </c>
      <c r="X65" s="11">
        <v>0.85862799999999995</v>
      </c>
      <c r="Y65" s="11">
        <v>0.85862799999999995</v>
      </c>
      <c r="Z65" s="11">
        <v>0.85862799999999995</v>
      </c>
      <c r="AA65" s="11">
        <v>0.85862799999999995</v>
      </c>
      <c r="AB65" s="11">
        <v>0.85862799999999995</v>
      </c>
      <c r="AC65" s="11">
        <v>0.85862799999999995</v>
      </c>
      <c r="AD65" s="11">
        <v>0.85862799999999995</v>
      </c>
      <c r="AE65" s="11">
        <v>0.85862799999999995</v>
      </c>
      <c r="AF65" s="12">
        <v>-3.398E-3</v>
      </c>
    </row>
    <row r="66" spans="1:32" ht="15" customHeight="1" x14ac:dyDescent="0.25">
      <c r="A66" s="9" t="s">
        <v>29</v>
      </c>
      <c r="B66" s="11">
        <v>14.948486000000001</v>
      </c>
      <c r="C66" s="11">
        <v>16.272867000000002</v>
      </c>
      <c r="D66" s="11">
        <v>16.756589999999999</v>
      </c>
      <c r="E66" s="11">
        <v>17.188364</v>
      </c>
      <c r="F66" s="11">
        <v>17.05904</v>
      </c>
      <c r="G66" s="11">
        <v>17.509582999999999</v>
      </c>
      <c r="H66" s="11">
        <v>17.859316</v>
      </c>
      <c r="I66" s="11">
        <v>18.250616000000001</v>
      </c>
      <c r="J66" s="11">
        <v>18.686288999999999</v>
      </c>
      <c r="K66" s="11">
        <v>19.164245999999999</v>
      </c>
      <c r="L66" s="11">
        <v>19.682274</v>
      </c>
      <c r="M66" s="11">
        <v>20.241198000000001</v>
      </c>
      <c r="N66" s="11">
        <v>20.853591999999999</v>
      </c>
      <c r="O66" s="11">
        <v>21.549707000000001</v>
      </c>
      <c r="P66" s="11">
        <v>22.316938</v>
      </c>
      <c r="Q66" s="11">
        <v>23.159628000000001</v>
      </c>
      <c r="R66" s="11">
        <v>24.089680000000001</v>
      </c>
      <c r="S66" s="11">
        <v>25.080334000000001</v>
      </c>
      <c r="T66" s="11">
        <v>26.146312999999999</v>
      </c>
      <c r="U66" s="11">
        <v>27.304711999999999</v>
      </c>
      <c r="V66" s="11">
        <v>28.514334000000002</v>
      </c>
      <c r="W66" s="11">
        <v>29.773443</v>
      </c>
      <c r="X66" s="11">
        <v>31.068079000000001</v>
      </c>
      <c r="Y66" s="11">
        <v>32.357284999999997</v>
      </c>
      <c r="Z66" s="11">
        <v>33.693931999999997</v>
      </c>
      <c r="AA66" s="11">
        <v>34.927418000000003</v>
      </c>
      <c r="AB66" s="11">
        <v>36.068103999999998</v>
      </c>
      <c r="AC66" s="11">
        <v>37.104430999999998</v>
      </c>
      <c r="AD66" s="11">
        <v>38.031624000000001</v>
      </c>
      <c r="AE66" s="11">
        <v>38.866427999999999</v>
      </c>
      <c r="AF66" s="12">
        <v>3.1581999999999999E-2</v>
      </c>
    </row>
    <row r="67" spans="1:32" ht="15" customHeight="1" x14ac:dyDescent="0.25">
      <c r="A67" s="9" t="s">
        <v>30</v>
      </c>
      <c r="B67" s="11">
        <v>1.9824999999999999</v>
      </c>
      <c r="C67" s="11">
        <v>2.1101000000000001</v>
      </c>
      <c r="D67" s="11">
        <v>2.1101000000000001</v>
      </c>
      <c r="E67" s="11">
        <v>2.1101000000000001</v>
      </c>
      <c r="F67" s="11">
        <v>2.8018719999999999</v>
      </c>
      <c r="G67" s="11">
        <v>2.8023129999999998</v>
      </c>
      <c r="H67" s="11">
        <v>2.7973300000000001</v>
      </c>
      <c r="I67" s="11">
        <v>2.7971529999999998</v>
      </c>
      <c r="J67" s="11">
        <v>2.7961749999999999</v>
      </c>
      <c r="K67" s="11">
        <v>2.7963779999999998</v>
      </c>
      <c r="L67" s="11">
        <v>2.7962980000000002</v>
      </c>
      <c r="M67" s="11">
        <v>2.7923420000000001</v>
      </c>
      <c r="N67" s="11">
        <v>2.785755</v>
      </c>
      <c r="O67" s="11">
        <v>2.785755</v>
      </c>
      <c r="P67" s="11">
        <v>2.7876349999999999</v>
      </c>
      <c r="Q67" s="11">
        <v>2.7881040000000001</v>
      </c>
      <c r="R67" s="11">
        <v>2.7903950000000002</v>
      </c>
      <c r="S67" s="11">
        <v>2.7888540000000002</v>
      </c>
      <c r="T67" s="11">
        <v>2.7879360000000002</v>
      </c>
      <c r="U67" s="11">
        <v>2.7875290000000001</v>
      </c>
      <c r="V67" s="11">
        <v>2.7872479999999999</v>
      </c>
      <c r="W67" s="11">
        <v>2.7880210000000001</v>
      </c>
      <c r="X67" s="11">
        <v>2.7863950000000002</v>
      </c>
      <c r="Y67" s="11">
        <v>2.7924980000000001</v>
      </c>
      <c r="Z67" s="11">
        <v>2.7914690000000002</v>
      </c>
      <c r="AA67" s="11">
        <v>2.7908010000000001</v>
      </c>
      <c r="AB67" s="11">
        <v>2.7900770000000001</v>
      </c>
      <c r="AC67" s="11">
        <v>2.7882340000000001</v>
      </c>
      <c r="AD67" s="11">
        <v>2.7891349999999999</v>
      </c>
      <c r="AE67" s="11">
        <v>2.7885010000000001</v>
      </c>
      <c r="AF67" s="12">
        <v>1.0005999999999999E-2</v>
      </c>
    </row>
    <row r="68" spans="1:32" ht="15" customHeight="1" x14ac:dyDescent="0.25">
      <c r="A68" s="9" t="s">
        <v>15</v>
      </c>
      <c r="B68" s="11">
        <v>8.5765279999999997</v>
      </c>
      <c r="C68" s="11">
        <v>10.509396000000001</v>
      </c>
      <c r="D68" s="11">
        <v>12.339399999999999</v>
      </c>
      <c r="E68" s="11">
        <v>14.195862</v>
      </c>
      <c r="F68" s="11">
        <v>16.64452</v>
      </c>
      <c r="G68" s="11">
        <v>19.049804999999999</v>
      </c>
      <c r="H68" s="11">
        <v>19.336922000000001</v>
      </c>
      <c r="I68" s="11">
        <v>19.597114999999999</v>
      </c>
      <c r="J68" s="11">
        <v>19.955760999999999</v>
      </c>
      <c r="K68" s="11">
        <v>20.478092</v>
      </c>
      <c r="L68" s="11">
        <v>21.097424</v>
      </c>
      <c r="M68" s="11">
        <v>21.717962</v>
      </c>
      <c r="N68" s="11">
        <v>22.371181</v>
      </c>
      <c r="O68" s="11">
        <v>23.065750000000001</v>
      </c>
      <c r="P68" s="11">
        <v>23.844788000000001</v>
      </c>
      <c r="Q68" s="11">
        <v>24.698273</v>
      </c>
      <c r="R68" s="11">
        <v>25.571936000000001</v>
      </c>
      <c r="S68" s="11">
        <v>26.515266</v>
      </c>
      <c r="T68" s="11">
        <v>27.491188000000001</v>
      </c>
      <c r="U68" s="11">
        <v>28.531748</v>
      </c>
      <c r="V68" s="11">
        <v>29.615317999999998</v>
      </c>
      <c r="W68" s="11">
        <v>30.692737999999999</v>
      </c>
      <c r="X68" s="11">
        <v>31.819818000000001</v>
      </c>
      <c r="Y68" s="11">
        <v>33.041794000000003</v>
      </c>
      <c r="Z68" s="11">
        <v>34.310848</v>
      </c>
      <c r="AA68" s="11">
        <v>35.643982000000001</v>
      </c>
      <c r="AB68" s="11">
        <v>37.007888999999999</v>
      </c>
      <c r="AC68" s="11">
        <v>38.390625</v>
      </c>
      <c r="AD68" s="11">
        <v>39.813599000000004</v>
      </c>
      <c r="AE68" s="11">
        <v>41.264052999999997</v>
      </c>
      <c r="AF68" s="12">
        <v>5.006E-2</v>
      </c>
    </row>
    <row r="69" spans="1:32" ht="15" customHeight="1" x14ac:dyDescent="0.25">
      <c r="A69" s="9" t="s">
        <v>31</v>
      </c>
      <c r="B69" s="11">
        <v>0.41489999999999999</v>
      </c>
      <c r="C69" s="11">
        <v>0.53439999999999999</v>
      </c>
      <c r="D69" s="11">
        <v>0.54190000000000005</v>
      </c>
      <c r="E69" s="11">
        <v>0.54290000000000005</v>
      </c>
      <c r="F69" s="11">
        <v>0.54290000000000005</v>
      </c>
      <c r="G69" s="11">
        <v>0.54290000000000005</v>
      </c>
      <c r="H69" s="11">
        <v>0.54290000000000005</v>
      </c>
      <c r="I69" s="11">
        <v>0.54290000000000005</v>
      </c>
      <c r="J69" s="11">
        <v>0.54290000000000005</v>
      </c>
      <c r="K69" s="11">
        <v>0.54290000000000005</v>
      </c>
      <c r="L69" s="11">
        <v>0.54290000000000005</v>
      </c>
      <c r="M69" s="11">
        <v>0.54290000000000005</v>
      </c>
      <c r="N69" s="11">
        <v>0.54290000000000005</v>
      </c>
      <c r="O69" s="11">
        <v>0.54290000000000005</v>
      </c>
      <c r="P69" s="11">
        <v>0.54290000000000005</v>
      </c>
      <c r="Q69" s="11">
        <v>0.54290000000000005</v>
      </c>
      <c r="R69" s="11">
        <v>0.54290000000000005</v>
      </c>
      <c r="S69" s="11">
        <v>0.54290000000000005</v>
      </c>
      <c r="T69" s="11">
        <v>0.54290000000000005</v>
      </c>
      <c r="U69" s="11">
        <v>0.54290000000000005</v>
      </c>
      <c r="V69" s="11">
        <v>0.54290000000000005</v>
      </c>
      <c r="W69" s="11">
        <v>0.54290000000000005</v>
      </c>
      <c r="X69" s="11">
        <v>0.54290000000000005</v>
      </c>
      <c r="Y69" s="11">
        <v>0.54290000000000005</v>
      </c>
      <c r="Z69" s="11">
        <v>0.54290000000000005</v>
      </c>
      <c r="AA69" s="11">
        <v>0.54290000000000005</v>
      </c>
      <c r="AB69" s="11">
        <v>0.54290000000000005</v>
      </c>
      <c r="AC69" s="11">
        <v>0.54290000000000005</v>
      </c>
      <c r="AD69" s="11">
        <v>0.54290000000000005</v>
      </c>
      <c r="AE69" s="11">
        <v>0.54290000000000005</v>
      </c>
      <c r="AF69" s="12">
        <v>5.6400000000000005E-4</v>
      </c>
    </row>
    <row r="70" spans="1:32" ht="15" customHeight="1" x14ac:dyDescent="0.25">
      <c r="A70" s="10" t="s">
        <v>18</v>
      </c>
      <c r="B70" s="13">
        <v>30.201554999999999</v>
      </c>
      <c r="C70" s="13">
        <v>33.767353</v>
      </c>
      <c r="D70" s="13">
        <v>36.088580999999998</v>
      </c>
      <c r="E70" s="13">
        <v>38.377814999999998</v>
      </c>
      <c r="F70" s="13">
        <v>41.302624000000002</v>
      </c>
      <c r="G70" s="13">
        <v>44.158893999999997</v>
      </c>
      <c r="H70" s="13">
        <v>44.790759999999999</v>
      </c>
      <c r="I70" s="13">
        <v>45.442073999999998</v>
      </c>
      <c r="J70" s="13">
        <v>46.235419999999998</v>
      </c>
      <c r="K70" s="13">
        <v>47.235916000000003</v>
      </c>
      <c r="L70" s="13">
        <v>48.373196</v>
      </c>
      <c r="M70" s="13">
        <v>49.548706000000003</v>
      </c>
      <c r="N70" s="13">
        <v>50.807738999999998</v>
      </c>
      <c r="O70" s="13">
        <v>52.198447999999999</v>
      </c>
      <c r="P70" s="13">
        <v>53.74662</v>
      </c>
      <c r="Q70" s="13">
        <v>55.443294999999999</v>
      </c>
      <c r="R70" s="13">
        <v>57.249339999999997</v>
      </c>
      <c r="S70" s="13">
        <v>59.181843000000001</v>
      </c>
      <c r="T70" s="13">
        <v>61.222926999999999</v>
      </c>
      <c r="U70" s="13">
        <v>63.421612000000003</v>
      </c>
      <c r="V70" s="13">
        <v>65.714545999999999</v>
      </c>
      <c r="W70" s="13">
        <v>68.051841999999994</v>
      </c>
      <c r="X70" s="13">
        <v>70.471939000000006</v>
      </c>
      <c r="Y70" s="13">
        <v>72.989227</v>
      </c>
      <c r="Z70" s="13">
        <v>75.593895000000003</v>
      </c>
      <c r="AA70" s="13">
        <v>78.159851000000003</v>
      </c>
      <c r="AB70" s="13">
        <v>80.663712000000004</v>
      </c>
      <c r="AC70" s="13">
        <v>83.080933000000002</v>
      </c>
      <c r="AD70" s="13">
        <v>85.432006999999999</v>
      </c>
      <c r="AE70" s="13">
        <v>87.716628999999998</v>
      </c>
      <c r="AF70" s="14">
        <v>3.4680999999999997E-2</v>
      </c>
    </row>
    <row r="71" spans="1:32" ht="15" customHeight="1" x14ac:dyDescent="0.2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5"/>
    </row>
    <row r="72" spans="1:32" ht="15" customHeight="1" thickBot="1" x14ac:dyDescent="0.3">
      <c r="A72" s="9" t="s">
        <v>32</v>
      </c>
      <c r="B72" s="11" t="s">
        <v>17</v>
      </c>
      <c r="C72" s="11" t="s">
        <v>17</v>
      </c>
      <c r="D72" s="11">
        <v>2.3212280000000001</v>
      </c>
      <c r="E72" s="11">
        <v>4.6104620000000001</v>
      </c>
      <c r="F72" s="11">
        <v>7.5352709999999998</v>
      </c>
      <c r="G72" s="11">
        <v>10.391541</v>
      </c>
      <c r="H72" s="11">
        <v>11.023407000000001</v>
      </c>
      <c r="I72" s="11">
        <v>11.674721</v>
      </c>
      <c r="J72" s="11">
        <v>12.468067</v>
      </c>
      <c r="K72" s="11">
        <v>13.468563</v>
      </c>
      <c r="L72" s="11">
        <v>14.605843</v>
      </c>
      <c r="M72" s="11">
        <v>15.781352999999999</v>
      </c>
      <c r="N72" s="11">
        <v>17.040386000000002</v>
      </c>
      <c r="O72" s="11">
        <v>18.431094999999999</v>
      </c>
      <c r="P72" s="11">
        <v>19.979267</v>
      </c>
      <c r="Q72" s="11">
        <v>21.675941000000002</v>
      </c>
      <c r="R72" s="11">
        <v>23.481987</v>
      </c>
      <c r="S72" s="11">
        <v>25.414490000000001</v>
      </c>
      <c r="T72" s="11">
        <v>27.455573999999999</v>
      </c>
      <c r="U72" s="11">
        <v>29.654259</v>
      </c>
      <c r="V72" s="11">
        <v>31.947192999999999</v>
      </c>
      <c r="W72" s="11">
        <v>34.284489000000001</v>
      </c>
      <c r="X72" s="11">
        <v>36.704585999999999</v>
      </c>
      <c r="Y72" s="11">
        <v>39.221874</v>
      </c>
      <c r="Z72" s="11">
        <v>41.826542000000003</v>
      </c>
      <c r="AA72" s="11">
        <v>44.392498000000003</v>
      </c>
      <c r="AB72" s="11">
        <v>46.896357999999999</v>
      </c>
      <c r="AC72" s="11">
        <v>49.313580000000002</v>
      </c>
      <c r="AD72" s="11">
        <v>51.664653999999999</v>
      </c>
      <c r="AE72" s="11">
        <v>53.949275999999998</v>
      </c>
      <c r="AF72" s="16" t="s">
        <v>17</v>
      </c>
    </row>
    <row r="73" spans="1:32" ht="15" customHeight="1" x14ac:dyDescent="0.25">
      <c r="A73" s="22" t="s">
        <v>33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spans="1:32" x14ac:dyDescent="0.25">
      <c r="A74" s="17" t="s">
        <v>34</v>
      </c>
      <c r="AF74" s="5"/>
    </row>
    <row r="75" spans="1:32" x14ac:dyDescent="0.25">
      <c r="A75" s="17" t="s">
        <v>35</v>
      </c>
      <c r="AF75" s="5"/>
    </row>
    <row r="76" spans="1:32" x14ac:dyDescent="0.25">
      <c r="A76" s="17" t="s">
        <v>36</v>
      </c>
      <c r="AF76" s="5"/>
    </row>
    <row r="77" spans="1:32" x14ac:dyDescent="0.25">
      <c r="A77" s="17" t="s">
        <v>37</v>
      </c>
      <c r="AF77" s="5"/>
    </row>
    <row r="78" spans="1:32" x14ac:dyDescent="0.25">
      <c r="A78" s="17" t="s">
        <v>38</v>
      </c>
      <c r="AF78" s="5"/>
    </row>
    <row r="79" spans="1:32" x14ac:dyDescent="0.25">
      <c r="A79" s="17" t="s">
        <v>39</v>
      </c>
      <c r="AF79" s="5"/>
    </row>
    <row r="80" spans="1:32" x14ac:dyDescent="0.25">
      <c r="A80" s="17" t="s">
        <v>40</v>
      </c>
      <c r="AF80" s="5"/>
    </row>
    <row r="81" spans="1:32" x14ac:dyDescent="0.25">
      <c r="A81" s="17" t="s">
        <v>41</v>
      </c>
      <c r="AF81" s="5"/>
    </row>
    <row r="82" spans="1:32" x14ac:dyDescent="0.25">
      <c r="A82" s="17" t="s">
        <v>42</v>
      </c>
      <c r="AF82" s="5"/>
    </row>
    <row r="83" spans="1:32" x14ac:dyDescent="0.25">
      <c r="A83" s="17" t="s">
        <v>43</v>
      </c>
      <c r="AF83" s="5"/>
    </row>
    <row r="84" spans="1:32" x14ac:dyDescent="0.25">
      <c r="A84" s="17" t="s">
        <v>44</v>
      </c>
      <c r="AF84" s="5"/>
    </row>
    <row r="85" spans="1:32" x14ac:dyDescent="0.25">
      <c r="A85" s="17" t="s">
        <v>45</v>
      </c>
      <c r="AF85" s="5"/>
    </row>
    <row r="86" spans="1:32" x14ac:dyDescent="0.25">
      <c r="A86" s="17" t="s">
        <v>46</v>
      </c>
      <c r="AF86" s="5"/>
    </row>
    <row r="87" spans="1:32" x14ac:dyDescent="0.25">
      <c r="A87" s="17" t="s">
        <v>47</v>
      </c>
      <c r="AF87" s="5"/>
    </row>
    <row r="88" spans="1:32" x14ac:dyDescent="0.25">
      <c r="A88" s="17" t="s">
        <v>48</v>
      </c>
      <c r="AF88" s="5"/>
    </row>
    <row r="89" spans="1:32" x14ac:dyDescent="0.25">
      <c r="A89" s="17" t="s">
        <v>49</v>
      </c>
      <c r="AF89" s="5"/>
    </row>
    <row r="90" spans="1:32" x14ac:dyDescent="0.25">
      <c r="A90" s="17" t="s">
        <v>50</v>
      </c>
      <c r="AF90" s="5"/>
    </row>
    <row r="91" spans="1:32" x14ac:dyDescent="0.25">
      <c r="A91" s="17" t="s">
        <v>51</v>
      </c>
      <c r="AF91" s="5"/>
    </row>
    <row r="92" spans="1:32" x14ac:dyDescent="0.25">
      <c r="A92" s="17" t="s">
        <v>52</v>
      </c>
      <c r="AF92" s="5"/>
    </row>
    <row r="93" spans="1:32" x14ac:dyDescent="0.25">
      <c r="A93" s="17" t="s">
        <v>53</v>
      </c>
      <c r="AF93" s="5"/>
    </row>
    <row r="94" spans="1:32" x14ac:dyDescent="0.25">
      <c r="A94" s="17" t="s">
        <v>54</v>
      </c>
      <c r="AF94" s="5"/>
    </row>
    <row r="95" spans="1:32" x14ac:dyDescent="0.25">
      <c r="A95" s="17" t="s">
        <v>55</v>
      </c>
      <c r="AF95" s="5"/>
    </row>
    <row r="96" spans="1:32" x14ac:dyDescent="0.25">
      <c r="A96" s="17" t="s">
        <v>56</v>
      </c>
      <c r="AF96" s="5"/>
    </row>
  </sheetData>
  <mergeCells count="1">
    <mergeCell ref="A73:A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9"/>
  <sheetViews>
    <sheetView workbookViewId="0"/>
  </sheetViews>
  <sheetFormatPr defaultRowHeight="15" x14ac:dyDescent="0.25"/>
  <cols>
    <col min="1" max="1" width="17.85546875" customWidth="1"/>
  </cols>
  <sheetData>
    <row r="1" spans="1:31" x14ac:dyDescent="0.25">
      <c r="A1" t="s">
        <v>64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</row>
    <row r="2" spans="1:31" x14ac:dyDescent="0.25">
      <c r="A2" t="s">
        <v>65</v>
      </c>
      <c r="B2">
        <v>0</v>
      </c>
      <c r="C2">
        <v>0</v>
      </c>
      <c r="D2" s="21">
        <f>'AEO Table 9'!D51*1000</f>
        <v>5924.5</v>
      </c>
      <c r="E2" s="21">
        <f>('AEO Table 9'!E51-'AEO Table 9'!D51)*1000</f>
        <v>2190.9989999999998</v>
      </c>
      <c r="F2" s="21">
        <f>('AEO Table 9'!F51-'AEO Table 9'!E51)*1000</f>
        <v>14357.200999999999</v>
      </c>
      <c r="G2" s="21">
        <f>('AEO Table 9'!G51-'AEO Table 9'!F51)*1000</f>
        <v>23205.701999999997</v>
      </c>
      <c r="H2" s="21">
        <f>('AEO Table 9'!H51-'AEO Table 9'!G51)*1000</f>
        <v>2256.3969999999999</v>
      </c>
      <c r="I2" s="21">
        <f>('AEO Table 9'!I51-'AEO Table 9'!H51)*1000</f>
        <v>1667.5990000000027</v>
      </c>
      <c r="J2" s="20">
        <f>('AEO Table 9'!J51-'AEO Table 9'!I51)*1000</f>
        <v>0</v>
      </c>
      <c r="K2" s="21">
        <f>('AEO Table 9'!K51-'AEO Table 9'!J51)*1000</f>
        <v>274.99799999999652</v>
      </c>
      <c r="L2" s="21">
        <f>('AEO Table 9'!L51-'AEO Table 9'!K51)*1000</f>
        <v>584.99900000000343</v>
      </c>
      <c r="M2" s="21">
        <f>('AEO Table 9'!M51-'AEO Table 9'!L51)*1000</f>
        <v>253.99799999999573</v>
      </c>
      <c r="N2" s="20">
        <f>('AEO Table 9'!N51-'AEO Table 9'!M51)*1000</f>
        <v>0</v>
      </c>
      <c r="O2" s="20">
        <f>('AEO Table 9'!O51-'AEO Table 9'!N51)*1000</f>
        <v>0</v>
      </c>
      <c r="P2" s="21">
        <f>('AEO Table 9'!P51-'AEO Table 9'!O51)*1000</f>
        <v>1.7010000000041714</v>
      </c>
      <c r="Q2" s="20">
        <f>('AEO Table 9'!Q51-'AEO Table 9'!P51)*1000</f>
        <v>0</v>
      </c>
      <c r="R2" s="20">
        <f>('AEO Table 9'!R51-'AEO Table 9'!Q51)*1000</f>
        <v>0</v>
      </c>
      <c r="S2" s="20">
        <f>('AEO Table 9'!S51-'AEO Table 9'!R51)*1000</f>
        <v>0</v>
      </c>
      <c r="T2" s="20">
        <f>('AEO Table 9'!T51-'AEO Table 9'!S51)*1000</f>
        <v>0</v>
      </c>
      <c r="U2" s="20">
        <f>('AEO Table 9'!U51-'AEO Table 9'!T51)*1000</f>
        <v>0</v>
      </c>
      <c r="V2" s="20">
        <f>('AEO Table 9'!V51-'AEO Table 9'!U51)*1000</f>
        <v>0</v>
      </c>
      <c r="W2" s="20">
        <f>('AEO Table 9'!W51-'AEO Table 9'!V51)*1000</f>
        <v>0</v>
      </c>
      <c r="X2" s="20">
        <f>('AEO Table 9'!X51-'AEO Table 9'!W51)*1000</f>
        <v>0</v>
      </c>
      <c r="Y2" s="20">
        <f>('AEO Table 9'!Y51-'AEO Table 9'!X51)*1000</f>
        <v>0</v>
      </c>
      <c r="Z2" s="20">
        <f>('AEO Table 9'!Z51-'AEO Table 9'!Y51)*1000</f>
        <v>0</v>
      </c>
      <c r="AA2" s="21">
        <f>('AEO Table 9'!AA51-'AEO Table 9'!Z51)*1000</f>
        <v>84.998999999996272</v>
      </c>
      <c r="AB2" s="20">
        <f>('AEO Table 9'!AB51-'AEO Table 9'!AA51)*1000</f>
        <v>0</v>
      </c>
      <c r="AC2" s="20">
        <f>('AEO Table 9'!AC51-'AEO Table 9'!AB51)*1000</f>
        <v>0</v>
      </c>
      <c r="AD2" s="20">
        <f>('AEO Table 9'!AD51-'AEO Table 9'!AC51)*1000</f>
        <v>0</v>
      </c>
      <c r="AE2" s="21">
        <f>('AEO Table 9'!AE51-'AEO Table 9'!AD51)*1000</f>
        <v>4.7990000000055488</v>
      </c>
    </row>
    <row r="3" spans="1:31" x14ac:dyDescent="0.25">
      <c r="A3" t="s">
        <v>66</v>
      </c>
      <c r="B3">
        <v>0</v>
      </c>
      <c r="C3">
        <v>0</v>
      </c>
      <c r="D3" s="21">
        <f>SUM('AEO Table 9'!D52:D54)*1000</f>
        <v>4594.1009999999997</v>
      </c>
      <c r="E3" s="21">
        <f>(SUM('AEO Table 9'!E52:E54)-SUM('AEO Table 9'!D52:D54))*1000</f>
        <v>799.799000000001</v>
      </c>
      <c r="F3" s="21">
        <f>(SUM('AEO Table 9'!F52:F54)-SUM('AEO Table 9'!E52:E54))*1000</f>
        <v>3095.4010000000007</v>
      </c>
      <c r="G3" s="21">
        <f>(SUM('AEO Table 9'!G52:G54)-SUM('AEO Table 9'!F52:F54))*1000</f>
        <v>917.99999999999932</v>
      </c>
      <c r="H3" s="21">
        <f>(SUM('AEO Table 9'!H52:H54)-SUM('AEO Table 9'!G52:G54))*1000</f>
        <v>3917.4019999999991</v>
      </c>
      <c r="I3" s="21">
        <f>(SUM('AEO Table 9'!I52:I54)-SUM('AEO Table 9'!H52:H54))*1000</f>
        <v>4630.8989999999994</v>
      </c>
      <c r="J3" s="21">
        <f>(SUM('AEO Table 9'!J52:J54)-SUM('AEO Table 9'!I52:I54))*1000</f>
        <v>3089.6989999999996</v>
      </c>
      <c r="K3" s="21">
        <f>(SUM('AEO Table 9'!K52:K54)-SUM('AEO Table 9'!J52:J54))*1000</f>
        <v>1415.9010000000017</v>
      </c>
      <c r="L3" s="21">
        <f>(SUM('AEO Table 9'!L52:L54)-SUM('AEO Table 9'!K52:K54))*1000</f>
        <v>1484.3040000000017</v>
      </c>
      <c r="M3" s="21">
        <f>(SUM('AEO Table 9'!M52:M54)-SUM('AEO Table 9'!L52:L54))*1000</f>
        <v>1495.0949999999991</v>
      </c>
      <c r="N3" s="21">
        <f>(SUM('AEO Table 9'!N52:N54)-SUM('AEO Table 9'!M52:M54))*1000</f>
        <v>500</v>
      </c>
      <c r="O3" s="21">
        <f>(SUM('AEO Table 9'!O52:O54)-SUM('AEO Table 9'!N52:N54))*1000</f>
        <v>3114.6990000000014</v>
      </c>
      <c r="P3" s="21">
        <f>(SUM('AEO Table 9'!P52:P54)-SUM('AEO Table 9'!O52:O54))*1000</f>
        <v>1795.7979999999977</v>
      </c>
      <c r="Q3" s="21">
        <f>(SUM('AEO Table 9'!Q52:Q54)-SUM('AEO Table 9'!P52:P54))*1000</f>
        <v>1082.2020000000023</v>
      </c>
      <c r="R3" s="21">
        <f>(SUM('AEO Table 9'!R52:R54)-SUM('AEO Table 9'!Q52:Q54))*1000</f>
        <v>795.40300000000025</v>
      </c>
      <c r="S3" s="21">
        <f>(SUM('AEO Table 9'!S52:S54)-SUM('AEO Table 9'!R52:R54))*1000</f>
        <v>2089.3000000000015</v>
      </c>
      <c r="T3" s="21">
        <f>(SUM('AEO Table 9'!T52:T54)-SUM('AEO Table 9'!S52:S54))*1000</f>
        <v>1905.2009999999909</v>
      </c>
      <c r="U3" s="21">
        <f>(SUM('AEO Table 9'!U52:U54)-SUM('AEO Table 9'!T52:T54))*1000</f>
        <v>606.69900000000609</v>
      </c>
      <c r="V3" s="21">
        <f>(SUM('AEO Table 9'!V52:V54)-SUM('AEO Table 9'!U52:U54))*1000</f>
        <v>1222.9969999999994</v>
      </c>
      <c r="W3" s="21">
        <f>(SUM('AEO Table 9'!W52:W54)-SUM('AEO Table 9'!V52:V54))*1000</f>
        <v>1073.6010000000035</v>
      </c>
      <c r="X3" s="21">
        <f>(SUM('AEO Table 9'!X52:X54)-SUM('AEO Table 9'!W52:W54))*1000</f>
        <v>75.899999999997192</v>
      </c>
      <c r="Y3" s="21">
        <f>(SUM('AEO Table 9'!Y52:Y54)-SUM('AEO Table 9'!X52:X54))*1000</f>
        <v>159.79999999999706</v>
      </c>
      <c r="Z3" s="21">
        <f>(SUM('AEO Table 9'!Z52:Z54)-SUM('AEO Table 9'!Y52:Y54))*1000</f>
        <v>136.00100000000026</v>
      </c>
      <c r="AA3" s="20">
        <f>(SUM('AEO Table 9'!AA52:AA54)-SUM('AEO Table 9'!Z52:Z54))*1000</f>
        <v>0</v>
      </c>
      <c r="AB3" s="21">
        <f>(SUM('AEO Table 9'!AB52:AB54)-SUM('AEO Table 9'!AA52:AA54))*1000</f>
        <v>1.0010000000022501</v>
      </c>
      <c r="AC3" s="21">
        <f>(SUM('AEO Table 9'!AC52:AC54)-SUM('AEO Table 9'!AB52:AB54))*1000</f>
        <v>20.400000000002194</v>
      </c>
      <c r="AD3" s="21">
        <f>(SUM('AEO Table 9'!AD52:AD54)-SUM('AEO Table 9'!AC52:AC54))*1000</f>
        <v>168.79899999999992</v>
      </c>
      <c r="AE3" s="21">
        <f>(SUM('AEO Table 9'!AE52:AE54)-SUM('AEO Table 9'!AD52:AD54))*1000</f>
        <v>7.1989999999999554</v>
      </c>
    </row>
    <row r="4" spans="1:31" x14ac:dyDescent="0.25">
      <c r="A4" t="s">
        <v>67</v>
      </c>
      <c r="B4">
        <v>0</v>
      </c>
      <c r="C4">
        <v>0</v>
      </c>
      <c r="D4" s="21">
        <f>'AEO Table 9'!D55*1000</f>
        <v>3576</v>
      </c>
      <c r="E4" s="20">
        <f>('AEO Table 9'!E55-'AEO Table 9'!D55)*1000</f>
        <v>0</v>
      </c>
      <c r="F4" s="21">
        <f>('AEO Table 9'!F55-'AEO Table 9'!E55)*1000</f>
        <v>604.29999999999984</v>
      </c>
      <c r="G4" s="20">
        <f>('AEO Table 9'!G55-'AEO Table 9'!F55)*1000</f>
        <v>0</v>
      </c>
      <c r="H4" s="20">
        <f>('AEO Table 9'!H55-'AEO Table 9'!G55)*1000</f>
        <v>0</v>
      </c>
      <c r="I4" s="20">
        <f>('AEO Table 9'!I55-'AEO Table 9'!H55)*1000</f>
        <v>0</v>
      </c>
      <c r="J4" s="20">
        <f>('AEO Table 9'!J55-'AEO Table 9'!I55)*1000</f>
        <v>0</v>
      </c>
      <c r="K4" s="21">
        <f>('AEO Table 9'!K55-'AEO Table 9'!J55)*1000</f>
        <v>614.50000000000045</v>
      </c>
      <c r="L4" s="20">
        <f>('AEO Table 9'!L55-'AEO Table 9'!K55)*1000</f>
        <v>0</v>
      </c>
      <c r="M4" s="20">
        <f>('AEO Table 9'!M55-'AEO Table 9'!L55)*1000</f>
        <v>0</v>
      </c>
      <c r="N4" s="20">
        <f>('AEO Table 9'!N55-'AEO Table 9'!M55)*1000</f>
        <v>0</v>
      </c>
      <c r="O4" s="20">
        <f>('AEO Table 9'!O55-'AEO Table 9'!N55)*1000</f>
        <v>0</v>
      </c>
      <c r="P4" s="20">
        <f>('AEO Table 9'!P55-'AEO Table 9'!O55)*1000</f>
        <v>0</v>
      </c>
      <c r="Q4" s="20">
        <f>('AEO Table 9'!Q55-'AEO Table 9'!P55)*1000</f>
        <v>0</v>
      </c>
      <c r="R4" s="20">
        <f>('AEO Table 9'!R55-'AEO Table 9'!Q55)*1000</f>
        <v>0</v>
      </c>
      <c r="S4" s="20">
        <f>('AEO Table 9'!S55-'AEO Table 9'!R55)*1000</f>
        <v>0</v>
      </c>
      <c r="T4" s="20">
        <f>('AEO Table 9'!T55-'AEO Table 9'!S55)*1000</f>
        <v>0</v>
      </c>
      <c r="U4" s="20">
        <f>('AEO Table 9'!U55-'AEO Table 9'!T55)*1000</f>
        <v>0</v>
      </c>
      <c r="V4" s="20">
        <f>('AEO Table 9'!V55-'AEO Table 9'!U55)*1000</f>
        <v>0</v>
      </c>
      <c r="W4" s="20">
        <f>('AEO Table 9'!W55-'AEO Table 9'!V55)*1000</f>
        <v>0</v>
      </c>
      <c r="X4" s="20">
        <f>('AEO Table 9'!X55-'AEO Table 9'!W55)*1000</f>
        <v>0</v>
      </c>
      <c r="Y4" s="20">
        <f>('AEO Table 9'!Y55-'AEO Table 9'!X55)*1000</f>
        <v>0</v>
      </c>
      <c r="Z4" s="20">
        <f>('AEO Table 9'!Z55-'AEO Table 9'!Y55)*1000</f>
        <v>0</v>
      </c>
      <c r="AA4" s="20">
        <f>('AEO Table 9'!AA55-'AEO Table 9'!Z55)*1000</f>
        <v>0</v>
      </c>
      <c r="AB4" s="20">
        <f>('AEO Table 9'!AB55-'AEO Table 9'!AA55)*1000</f>
        <v>0</v>
      </c>
      <c r="AC4" s="20">
        <f>('AEO Table 9'!AC55-'AEO Table 9'!AB55)*1000</f>
        <v>0</v>
      </c>
      <c r="AD4" s="20">
        <f>('AEO Table 9'!AD55-'AEO Table 9'!AC55)*1000</f>
        <v>0</v>
      </c>
      <c r="AE4" s="20">
        <f>('AEO Table 9'!AE55-'AEO Table 9'!AD55)*1000</f>
        <v>0</v>
      </c>
    </row>
    <row r="5" spans="1:31" x14ac:dyDescent="0.25">
      <c r="A5" t="s">
        <v>68</v>
      </c>
      <c r="B5">
        <v>0</v>
      </c>
      <c r="C5">
        <v>0</v>
      </c>
      <c r="D5" s="21">
        <f>'AEO Table 9'!D58*1000</f>
        <v>309.09999999999997</v>
      </c>
      <c r="E5" s="21">
        <f>('AEO Table 9'!E58-'AEO Table 9'!D58)*1000</f>
        <v>129.4</v>
      </c>
      <c r="F5" s="21">
        <f>('AEO Table 9'!F58-'AEO Table 9'!E58)*1000</f>
        <v>116.19999999999997</v>
      </c>
      <c r="G5" s="21">
        <f>('AEO Table 9'!G58-'AEO Table 9'!F58)*1000</f>
        <v>150.00000000000003</v>
      </c>
      <c r="H5" s="21">
        <f>('AEO Table 9'!H58-'AEO Table 9'!G58)*1000</f>
        <v>103.8</v>
      </c>
      <c r="I5" s="21">
        <f>('AEO Table 9'!I58-'AEO Table 9'!H58)*1000</f>
        <v>104.60000000000002</v>
      </c>
      <c r="J5" s="20">
        <f>('AEO Table 9'!J58-'AEO Table 9'!I58)*1000</f>
        <v>0</v>
      </c>
      <c r="K5" s="20">
        <f>('AEO Table 9'!K58-'AEO Table 9'!J58)*1000</f>
        <v>0</v>
      </c>
      <c r="L5" s="20">
        <f>('AEO Table 9'!L58-'AEO Table 9'!K58)*1000</f>
        <v>0</v>
      </c>
      <c r="M5" s="20">
        <f>('AEO Table 9'!M58-'AEO Table 9'!L58)*1000</f>
        <v>0</v>
      </c>
      <c r="N5" s="20">
        <f>('AEO Table 9'!N58-'AEO Table 9'!M58)*1000</f>
        <v>0</v>
      </c>
      <c r="O5" s="20">
        <f>('AEO Table 9'!O58-'AEO Table 9'!N58)*1000</f>
        <v>0</v>
      </c>
      <c r="P5" s="20">
        <f>('AEO Table 9'!P58-'AEO Table 9'!O58)*1000</f>
        <v>0</v>
      </c>
      <c r="Q5" s="20">
        <f>('AEO Table 9'!Q58-'AEO Table 9'!P58)*1000</f>
        <v>0</v>
      </c>
      <c r="R5" s="20">
        <f>('AEO Table 9'!R58-'AEO Table 9'!Q58)*1000</f>
        <v>0</v>
      </c>
      <c r="S5" s="20">
        <f>('AEO Table 9'!S58-'AEO Table 9'!R58)*1000</f>
        <v>0</v>
      </c>
      <c r="T5" s="20">
        <f>('AEO Table 9'!T58-'AEO Table 9'!S58)*1000</f>
        <v>0</v>
      </c>
      <c r="U5" s="20">
        <f>('AEO Table 9'!U58-'AEO Table 9'!T58)*1000</f>
        <v>0</v>
      </c>
      <c r="V5" s="20">
        <f>('AEO Table 9'!V58-'AEO Table 9'!U58)*1000</f>
        <v>0</v>
      </c>
      <c r="W5" s="20">
        <f>('AEO Table 9'!W58-'AEO Table 9'!V58)*1000</f>
        <v>0</v>
      </c>
      <c r="X5" s="20">
        <f>('AEO Table 9'!X58-'AEO Table 9'!W58)*1000</f>
        <v>0</v>
      </c>
      <c r="Y5" s="20">
        <f>('AEO Table 9'!Y58-'AEO Table 9'!X58)*1000</f>
        <v>0</v>
      </c>
      <c r="Z5" s="20">
        <f>('AEO Table 9'!Z58-'AEO Table 9'!Y58)*1000</f>
        <v>0</v>
      </c>
      <c r="AA5" s="20">
        <f>('AEO Table 9'!AA58-'AEO Table 9'!Z58)*1000</f>
        <v>0</v>
      </c>
      <c r="AB5" s="20">
        <f>('AEO Table 9'!AB58-'AEO Table 9'!AA58)*1000</f>
        <v>0</v>
      </c>
      <c r="AC5" s="20">
        <f>('AEO Table 9'!AC58-'AEO Table 9'!AB58)*1000</f>
        <v>0</v>
      </c>
      <c r="AD5" s="20">
        <f>('AEO Table 9'!AD58-'AEO Table 9'!AC58)*1000</f>
        <v>0</v>
      </c>
      <c r="AE5" s="20">
        <f>('AEO Table 9'!AE58-'AEO Table 9'!AD58)*1000</f>
        <v>0</v>
      </c>
    </row>
    <row r="6" spans="1:31" x14ac:dyDescent="0.25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  <ignoredErrors>
    <ignoredError sqref="D3:AE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Table 9</vt:lpstr>
      <vt:lpstr>BCRbPE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2014-07-05T02:48:02Z</dcterms:created>
  <dcterms:modified xsi:type="dcterms:W3CDTF">2015-06-13T01:25:24Z</dcterms:modified>
</cp:coreProperties>
</file>