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45" windowWidth="24675" windowHeight="12045"/>
  </bookViews>
  <sheets>
    <sheet name="About" sheetId="1" r:id="rId1"/>
    <sheet name="EIA Capacity 2003-2011" sheetId="2" r:id="rId2"/>
    <sheet name="EIA Capacity 2012" sheetId="3" r:id="rId3"/>
    <sheet name="Results" sheetId="4" r:id="rId4"/>
    <sheet name="PACRfHEGT" sheetId="5" r:id="rId5"/>
  </sheets>
  <calcPr calcId="145621"/>
</workbook>
</file>

<file path=xl/calcChain.xml><?xml version="1.0" encoding="utf-8"?>
<calcChain xmlns="http://schemas.openxmlformats.org/spreadsheetml/2006/main">
  <c r="B2" i="5" l="1"/>
  <c r="D11" i="4" l="1"/>
  <c r="B11" i="4"/>
  <c r="B3" i="4"/>
  <c r="B4" i="4"/>
  <c r="B5" i="4"/>
  <c r="B6" i="4"/>
  <c r="B7" i="4"/>
  <c r="B8" i="4"/>
  <c r="B9" i="4"/>
  <c r="B10" i="4"/>
  <c r="B2" i="4"/>
</calcChain>
</file>

<file path=xl/sharedStrings.xml><?xml version="1.0" encoding="utf-8"?>
<sst xmlns="http://schemas.openxmlformats.org/spreadsheetml/2006/main" count="71" uniqueCount="69">
  <si>
    <t>Source:</t>
  </si>
  <si>
    <t>Total net summer capacity by fuel type 2003-2011</t>
  </si>
  <si>
    <t>http://www.eia.gov/electricity/capacity/</t>
  </si>
  <si>
    <t>14:46:05 GMT-0700 (Pacific Daylight Time)</t>
  </si>
  <si>
    <t>U.S. Energy Information Administration</t>
  </si>
  <si>
    <t xml:space="preserve"> Form EIA-860</t>
  </si>
  <si>
    <t xml:space="preserve"> Annual Generator Report</t>
  </si>
  <si>
    <t>Category</t>
  </si>
  <si>
    <t>natural gas gigawatts</t>
  </si>
  <si>
    <t>coal gigawatts</t>
  </si>
  <si>
    <t>petroleum gigawatts</t>
  </si>
  <si>
    <t>conventional hydro gigawatts</t>
  </si>
  <si>
    <t>renewable gigawatts</t>
  </si>
  <si>
    <t>nuclear gigawatts</t>
  </si>
  <si>
    <t>other gigawatts</t>
  </si>
  <si>
    <t>2003-2011</t>
  </si>
  <si>
    <t>Table 4.3. Existing Capacity by Energy Source, 2012 (Megawatts)</t>
  </si>
  <si>
    <t>Energy Source</t>
  </si>
  <si>
    <t>Number of Generators</t>
  </si>
  <si>
    <t>Generator Nameplate Capacity</t>
  </si>
  <si>
    <t>Net Summer Capacity</t>
  </si>
  <si>
    <t>Net Winter Capacity</t>
  </si>
  <si>
    <t>Coal</t>
  </si>
  <si>
    <t>Petroleum</t>
  </si>
  <si>
    <t>Natural Gas</t>
  </si>
  <si>
    <t>Other Gases</t>
  </si>
  <si>
    <t>Nuclear</t>
  </si>
  <si>
    <t>Hydroelectric Conventional</t>
  </si>
  <si>
    <t>Wind</t>
  </si>
  <si>
    <t>Solar Thermal and Photovoltaic</t>
  </si>
  <si>
    <t>Wood and Wood-Derived Fuels</t>
  </si>
  <si>
    <t>Geothermal</t>
  </si>
  <si>
    <t>Other Biomass</t>
  </si>
  <si>
    <t>Hydroelectric Pumped Storage</t>
  </si>
  <si>
    <t>Other Energy Sources</t>
  </si>
  <si>
    <t>Total</t>
  </si>
  <si>
    <t>Notes: Coal includes anthracite, bituminous, subbituminous, lignite, and waste coal; coal synfuel and refined coal; and beginning in 2011, coal-derived synthesis gas. Prior to 2011, coal-derived synthesis gas was included in Other Gases.
Petroleum includes distillate fuel oil (all diesel and No. 1, No. 2, and No. 4 fuel oils), residual fuel oil (No. 5 and No. 6 fuel oils and bunker C fuel oil), jet fuel, kerosene, petroleum coke (converted to liquid petroleum, see Technical Notes for conversion methodology), waste oil, and beginning in 2011, synthetic gas and propane. Prior to 2011, synthetic gas and propane were included in Other Gases.
Other Gases includes blast furnace gas. Prior to 2011, waste heat was included in Natural Gas.
Hydroelectric Conventional capacity includes conventional hydroelectric power excluding pumped storage facilities.
Wood and wood-derived fuels include wood/wood waste solids (including paper pellets, railroad ties, utility poles, wood chips, bark, and wood waste solids), wood waste liquids (red liquor, sludge wood, spent sulfite liquor, and other wood-based liquids), and black liquor.
Other Biomass include municipal solid waste, landfill gas, sludge waste, agricultural byproducts, other biomass solids, other biomass liquids, and other biomass gases (including digester gases, methane, and other biomass gases).
Hydroelectric Conventional capacity includes conventional hydroelectric power excluding pumped storage facilities.
Other Energy Sources include batteries, hydrogen, purchased steam, sulfur, tire-derived fuels and other miscellaneous energy sources.
Capacity by energy source is based on the capacity associated with the energy source reported as the most predominant (primary) one, where more than one energy source is associated with a generator.
In 2011, EIA corrected the NAICS codes of several plants which resulted in a net capacity shift from the electric utility sector to the commercial sector.
Source: U.S. Energy Information Administration, Form EIA-860, 'Annual Electric Generator Report.'</t>
  </si>
  <si>
    <t>Energy Information Administration</t>
  </si>
  <si>
    <t>Total net summer capacity by fuel type, 2003-2011</t>
  </si>
  <si>
    <t>From the figure menu, choose "Download Data"</t>
  </si>
  <si>
    <t>Electric Power Annual 2012</t>
  </si>
  <si>
    <t>Table 4.3</t>
  </si>
  <si>
    <t>http://www.eia.gov/electricity/annual/xls/epa_04_03.xlsx</t>
  </si>
  <si>
    <t>Year</t>
  </si>
  <si>
    <t>Coal Net Summer Capacity</t>
  </si>
  <si>
    <t>Procedure</t>
  </si>
  <si>
    <t>The model designates a generation type as a "high expense" generation type when the cost to operate it for a year</t>
  </si>
  <si>
    <t>is greater than the cost to build and operate for one year at least one other type of power plant (with construction</t>
  </si>
  <si>
    <t>costs spread out among the plant's expected lifetime).  Each year in which a plant type is "high expense," an</t>
  </si>
  <si>
    <t>additional percentage of its existing capacity is retired in that year.</t>
  </si>
  <si>
    <t>Even if it's cheaper to build and operate a replacement plant, that doesn't mean that all of the "high expense"</t>
  </si>
  <si>
    <t>capacity would be retired right away.  This is prevented by many factors, such as where the power plants are</t>
  </si>
  <si>
    <t>located geographically (replacement plants in some areas will be less economical than the national average),</t>
  </si>
  <si>
    <t>there are limits on how much replacement capacity can be built (due to factory and labor limits), and if the</t>
  </si>
  <si>
    <t>replacements are variable sources, it may not be possible to integrate that much into the grid so quickly.</t>
  </si>
  <si>
    <t>The amount of extra retirement per year when a plant type becomes "high expense" is dependent on many</t>
  </si>
  <si>
    <t>factors, not all of which are represented in the model.  Therefore, we estimate it based on the drop in coal</t>
  </si>
  <si>
    <t>capacity that resulted from the short period of time when natural gas became cheaper than coal (due to</t>
  </si>
  <si>
    <t>a boom in unconventional extraction).  Coal capacity had not dropped before that (as far as 2003, the earliest</t>
  </si>
  <si>
    <t xml:space="preserve"> year for which EIA data is immediately available), and no major policy changes affected coal during this period</t>
  </si>
  <si>
    <t>(such as the implementation of tighter Clean Air Act standards or a carbon price), so it seems likely that the</t>
  </si>
  <si>
    <t>observed drop can be attributed in large part to the fact that other sources (including at least natural gas)</t>
  </si>
  <si>
    <t>became cheaper than coal.  This gives us a relatively pure signal.</t>
  </si>
  <si>
    <t>We use this percentage drop as a guide when selecting our assumed value for the annual capacity reduction</t>
  </si>
  <si>
    <t>for high expense generation types.</t>
  </si>
  <si>
    <t>Change 2011-2012</t>
  </si>
  <si>
    <t>PACRfHEGT Perc Annual Capacity Retirement for High Expense Generation Types</t>
  </si>
  <si>
    <t>Perc Annual Retirement</t>
  </si>
  <si>
    <t>High-expense gen types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</si>
</sst>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numFmt numFmtId="165" formatCode="0.0%"/>
    <numFmt numFmtId="166"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indexed="30"/>
      <name val="Arial"/>
      <family val="2"/>
    </font>
    <font>
      <b/>
      <sz val="10"/>
      <color indexed="8"/>
      <name val="Arial"/>
      <family val="2"/>
    </font>
    <font>
      <sz val="10"/>
      <color indexed="8"/>
      <name val="Arial"/>
      <family val="2"/>
    </font>
    <font>
      <sz val="10"/>
      <name val="Tahoma"/>
      <family val="2"/>
    </font>
    <font>
      <u/>
      <sz val="11"/>
      <color theme="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them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19">
    <xf numFmtId="0" fontId="0" fillId="0" borderId="0" xfId="0"/>
    <xf numFmtId="0" fontId="2" fillId="0" borderId="0" xfId="0" applyFont="1"/>
    <xf numFmtId="0" fontId="0" fillId="0" borderId="0" xfId="0" applyAlignment="1">
      <alignment horizontal="left"/>
    </xf>
    <xf numFmtId="0" fontId="2" fillId="2" borderId="0" xfId="0" applyFont="1" applyFill="1" applyAlignment="1">
      <alignment horizontal="left"/>
    </xf>
    <xf numFmtId="0" fontId="2" fillId="2" borderId="0" xfId="0" applyFont="1" applyFill="1"/>
    <xf numFmtId="0" fontId="2" fillId="0" borderId="0" xfId="0" applyFont="1" applyAlignment="1">
      <alignment wrapText="1"/>
    </xf>
    <xf numFmtId="0" fontId="0" fillId="4" borderId="0" xfId="0" applyNumberFormat="1" applyFont="1" applyFill="1" applyBorder="1" applyAlignment="1" applyProtection="1"/>
    <xf numFmtId="0" fontId="4" fillId="5" borderId="1" xfId="0" applyNumberFormat="1" applyFont="1" applyFill="1" applyBorder="1" applyAlignment="1" applyProtection="1">
      <alignment horizontal="center" wrapText="1"/>
    </xf>
    <xf numFmtId="164" fontId="4" fillId="5" borderId="1" xfId="0" applyNumberFormat="1" applyFont="1" applyFill="1" applyBorder="1" applyAlignment="1" applyProtection="1">
      <alignment horizontal="center" wrapText="1"/>
    </xf>
    <xf numFmtId="0" fontId="5" fillId="0" borderId="1" xfId="0" applyNumberFormat="1" applyFont="1" applyFill="1" applyBorder="1" applyAlignment="1" applyProtection="1">
      <alignment horizontal="left" wrapText="1"/>
    </xf>
    <xf numFmtId="164" fontId="5" fillId="0" borderId="1" xfId="0" applyNumberFormat="1" applyFont="1" applyFill="1" applyBorder="1" applyAlignment="1" applyProtection="1">
      <alignment horizontal="right" wrapText="1"/>
    </xf>
    <xf numFmtId="0" fontId="7" fillId="0" borderId="0" xfId="2"/>
    <xf numFmtId="1" fontId="0" fillId="0" borderId="0" xfId="0" applyNumberFormat="1"/>
    <xf numFmtId="165" fontId="0" fillId="0" borderId="0" xfId="1" applyNumberFormat="1" applyFont="1"/>
    <xf numFmtId="165" fontId="0" fillId="6" borderId="0" xfId="1" applyNumberFormat="1" applyFont="1" applyFill="1" applyAlignment="1">
      <alignment horizontal="left"/>
    </xf>
    <xf numFmtId="166" fontId="0" fillId="0" borderId="0" xfId="0" applyNumberFormat="1"/>
    <xf numFmtId="0" fontId="3" fillId="3" borderId="0" xfId="0" applyNumberFormat="1" applyFont="1" applyFill="1" applyBorder="1" applyAlignment="1" applyProtection="1">
      <alignment horizontal="left" wrapText="1"/>
    </xf>
    <xf numFmtId="0" fontId="6" fillId="3" borderId="0" xfId="0" applyNumberFormat="1" applyFont="1" applyFill="1" applyBorder="1" applyAlignment="1" applyProtection="1">
      <alignment horizontal="left" wrapText="1"/>
    </xf>
    <xf numFmtId="0" fontId="0" fillId="0" borderId="0" xfId="0" applyAlignment="1">
      <alignment horizontal="right"/>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ia.gov/electricity/annual/xls/epa_04_03.xlsx" TargetMode="External"/><Relationship Id="rId1" Type="http://schemas.openxmlformats.org/officeDocument/2006/relationships/hyperlink" Target="http://www.eia.gov/electricity/capac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abSelected="1" workbookViewId="0"/>
  </sheetViews>
  <sheetFormatPr defaultRowHeight="15" x14ac:dyDescent="0.25"/>
  <cols>
    <col min="2" max="2" width="55.5703125" customWidth="1"/>
  </cols>
  <sheetData>
    <row r="1" spans="1:2" x14ac:dyDescent="0.25">
      <c r="A1" s="1" t="s">
        <v>66</v>
      </c>
    </row>
    <row r="3" spans="1:2" x14ac:dyDescent="0.25">
      <c r="A3" s="1" t="s">
        <v>0</v>
      </c>
      <c r="B3" s="4" t="s">
        <v>15</v>
      </c>
    </row>
    <row r="4" spans="1:2" x14ac:dyDescent="0.25">
      <c r="B4" t="s">
        <v>37</v>
      </c>
    </row>
    <row r="5" spans="1:2" x14ac:dyDescent="0.25">
      <c r="B5" s="2">
        <v>2012</v>
      </c>
    </row>
    <row r="6" spans="1:2" x14ac:dyDescent="0.25">
      <c r="B6" t="s">
        <v>40</v>
      </c>
    </row>
    <row r="7" spans="1:2" x14ac:dyDescent="0.25">
      <c r="B7" s="11" t="s">
        <v>42</v>
      </c>
    </row>
    <row r="8" spans="1:2" x14ac:dyDescent="0.25">
      <c r="B8" t="s">
        <v>41</v>
      </c>
    </row>
    <row r="10" spans="1:2" x14ac:dyDescent="0.25">
      <c r="B10" s="3">
        <v>2012</v>
      </c>
    </row>
    <row r="11" spans="1:2" x14ac:dyDescent="0.25">
      <c r="B11" t="s">
        <v>37</v>
      </c>
    </row>
    <row r="12" spans="1:2" x14ac:dyDescent="0.25">
      <c r="B12" s="2">
        <v>2013</v>
      </c>
    </row>
    <row r="13" spans="1:2" x14ac:dyDescent="0.25">
      <c r="B13" t="s">
        <v>38</v>
      </c>
    </row>
    <row r="14" spans="1:2" x14ac:dyDescent="0.25">
      <c r="B14" s="11" t="s">
        <v>2</v>
      </c>
    </row>
    <row r="15" spans="1:2" x14ac:dyDescent="0.25">
      <c r="B15" t="s">
        <v>39</v>
      </c>
    </row>
    <row r="17" spans="1:1" x14ac:dyDescent="0.25">
      <c r="A17" s="1" t="s">
        <v>45</v>
      </c>
    </row>
    <row r="18" spans="1:1" x14ac:dyDescent="0.25">
      <c r="A18" t="s">
        <v>46</v>
      </c>
    </row>
    <row r="19" spans="1:1" x14ac:dyDescent="0.25">
      <c r="A19" t="s">
        <v>47</v>
      </c>
    </row>
    <row r="20" spans="1:1" x14ac:dyDescent="0.25">
      <c r="A20" t="s">
        <v>48</v>
      </c>
    </row>
    <row r="21" spans="1:1" x14ac:dyDescent="0.25">
      <c r="A21" t="s">
        <v>49</v>
      </c>
    </row>
    <row r="23" spans="1:1" x14ac:dyDescent="0.25">
      <c r="A23" t="s">
        <v>50</v>
      </c>
    </row>
    <row r="24" spans="1:1" x14ac:dyDescent="0.25">
      <c r="A24" t="s">
        <v>51</v>
      </c>
    </row>
    <row r="25" spans="1:1" x14ac:dyDescent="0.25">
      <c r="A25" t="s">
        <v>52</v>
      </c>
    </row>
    <row r="26" spans="1:1" x14ac:dyDescent="0.25">
      <c r="A26" t="s">
        <v>53</v>
      </c>
    </row>
    <row r="27" spans="1:1" x14ac:dyDescent="0.25">
      <c r="A27" t="s">
        <v>54</v>
      </c>
    </row>
    <row r="29" spans="1:1" x14ac:dyDescent="0.25">
      <c r="A29" t="s">
        <v>55</v>
      </c>
    </row>
    <row r="30" spans="1:1" x14ac:dyDescent="0.25">
      <c r="A30" t="s">
        <v>56</v>
      </c>
    </row>
    <row r="31" spans="1:1" x14ac:dyDescent="0.25">
      <c r="A31" t="s">
        <v>57</v>
      </c>
    </row>
    <row r="32" spans="1:1" x14ac:dyDescent="0.25">
      <c r="A32" t="s">
        <v>58</v>
      </c>
    </row>
    <row r="33" spans="1:1" x14ac:dyDescent="0.25">
      <c r="A33" t="s">
        <v>59</v>
      </c>
    </row>
    <row r="34" spans="1:1" x14ac:dyDescent="0.25">
      <c r="A34" t="s">
        <v>60</v>
      </c>
    </row>
    <row r="35" spans="1:1" x14ac:dyDescent="0.25">
      <c r="A35" t="s">
        <v>61</v>
      </c>
    </row>
    <row r="36" spans="1:1" x14ac:dyDescent="0.25">
      <c r="A36" t="s">
        <v>62</v>
      </c>
    </row>
    <row r="38" spans="1:1" x14ac:dyDescent="0.25">
      <c r="A38" t="s">
        <v>63</v>
      </c>
    </row>
    <row r="39" spans="1:1" x14ac:dyDescent="0.25">
      <c r="A39" t="s">
        <v>64</v>
      </c>
    </row>
  </sheetData>
  <hyperlinks>
    <hyperlink ref="B14" r:id="rId1"/>
    <hyperlink ref="B7" r:id="rId2"/>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heetViews>
  <sheetFormatPr defaultRowHeight="15" x14ac:dyDescent="0.25"/>
  <cols>
    <col min="1" max="1" width="11.42578125" customWidth="1"/>
    <col min="2" max="2" width="15.140625" customWidth="1"/>
    <col min="3" max="3" width="16" customWidth="1"/>
    <col min="4" max="4" width="14.5703125" customWidth="1"/>
    <col min="5" max="5" width="20.85546875" customWidth="1"/>
    <col min="6" max="6" width="13.5703125" customWidth="1"/>
    <col min="7" max="7" width="12.42578125" customWidth="1"/>
    <col min="8" max="8" width="13.42578125" customWidth="1"/>
  </cols>
  <sheetData>
    <row r="1" spans="1:8" x14ac:dyDescent="0.25">
      <c r="A1" t="s">
        <v>1</v>
      </c>
    </row>
    <row r="2" spans="1:8" x14ac:dyDescent="0.25">
      <c r="A2" t="s">
        <v>2</v>
      </c>
    </row>
    <row r="3" spans="1:8" x14ac:dyDescent="0.25">
      <c r="A3" t="s">
        <v>3</v>
      </c>
    </row>
    <row r="4" spans="1:8" x14ac:dyDescent="0.25">
      <c r="A4" t="s">
        <v>4</v>
      </c>
      <c r="B4" t="s">
        <v>5</v>
      </c>
      <c r="C4" t="s">
        <v>6</v>
      </c>
    </row>
    <row r="5" spans="1:8" ht="30" x14ac:dyDescent="0.25">
      <c r="A5" s="5" t="s">
        <v>7</v>
      </c>
      <c r="B5" s="5" t="s">
        <v>8</v>
      </c>
      <c r="C5" s="5" t="s">
        <v>9</v>
      </c>
      <c r="D5" s="5" t="s">
        <v>10</v>
      </c>
      <c r="E5" s="5" t="s">
        <v>11</v>
      </c>
      <c r="F5" s="5" t="s">
        <v>12</v>
      </c>
      <c r="G5" s="5" t="s">
        <v>13</v>
      </c>
      <c r="H5" s="5" t="s">
        <v>14</v>
      </c>
    </row>
    <row r="6" spans="1:8" x14ac:dyDescent="0.25">
      <c r="A6" s="2">
        <v>2003</v>
      </c>
      <c r="B6" s="2">
        <v>355</v>
      </c>
      <c r="C6" s="2">
        <v>313</v>
      </c>
      <c r="D6" s="2">
        <v>61</v>
      </c>
      <c r="E6" s="2">
        <v>78</v>
      </c>
      <c r="F6" s="2">
        <v>18</v>
      </c>
      <c r="G6" s="2">
        <v>99</v>
      </c>
      <c r="H6" s="2">
        <v>24</v>
      </c>
    </row>
    <row r="7" spans="1:8" x14ac:dyDescent="0.25">
      <c r="A7" s="2">
        <v>2004</v>
      </c>
      <c r="B7" s="2">
        <v>371</v>
      </c>
      <c r="C7" s="2">
        <v>313</v>
      </c>
      <c r="D7" s="2">
        <v>59</v>
      </c>
      <c r="E7" s="2">
        <v>78</v>
      </c>
      <c r="F7" s="2">
        <v>18</v>
      </c>
      <c r="G7" s="2">
        <v>100</v>
      </c>
      <c r="H7" s="2">
        <v>24</v>
      </c>
    </row>
    <row r="8" spans="1:8" x14ac:dyDescent="0.25">
      <c r="A8" s="2">
        <v>2005</v>
      </c>
      <c r="B8" s="2">
        <v>383</v>
      </c>
      <c r="C8" s="2">
        <v>313</v>
      </c>
      <c r="D8" s="2">
        <v>59</v>
      </c>
      <c r="E8" s="2">
        <v>78</v>
      </c>
      <c r="F8" s="2">
        <v>21</v>
      </c>
      <c r="G8" s="2">
        <v>100</v>
      </c>
      <c r="H8" s="2">
        <v>24</v>
      </c>
    </row>
    <row r="9" spans="1:8" x14ac:dyDescent="0.25">
      <c r="A9" s="2">
        <v>2006</v>
      </c>
      <c r="B9" s="2">
        <v>388</v>
      </c>
      <c r="C9" s="2">
        <v>313</v>
      </c>
      <c r="D9" s="2">
        <v>58</v>
      </c>
      <c r="E9" s="2">
        <v>78</v>
      </c>
      <c r="F9" s="2">
        <v>23</v>
      </c>
      <c r="G9" s="2">
        <v>100</v>
      </c>
      <c r="H9" s="2">
        <v>24</v>
      </c>
    </row>
    <row r="10" spans="1:8" x14ac:dyDescent="0.25">
      <c r="A10" s="2">
        <v>2007</v>
      </c>
      <c r="B10" s="2">
        <v>393</v>
      </c>
      <c r="C10" s="2">
        <v>313</v>
      </c>
      <c r="D10" s="2">
        <v>56</v>
      </c>
      <c r="E10" s="2">
        <v>78</v>
      </c>
      <c r="F10" s="2">
        <v>31</v>
      </c>
      <c r="G10" s="2">
        <v>100</v>
      </c>
      <c r="H10" s="2">
        <v>25</v>
      </c>
    </row>
    <row r="11" spans="1:8" x14ac:dyDescent="0.25">
      <c r="A11" s="2">
        <v>2008</v>
      </c>
      <c r="B11" s="2">
        <v>397</v>
      </c>
      <c r="C11" s="2">
        <v>313</v>
      </c>
      <c r="D11" s="2">
        <v>57</v>
      </c>
      <c r="E11" s="2">
        <v>78</v>
      </c>
      <c r="F11" s="2">
        <v>39</v>
      </c>
      <c r="G11" s="2">
        <v>101</v>
      </c>
      <c r="H11" s="2">
        <v>25</v>
      </c>
    </row>
    <row r="12" spans="1:8" x14ac:dyDescent="0.25">
      <c r="A12" s="2">
        <v>2009</v>
      </c>
      <c r="B12" s="2">
        <v>401</v>
      </c>
      <c r="C12" s="2">
        <v>314</v>
      </c>
      <c r="D12" s="2">
        <v>57</v>
      </c>
      <c r="E12" s="2">
        <v>79</v>
      </c>
      <c r="F12" s="2">
        <v>48</v>
      </c>
      <c r="G12" s="2">
        <v>101</v>
      </c>
      <c r="H12" s="2">
        <v>25</v>
      </c>
    </row>
    <row r="13" spans="1:8" x14ac:dyDescent="0.25">
      <c r="A13" s="2">
        <v>2010</v>
      </c>
      <c r="B13" s="2">
        <v>407</v>
      </c>
      <c r="C13" s="2">
        <v>317</v>
      </c>
      <c r="D13" s="2">
        <v>56</v>
      </c>
      <c r="E13" s="2">
        <v>79</v>
      </c>
      <c r="F13" s="2">
        <v>53</v>
      </c>
      <c r="G13" s="2">
        <v>101</v>
      </c>
      <c r="H13" s="2">
        <v>26</v>
      </c>
    </row>
    <row r="14" spans="1:8" x14ac:dyDescent="0.25">
      <c r="A14" s="2">
        <v>2011</v>
      </c>
      <c r="B14" s="2">
        <v>415</v>
      </c>
      <c r="C14" s="2">
        <v>318</v>
      </c>
      <c r="D14" s="2">
        <v>51</v>
      </c>
      <c r="E14" s="2">
        <v>79</v>
      </c>
      <c r="F14" s="2">
        <v>62</v>
      </c>
      <c r="G14" s="2">
        <v>101</v>
      </c>
      <c r="H14" s="2">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sqref="A1:E1"/>
    </sheetView>
  </sheetViews>
  <sheetFormatPr defaultRowHeight="15" x14ac:dyDescent="0.25"/>
  <cols>
    <col min="1" max="1" width="34.28515625" style="6" bestFit="1" customWidth="1"/>
    <col min="2" max="5" width="17.140625" style="6" bestFit="1" customWidth="1"/>
    <col min="6" max="16384" width="9.140625" style="6"/>
  </cols>
  <sheetData>
    <row r="1" spans="1:5" ht="15.75" x14ac:dyDescent="0.25">
      <c r="A1" s="16" t="s">
        <v>16</v>
      </c>
      <c r="B1" s="16"/>
      <c r="C1" s="16"/>
      <c r="D1" s="16"/>
      <c r="E1" s="16"/>
    </row>
    <row r="2" spans="1:5" ht="39" x14ac:dyDescent="0.25">
      <c r="A2" s="7" t="s">
        <v>17</v>
      </c>
      <c r="B2" s="8" t="s">
        <v>18</v>
      </c>
      <c r="C2" s="8" t="s">
        <v>19</v>
      </c>
      <c r="D2" s="8" t="s">
        <v>20</v>
      </c>
      <c r="E2" s="8" t="s">
        <v>21</v>
      </c>
    </row>
    <row r="3" spans="1:5" x14ac:dyDescent="0.25">
      <c r="A3" s="9" t="s">
        <v>22</v>
      </c>
      <c r="B3" s="10">
        <v>1309</v>
      </c>
      <c r="C3" s="10">
        <v>336341</v>
      </c>
      <c r="D3" s="10">
        <v>309680</v>
      </c>
      <c r="E3" s="10">
        <v>312293</v>
      </c>
    </row>
    <row r="4" spans="1:5" x14ac:dyDescent="0.25">
      <c r="A4" s="9" t="s">
        <v>23</v>
      </c>
      <c r="B4" s="10">
        <v>3702</v>
      </c>
      <c r="C4" s="10">
        <v>53789</v>
      </c>
      <c r="D4" s="10">
        <v>47167</v>
      </c>
      <c r="E4" s="10">
        <v>51239</v>
      </c>
    </row>
    <row r="5" spans="1:5" x14ac:dyDescent="0.25">
      <c r="A5" s="9" t="s">
        <v>24</v>
      </c>
      <c r="B5" s="10">
        <v>5726</v>
      </c>
      <c r="C5" s="10">
        <v>485957</v>
      </c>
      <c r="D5" s="10">
        <v>422364</v>
      </c>
      <c r="E5" s="10">
        <v>455214</v>
      </c>
    </row>
    <row r="6" spans="1:5" x14ac:dyDescent="0.25">
      <c r="A6" s="9" t="s">
        <v>25</v>
      </c>
      <c r="B6" s="10">
        <v>94</v>
      </c>
      <c r="C6" s="10">
        <v>2253</v>
      </c>
      <c r="D6" s="10">
        <v>1946</v>
      </c>
      <c r="E6" s="10">
        <v>1933</v>
      </c>
    </row>
    <row r="7" spans="1:5" x14ac:dyDescent="0.25">
      <c r="A7" s="9" t="s">
        <v>26</v>
      </c>
      <c r="B7" s="10">
        <v>104</v>
      </c>
      <c r="C7" s="10">
        <v>107938</v>
      </c>
      <c r="D7" s="10">
        <v>101885</v>
      </c>
      <c r="E7" s="10">
        <v>104182</v>
      </c>
    </row>
    <row r="8" spans="1:5" x14ac:dyDescent="0.25">
      <c r="A8" s="9" t="s">
        <v>27</v>
      </c>
      <c r="B8" s="10">
        <v>4023</v>
      </c>
      <c r="C8" s="10">
        <v>78241</v>
      </c>
      <c r="D8" s="10">
        <v>78738</v>
      </c>
      <c r="E8" s="10">
        <v>78215</v>
      </c>
    </row>
    <row r="9" spans="1:5" x14ac:dyDescent="0.25">
      <c r="A9" s="9" t="s">
        <v>28</v>
      </c>
      <c r="B9" s="10">
        <v>947</v>
      </c>
      <c r="C9" s="10">
        <v>59629</v>
      </c>
      <c r="D9" s="10">
        <v>59075</v>
      </c>
      <c r="E9" s="10">
        <v>59082</v>
      </c>
    </row>
    <row r="10" spans="1:5" x14ac:dyDescent="0.25">
      <c r="A10" s="9" t="s">
        <v>29</v>
      </c>
      <c r="B10" s="10">
        <v>553</v>
      </c>
      <c r="C10" s="10">
        <v>3215</v>
      </c>
      <c r="D10" s="10">
        <v>3170</v>
      </c>
      <c r="E10" s="10">
        <v>3053</v>
      </c>
    </row>
    <row r="11" spans="1:5" x14ac:dyDescent="0.25">
      <c r="A11" s="9" t="s">
        <v>30</v>
      </c>
      <c r="B11" s="10">
        <v>351</v>
      </c>
      <c r="C11" s="10">
        <v>8520</v>
      </c>
      <c r="D11" s="10">
        <v>7508</v>
      </c>
      <c r="E11" s="10">
        <v>7570</v>
      </c>
    </row>
    <row r="12" spans="1:5" x14ac:dyDescent="0.25">
      <c r="A12" s="9" t="s">
        <v>31</v>
      </c>
      <c r="B12" s="10">
        <v>197</v>
      </c>
      <c r="C12" s="10">
        <v>3724</v>
      </c>
      <c r="D12" s="10">
        <v>2592</v>
      </c>
      <c r="E12" s="10">
        <v>2782</v>
      </c>
    </row>
    <row r="13" spans="1:5" x14ac:dyDescent="0.25">
      <c r="A13" s="9" t="s">
        <v>32</v>
      </c>
      <c r="B13" s="10">
        <v>1766</v>
      </c>
      <c r="C13" s="10">
        <v>5527</v>
      </c>
      <c r="D13" s="10">
        <v>4811</v>
      </c>
      <c r="E13" s="10">
        <v>4885</v>
      </c>
    </row>
    <row r="14" spans="1:5" x14ac:dyDescent="0.25">
      <c r="A14" s="9" t="s">
        <v>33</v>
      </c>
      <c r="B14" s="10">
        <v>156</v>
      </c>
      <c r="C14" s="10">
        <v>20858</v>
      </c>
      <c r="D14" s="10">
        <v>22368</v>
      </c>
      <c r="E14" s="10">
        <v>22271</v>
      </c>
    </row>
    <row r="15" spans="1:5" x14ac:dyDescent="0.25">
      <c r="A15" s="9" t="s">
        <v>34</v>
      </c>
      <c r="B15" s="10">
        <v>95</v>
      </c>
      <c r="C15" s="10">
        <v>2005</v>
      </c>
      <c r="D15" s="10">
        <v>1729</v>
      </c>
      <c r="E15" s="10">
        <v>1739</v>
      </c>
    </row>
    <row r="16" spans="1:5" x14ac:dyDescent="0.25">
      <c r="A16" s="9" t="s">
        <v>35</v>
      </c>
      <c r="B16" s="10">
        <v>19023</v>
      </c>
      <c r="C16" s="10">
        <v>1167995</v>
      </c>
      <c r="D16" s="10">
        <v>1063033</v>
      </c>
      <c r="E16" s="10">
        <v>1104459</v>
      </c>
    </row>
    <row r="17" spans="1:5" x14ac:dyDescent="0.25">
      <c r="A17" s="17" t="s">
        <v>36</v>
      </c>
      <c r="B17" s="17"/>
      <c r="C17" s="17"/>
      <c r="D17" s="17"/>
      <c r="E17" s="17"/>
    </row>
  </sheetData>
  <mergeCells count="2">
    <mergeCell ref="A1:E1"/>
    <mergeCell ref="A17:E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5" x14ac:dyDescent="0.25"/>
  <cols>
    <col min="2" max="2" width="17.42578125" customWidth="1"/>
    <col min="4" max="4" width="18" customWidth="1"/>
  </cols>
  <sheetData>
    <row r="1" spans="1:4" ht="30" x14ac:dyDescent="0.25">
      <c r="A1" s="1" t="s">
        <v>43</v>
      </c>
      <c r="B1" s="5" t="s">
        <v>44</v>
      </c>
    </row>
    <row r="2" spans="1:4" x14ac:dyDescent="0.25">
      <c r="A2">
        <v>2003</v>
      </c>
      <c r="B2">
        <f>'EIA Capacity 2003-2011'!C6</f>
        <v>313</v>
      </c>
    </row>
    <row r="3" spans="1:4" x14ac:dyDescent="0.25">
      <c r="A3">
        <v>2004</v>
      </c>
      <c r="B3">
        <f>'EIA Capacity 2003-2011'!C7</f>
        <v>313</v>
      </c>
    </row>
    <row r="4" spans="1:4" x14ac:dyDescent="0.25">
      <c r="A4">
        <v>2005</v>
      </c>
      <c r="B4">
        <f>'EIA Capacity 2003-2011'!C8</f>
        <v>313</v>
      </c>
    </row>
    <row r="5" spans="1:4" x14ac:dyDescent="0.25">
      <c r="A5">
        <v>2006</v>
      </c>
      <c r="B5">
        <f>'EIA Capacity 2003-2011'!C9</f>
        <v>313</v>
      </c>
    </row>
    <row r="6" spans="1:4" x14ac:dyDescent="0.25">
      <c r="A6">
        <v>2007</v>
      </c>
      <c r="B6">
        <f>'EIA Capacity 2003-2011'!C10</f>
        <v>313</v>
      </c>
    </row>
    <row r="7" spans="1:4" x14ac:dyDescent="0.25">
      <c r="A7">
        <v>2008</v>
      </c>
      <c r="B7">
        <f>'EIA Capacity 2003-2011'!C11</f>
        <v>313</v>
      </c>
    </row>
    <row r="8" spans="1:4" x14ac:dyDescent="0.25">
      <c r="A8">
        <v>2009</v>
      </c>
      <c r="B8">
        <f>'EIA Capacity 2003-2011'!C12</f>
        <v>314</v>
      </c>
    </row>
    <row r="9" spans="1:4" x14ac:dyDescent="0.25">
      <c r="A9">
        <v>2010</v>
      </c>
      <c r="B9">
        <f>'EIA Capacity 2003-2011'!C13</f>
        <v>317</v>
      </c>
    </row>
    <row r="10" spans="1:4" x14ac:dyDescent="0.25">
      <c r="A10">
        <v>2011</v>
      </c>
      <c r="B10">
        <f>'EIA Capacity 2003-2011'!C14</f>
        <v>318</v>
      </c>
      <c r="D10" s="1" t="s">
        <v>65</v>
      </c>
    </row>
    <row r="11" spans="1:4" x14ac:dyDescent="0.25">
      <c r="A11">
        <v>2012</v>
      </c>
      <c r="B11" s="12">
        <f>'EIA Capacity 2012'!D3/1000</f>
        <v>309.68</v>
      </c>
      <c r="C11" s="13"/>
      <c r="D11" s="14">
        <f>(B11-B10)/B10</f>
        <v>-2.6163522012578596E-2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heetViews>
  <sheetFormatPr defaultRowHeight="15" x14ac:dyDescent="0.25"/>
  <cols>
    <col min="1" max="1" width="24.85546875" customWidth="1"/>
    <col min="2" max="2" width="25.5703125" customWidth="1"/>
  </cols>
  <sheetData>
    <row r="1" spans="1:2" x14ac:dyDescent="0.25">
      <c r="B1" s="18" t="s">
        <v>67</v>
      </c>
    </row>
    <row r="2" spans="1:2" x14ac:dyDescent="0.25">
      <c r="A2" t="s">
        <v>68</v>
      </c>
      <c r="B2" s="15">
        <f>-Results!D11</f>
        <v>2.6163522012578596E-2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EIA Capacity 2003-2011</vt:lpstr>
      <vt:lpstr>EIA Capacity 2012</vt:lpstr>
      <vt:lpstr>Results</vt:lpstr>
      <vt:lpstr>PACRfHEGT</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2014-08-28T21:47:22Z</dcterms:created>
  <dcterms:modified xsi:type="dcterms:W3CDTF">2015-06-18T22:48:27Z</dcterms:modified>
</cp:coreProperties>
</file>