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18180" windowHeight="10056"/>
  </bookViews>
  <sheets>
    <sheet name="About" sheetId="1" r:id="rId1"/>
    <sheet name="AEO Table 8" sheetId="2" r:id="rId2"/>
    <sheet name="AEO Table 9" sheetId="3" r:id="rId3"/>
    <sheet name="AEO Table 16" sheetId="4" r:id="rId4"/>
    <sheet name="TECF" sheetId="5" r:id="rId5"/>
  </sheets>
  <calcPr calcId="145621"/>
</workbook>
</file>

<file path=xl/calcChain.xml><?xml version="1.0" encoding="utf-8"?>
<calcChain xmlns="http://schemas.openxmlformats.org/spreadsheetml/2006/main">
  <c r="B9" i="5" l="1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B2" i="5"/>
  <c r="C2" i="5"/>
  <c r="D2" i="5"/>
  <c r="E2" i="5"/>
  <c r="F2" i="5"/>
  <c r="G2" i="5"/>
  <c r="H2" i="5"/>
  <c r="I2" i="5"/>
  <c r="J2" i="5"/>
  <c r="K2" i="5"/>
</calcChain>
</file>

<file path=xl/sharedStrings.xml><?xml version="1.0" encoding="utf-8"?>
<sst xmlns="http://schemas.openxmlformats.org/spreadsheetml/2006/main" count="617" uniqueCount="388">
  <si>
    <t>TECF Target Electricity Capacity Factors</t>
  </si>
  <si>
    <t>8. Electricity Supply, Disposition, Prices, and Emissions</t>
  </si>
  <si>
    <t>(billion kilowatthours, unless otherwise noted)</t>
  </si>
  <si>
    <t/>
  </si>
  <si>
    <t xml:space="preserve"> Supply, Disposition, Prices, and Emissions</t>
  </si>
  <si>
    <t>Net Generation by Fuel Type</t>
  </si>
  <si>
    <t>Electric Power Sector 1/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</si>
  <si>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</si>
  <si>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</si>
  <si>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</si>
  <si>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</si>
  <si>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</si>
  <si>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</si>
  <si>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</si>
  <si>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</si>
  <si>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>- -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</si>
  <si>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</si>
  <si>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</si>
  <si>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</si>
  <si>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</si>
  <si>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</si>
  <si>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</si>
  <si>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</si>
  <si>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</si>
  <si>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</si>
  <si>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</si>
  <si>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</si>
  <si>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</si>
  <si>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</si>
  <si>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</si>
  <si>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</si>
  <si>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</si>
  <si>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</si>
  <si>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</si>
  <si>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</si>
  <si>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</si>
  <si>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</si>
  <si>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</si>
  <si>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</si>
  <si>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</si>
  <si>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</si>
  <si>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</si>
  <si>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</si>
  <si>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</si>
  <si>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</si>
  <si>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</si>
  <si>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</si>
  <si>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</si>
  <si>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</si>
  <si>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</si>
  <si>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</si>
  <si>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 xml:space="preserve">   1/ Includes electricity-only and combined heat and power plants that have a regulatory status.</t>
  </si>
  <si>
    <t xml:space="preserve">   2/ Includes plants that only produce electricity and that have a regulatory status.</t>
  </si>
  <si>
    <t xml:space="preserve">   3/ Includes electricity generation from fuel cells.</t>
  </si>
  <si>
    <t xml:space="preserve">   4/ Includes non-biogenic municipal waste.  The U.S. Energy Information Administration estimates that in</t>
  </si>
  <si>
    <t>petroleum-derived plastics and other non-renewable sources.  See U.S. Energy Information Administration, Methodology</t>
  </si>
  <si>
    <t>for Allocating Municipal Solid Waste to Biogenic and Non-Biogenic Energy (Washington, DC, May 2007).</t>
  </si>
  <si>
    <t xml:space="preserve">   5/ Includes conventional hydroelectric, geothermal, wood, wood waste, biogenic municipal waste, landfill gas,</t>
  </si>
  <si>
    <t>other biomass, solar, and wind power.</t>
  </si>
  <si>
    <t xml:space="preserve">   6/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</si>
  <si>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</si>
  <si>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7/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</si>
  <si>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</si>
  <si>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</si>
  <si>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8/ Includes refinery gas and still gas.</t>
  </si>
  <si>
    <t xml:space="preserve">   9/ Includes conventional hydroelectric, geothermal, wood, wood waste, all municipal waste, landfill gas,</t>
  </si>
  <si>
    <t xml:space="preserve">   10/ Includes batteries, chemicals, hydrogen, pitch, purchased steam, sulfur, and miscellaneous technologies.</t>
  </si>
  <si>
    <t xml:space="preserve">   11/ Includes pumped storage, non-biogenic municipal waste, refinery gas, still gas, batteries,</t>
  </si>
  <si>
    <t>chemicals, hydrogen, pitch, purchased steam, sulfur, and miscellaneous technologies.</t>
  </si>
  <si>
    <t xml:space="preserve">   - - = Not applicable.</t>
  </si>
  <si>
    <t>are model results and may differ from official EIA data reports.</t>
  </si>
  <si>
    <t>net imports; electricity sales; and electricity end-use prices:  U.S. Energy Information Administration (EIA),</t>
  </si>
  <si>
    <t>9. Electricity Generating Capacity</t>
  </si>
  <si>
    <t>(gigawatts)</t>
  </si>
  <si>
    <t xml:space="preserve"> Net Summer Capacity 1/</t>
  </si>
  <si>
    <t>Electric Power Sector 2/</t>
  </si>
  <si>
    <t xml:space="preserve">  Power Only 3/</t>
  </si>
  <si>
    <t xml:space="preserve">    Combined Cycle</t>
  </si>
  <si>
    <t xml:space="preserve">    Combustion Turbine/Diesel</t>
  </si>
  <si>
    <t xml:space="preserve">    Pumped Storage</t>
  </si>
  <si>
    <t xml:space="preserve">    Fuel Cells</t>
  </si>
  <si>
    <t>Total Electric Power Sector Capacity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</si>
  <si>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</si>
  <si>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</si>
  <si>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</si>
  <si>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</si>
  <si>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6/ Includes conventional hydroelectric, geothermal, wood, wood waste, all municipal waste, landfill gas,</t>
  </si>
  <si>
    <t>other biomass, solar, and wind power.  Facilities co-firing biomass and coal are classified as coal.</t>
  </si>
  <si>
    <t>additions:  U.S. Energy Information Administration (EIA), Form EIA-860, "Annual Electric Generator Report" (preliminary).</t>
  </si>
  <si>
    <t>16. Renewable Energy Generating Capacity and Generation</t>
  </si>
  <si>
    <t>(gigawatts, unless otherwise noted)</t>
  </si>
  <si>
    <t xml:space="preserve"> Net Summer Capacity and Generation</t>
  </si>
  <si>
    <t xml:space="preserve"> Net Summer Capacity</t>
  </si>
  <si>
    <t xml:space="preserve">   Geothermal 2/</t>
  </si>
  <si>
    <t xml:space="preserve">   Municipal Waste 3/</t>
  </si>
  <si>
    <t xml:space="preserve">   Wood and Other Biomass 4/</t>
  </si>
  <si>
    <t xml:space="preserve">   Solar Thermal</t>
  </si>
  <si>
    <t xml:space="preserve">   Solar Photovoltaic 5/</t>
  </si>
  <si>
    <t xml:space="preserve">   Wind</t>
  </si>
  <si>
    <t xml:space="preserve">   Offshore Wind</t>
  </si>
  <si>
    <t xml:space="preserve">     Total Electric Power Sector Capacity</t>
  </si>
  <si>
    <t xml:space="preserve"> Generation (billion kilowatthours)</t>
  </si>
  <si>
    <t xml:space="preserve">   Biogenic Municipal Waste 6/</t>
  </si>
  <si>
    <t xml:space="preserve">   Wood and Other Biomass</t>
  </si>
  <si>
    <t xml:space="preserve">      Dedicated Plants</t>
  </si>
  <si>
    <t xml:space="preserve">      Cofiring</t>
  </si>
  <si>
    <t xml:space="preserve">     Total Electric Power Sector Generation</t>
  </si>
  <si>
    <t>End-Use Sectors 7/</t>
  </si>
  <si>
    <t xml:space="preserve">   Geothermal</t>
  </si>
  <si>
    <t xml:space="preserve">   Municipal Waste 8/</t>
  </si>
  <si>
    <t xml:space="preserve">   Biomass</t>
  </si>
  <si>
    <t xml:space="preserve">     Total End-Use Sector Capacity</t>
  </si>
  <si>
    <t xml:space="preserve">     Total End-Use Sector Generation</t>
  </si>
  <si>
    <t>All Sectors</t>
  </si>
  <si>
    <t xml:space="preserve">  Net Summer Capacity</t>
  </si>
  <si>
    <t xml:space="preserve">    Geothermal</t>
  </si>
  <si>
    <t xml:space="preserve">    Municipal Waste</t>
  </si>
  <si>
    <t xml:space="preserve">    Wood and Other Biomass 4/</t>
  </si>
  <si>
    <t xml:space="preserve">    Solar 5/</t>
  </si>
  <si>
    <t xml:space="preserve">    Wind</t>
  </si>
  <si>
    <t xml:space="preserve">      Total Capacity, All Sectors</t>
  </si>
  <si>
    <t xml:space="preserve">  Generation (billion kilowatthours)</t>
  </si>
  <si>
    <t xml:space="preserve">    Wood and Other Biomass</t>
  </si>
  <si>
    <t xml:space="preserve">      Total Generation, All Sectors</t>
  </si>
  <si>
    <t xml:space="preserve">   2/ Includes both hydrothermal resources (hot water and steam) and near-field enhanced geothermal systems (EGS).  Near-field EGS</t>
  </si>
  <si>
    <t>potential occurs on known hydrothermal sites, however this potential requires the addition of external fluids for electricity</t>
  </si>
  <si>
    <t>generation and is only available after 2025.</t>
  </si>
  <si>
    <t xml:space="preserve">   4/ Facilities co-firing biomass and coal are classified as coal.</t>
  </si>
  <si>
    <t xml:space="preserve">   8/ Includes municipal waste, landfill gas, and municipal sewage sludge.  All municipal waste is included, although a portion</t>
  </si>
  <si>
    <t>of the municipal waste stream contains petroleum-derived plastics and other non-renewable sources.</t>
  </si>
  <si>
    <t>Source:</t>
  </si>
  <si>
    <t>Energy Information Administration</t>
  </si>
  <si>
    <t>Tables 8, 9, and 16</t>
  </si>
  <si>
    <t>coal</t>
  </si>
  <si>
    <t>nuclear</t>
  </si>
  <si>
    <t>hydro</t>
  </si>
  <si>
    <t>wind</t>
  </si>
  <si>
    <t>solar PV</t>
  </si>
  <si>
    <t>solar thermal</t>
  </si>
  <si>
    <t>biomass</t>
  </si>
  <si>
    <t>natural gas (and petroleum)</t>
  </si>
  <si>
    <t>Notes:</t>
  </si>
  <si>
    <t>We do not have separate target capacity factors for plants by quality tier</t>
  </si>
  <si>
    <t>(preexisting retiring, preexisting nonretiring, newly built), which may be</t>
  </si>
  <si>
    <t>reasonable since the target might be similar in all cases and actual realized</t>
  </si>
  <si>
    <t>capacity factor will vary based on what is dispatched, with more expensive</t>
  </si>
  <si>
    <t>plants being dispatched after cheaper ones.</t>
  </si>
  <si>
    <t>We use a target capacity factor based on EIA's model that develops over</t>
  </si>
  <si>
    <t>time as newer plants are integrated into the fleet.</t>
  </si>
  <si>
    <t>A set of target capacity factors based on observed historical capacity</t>
  </si>
  <si>
    <t>ESD000</t>
  </si>
  <si>
    <t>2013-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</si>
  <si>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</si>
  <si>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</si>
  <si>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</si>
  <si>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</si>
  <si>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</si>
  <si>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</si>
  <si>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</si>
  <si>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</si>
  <si>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</si>
  <si>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</si>
  <si>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</si>
  <si>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</si>
  <si>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</si>
  <si>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</si>
  <si>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 xml:space="preserve">  Total Net Electric Power Sector Generation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</si>
  <si>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</si>
  <si>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</si>
  <si>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</si>
  <si>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</si>
  <si>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</si>
  <si>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</si>
  <si>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</si>
  <si>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</si>
  <si>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</si>
  <si>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 xml:space="preserve">      Total End-Use Sector Net Generation</t>
  </si>
  <si>
    <t>ESD000:fa_LessDirectUse</t>
  </si>
  <si>
    <t>ESD000:fa_TotalSalestot</t>
  </si>
  <si>
    <t xml:space="preserve">  Total Net Electricity Generation by Fuel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</si>
  <si>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</si>
  <si>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</si>
  <si>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</si>
  <si>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</si>
  <si>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</si>
  <si>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</si>
  <si>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</si>
  <si>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Total Net Electricity Generation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</si>
  <si>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</si>
  <si>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</si>
  <si>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</si>
  <si>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</si>
  <si>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</si>
  <si>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</si>
  <si>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</si>
  <si>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</si>
  <si>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</si>
  <si>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(2013 cents per kilowatthour)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</si>
  <si>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</si>
  <si>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</si>
  <si>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</si>
  <si>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</si>
  <si>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</si>
  <si>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</si>
  <si>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</si>
  <si>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</si>
  <si>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</si>
  <si>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</si>
  <si>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</si>
  <si>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</si>
  <si>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</si>
  <si>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</si>
  <si>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</si>
  <si>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</si>
  <si>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</si>
  <si>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</si>
  <si>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</si>
  <si>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2013 approximately 7 billion kilowatthours of electricity were generated from a municipal waste stream containing</t>
  </si>
  <si>
    <t xml:space="preserve">   Note:  Totals may not equal sum of components due to independent rounding.  Data for 2012 and 2013</t>
  </si>
  <si>
    <t xml:space="preserve">   Sources:  2012 and 2013 electric power sector generation; sales to the grid;</t>
  </si>
  <si>
    <t>Monthly Energy Review, DOE/EIA-0035(2014/08) (Washington, DC, August 2014) and supporting databases.  2012 and 2013 emissions:  U.S.</t>
  </si>
  <si>
    <t>Environmental Protection Agency, Clean Air Markets Database.  2012 and 2013 prices by service</t>
  </si>
  <si>
    <t>category:  EIA, AEO2015 National Energy Modeling System run ref2015.d021915a.  Projections:  EIA, AEO2015 National Energy Modeling</t>
  </si>
  <si>
    <t>System run ref2015.d021915a.</t>
  </si>
  <si>
    <t>EGC000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</si>
  <si>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</si>
  <si>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</si>
  <si>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</si>
  <si>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</si>
  <si>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</si>
  <si>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>EGC000:ba_CombustionTur</t>
  </si>
  <si>
    <t>EGC000:ba_NuclearPower</t>
  </si>
  <si>
    <t xml:space="preserve">    Nuclear Power 6/</t>
  </si>
  <si>
    <t>EGC000:ba_PumpedStorage</t>
  </si>
  <si>
    <t>EGC000:ba_FuelCells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</si>
  <si>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</si>
  <si>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</si>
  <si>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</si>
  <si>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</si>
  <si>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EGC000:ba_Total</t>
  </si>
  <si>
    <t xml:space="preserve">  Combined Heat and Power 9/</t>
  </si>
  <si>
    <t>EGC000:ca_CoalSteam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</si>
  <si>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</si>
  <si>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</si>
  <si>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</si>
  <si>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</si>
  <si>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</si>
  <si>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</si>
  <si>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</si>
  <si>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</si>
  <si>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</si>
  <si>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</si>
  <si>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</si>
  <si>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</si>
  <si>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>EGC000:da_PumpedStorage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</si>
  <si>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</si>
  <si>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</si>
  <si>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</si>
  <si>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</si>
  <si>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</si>
  <si>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</si>
  <si>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</si>
  <si>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</si>
  <si>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</si>
  <si>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</si>
  <si>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</si>
  <si>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</si>
  <si>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</si>
  <si>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</si>
  <si>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</si>
  <si>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</si>
  <si>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</si>
  <si>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10/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</si>
  <si>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</si>
  <si>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</si>
  <si>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</si>
  <si>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</si>
  <si>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</si>
  <si>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</si>
  <si>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</si>
  <si>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EGC000:fa_FuelCells</t>
  </si>
  <si>
    <t>EGC000:fa_RenewableSour</t>
  </si>
  <si>
    <t>EGC000:fa_Total</t>
  </si>
  <si>
    <t>EGC000:ga_TotalElectric</t>
  </si>
  <si>
    <t>End-Use Generators 12/</t>
  </si>
  <si>
    <t>EGC000:ha_Coal</t>
  </si>
  <si>
    <t>EGC000:ha_Petroleum</t>
  </si>
  <si>
    <t>EGC000:ha_NaturalGas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</si>
  <si>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</si>
  <si>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</si>
  <si>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</si>
  <si>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</si>
  <si>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</si>
  <si>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</si>
  <si>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</si>
  <si>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</si>
  <si>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4/ Total coal and oil and natural gas steam capacity account for the conversion of coal capacity to gas steam capacity, but the conversions</t>
  </si>
  <si>
    <t>are not included explicitly as additions or retirements.  The totals reflect 4.1 gigawatts of planned conversions as well as additional</t>
  </si>
  <si>
    <t>model-projected conversions.</t>
  </si>
  <si>
    <t xml:space="preserve">   5/ Includes oil-, gas-, and dual-fired capacity.</t>
  </si>
  <si>
    <t xml:space="preserve">   6/ Nuclear capacity includes 0.2 gigawatts of uprates.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</si>
  <si>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</si>
  <si>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</si>
  <si>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 xml:space="preserve">   10/ Cumulative additions after December 31, 2013.</t>
  </si>
  <si>
    <t xml:space="preserve">   11/ Cumulative retirements after December 31, 2013.</t>
  </si>
  <si>
    <t xml:space="preserve">   12/ Includes combined heat and power plants and electricity-only plants in the commercial and industrial sectors that have a non-regulatory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</si>
  <si>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</si>
  <si>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</si>
  <si>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Sources:  2012 and 2013 capacity and projected planned</t>
  </si>
  <si>
    <t>Projections:  EIA, AEO2015 National Energy Modeling System run ref2015.d021915a.</t>
  </si>
  <si>
    <t>REN000</t>
  </si>
  <si>
    <t>REN000:ba_ConventionalH</t>
  </si>
  <si>
    <t xml:space="preserve">   Conventional Hydroelectric Power</t>
  </si>
  <si>
    <t>REN000:ba_Geothermal</t>
  </si>
  <si>
    <t>REN000:ba_MunicipalSoli</t>
  </si>
  <si>
    <t>REN000:ba_WoodandOtherB</t>
  </si>
  <si>
    <t>REN000:ba_SolarThermal</t>
  </si>
  <si>
    <t>REN000:ba_SolarPhotovol</t>
  </si>
  <si>
    <t>REN000:ba_Wind</t>
  </si>
  <si>
    <t>REN000:ba_OffshoreWind</t>
  </si>
  <si>
    <t>REN000:ba_Total</t>
  </si>
  <si>
    <t>REN000:ca_ConventionalH</t>
  </si>
  <si>
    <t>REN000:ca_Geothermal</t>
  </si>
  <si>
    <t>REN000:ca_MunicipalSoli</t>
  </si>
  <si>
    <t>REN000:ca_WoodandOtherB</t>
  </si>
  <si>
    <t>REN000:ca_DedicatedPlan</t>
  </si>
  <si>
    <t>REN000:ca_Cofiring</t>
  </si>
  <si>
    <t>REN000:ca_SolarThermal</t>
  </si>
  <si>
    <t>REN000:ca_SolarPhotovol</t>
  </si>
  <si>
    <t>REN000:ca_Wind</t>
  </si>
  <si>
    <t>REN000:ca_OffshoreWind</t>
  </si>
  <si>
    <t>REN000:ca_Total</t>
  </si>
  <si>
    <t>REN000:da_ConventionalH</t>
  </si>
  <si>
    <t>REN000:da_Geothermal</t>
  </si>
  <si>
    <t>REN000:da_MunicipalSoli</t>
  </si>
  <si>
    <t>REN000:da_Biomass</t>
  </si>
  <si>
    <t>REN000:da_SolarPhotovol</t>
  </si>
  <si>
    <t>REN000:da_WindWind</t>
  </si>
  <si>
    <t>REN000:da_Total</t>
  </si>
  <si>
    <t>REN000:ea_ConventionalH</t>
  </si>
  <si>
    <t>REN000:ea_Geothermal</t>
  </si>
  <si>
    <t>REN000:ea_MunicipalSoli</t>
  </si>
  <si>
    <t>REN000:ea_Biomass</t>
  </si>
  <si>
    <t>REN000:ea_SolarPhotovol</t>
  </si>
  <si>
    <t>REN000:ea_WindyWindy</t>
  </si>
  <si>
    <t>REN000:ea_Total</t>
  </si>
  <si>
    <t>REN000:x1_Hydropowers</t>
  </si>
  <si>
    <t xml:space="preserve">    Conventional Hydroelectric Power</t>
  </si>
  <si>
    <t>REN000:x1_Geothermals</t>
  </si>
  <si>
    <t>REN000:x1_AllSolidWaste</t>
  </si>
  <si>
    <t>REN000:x1_AllBiomass</t>
  </si>
  <si>
    <t>REN000:x1_AllSunnyOut</t>
  </si>
  <si>
    <t>REN000:x1_WetandDryWind</t>
  </si>
  <si>
    <t>REN000:x1_TotalTotal</t>
  </si>
  <si>
    <t>REN000:x2_Hydropowers</t>
  </si>
  <si>
    <t>REN000:x2_Geothermals</t>
  </si>
  <si>
    <t>REN000:x2_AllSolidWaste</t>
  </si>
  <si>
    <t>REN000:x2_AllBiomass</t>
  </si>
  <si>
    <t>REN000:x2_AllSunnyOut</t>
  </si>
  <si>
    <t>REN000:x2_WetandDryWind</t>
  </si>
  <si>
    <t>REN000:x2_TotalTotal</t>
  </si>
  <si>
    <t xml:space="preserve">   3/ Includes municipal waste, landfill gas, and municipal sewage sludge.  Incremental growth is assumed to be for landfill gas</t>
  </si>
  <si>
    <t>facilities.  All municipal waste is included, although a portion of the municipal waste stream contains petroleum-derived plastics</t>
  </si>
  <si>
    <t>and other non-renewable sources.</t>
  </si>
  <si>
    <t xml:space="preserve">   5/ Does not include off-grid photovoltaics (PV).  Based on annual PV shipments from 1989 through 2013, EIA estimates</t>
  </si>
  <si>
    <t>that as much as 274 megawatts of remote electricity generation PV applications (i.e., off-grid power systems) were in service in</t>
  </si>
  <si>
    <t>2013, plus an additional 573 megawatts in communications, transportation, and assorted other non-grid-connected,</t>
  </si>
  <si>
    <t>specialized applications.  See U.S. Energy Information Administration, Annual Energy Review 2011, DOE/EIA-0384(2011)</t>
  </si>
  <si>
    <t>(Washington, DC, September 2012), Table 10.9 (annual PV shipments, 1989-2010), and Table 12 (U.S. photovoltaic module shipments</t>
  </si>
  <si>
    <t>by end use, sector, and type) in U.S. Energy Information Administration, Solar Photovoltaic Cell/Module Shipments Report, 2011</t>
  </si>
  <si>
    <t>(Washington, DC, September 2012) and U.S. Energy Information Administration, Solar Photovoltaic Cell/Module Shipment Report, 2012</t>
  </si>
  <si>
    <t>(Washington, DC, December 2013).  The approach used to develop the estimate, based on shipment data, provides an upper estimate</t>
  </si>
  <si>
    <t>of the size of the PV stock, including both grid-based and off-grid PV.  It will overestimate the size of the stock, because</t>
  </si>
  <si>
    <t>shipments include a substantial number of units that are exported, and each year some of the PV units installed earlier will be</t>
  </si>
  <si>
    <t>retired from service or abandoned.</t>
  </si>
  <si>
    <t xml:space="preserve">   6/ Includes biogenic municipal waste, landfill gas, and municipal sewage sludge.  Incremental growth is assumed to be for</t>
  </si>
  <si>
    <t>landfill gas facilities.  Only biogenic municipal waste is included.  The U.S. Energy Information Administration estimates that in</t>
  </si>
  <si>
    <t>petroleum-derived plastics and other non-renewable sources.  See U.S. Energy Information Administration, Methodology for Allocating</t>
  </si>
  <si>
    <t>Municipal Solid Waste to Biogenic and Non-Biogenic Energy (Washington, DC, May 2007).</t>
  </si>
  <si>
    <t xml:space="preserve">   Sources:  2012 and 2013 capacity:  U.S. Energy Information Administration (EIA), Form EIA-860,</t>
  </si>
  <si>
    <t>"Annual Electric Generator Report" (preliminary).  2012 and 2013 generation:  EIA,</t>
  </si>
  <si>
    <t>Monthly Energy Review, DOE/EIA-0035(2014/08) (Washington, DC, August 2014).</t>
  </si>
  <si>
    <t>Annual Energy Outlook 2015</t>
  </si>
  <si>
    <t>http://www.eia.gov/forecasts/aeo/tables_ref.cfm</t>
  </si>
  <si>
    <t>factors was calculated (see the "VEPP" folder), but this produced target</t>
  </si>
  <si>
    <t>capacity factors that were too low and resulted in a deficit of available</t>
  </si>
  <si>
    <t>power in the start year.  Target capacity factors based on EIA better allow</t>
  </si>
  <si>
    <t>the start year capacity to be able to supply the start year demand.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</si>
</sst>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2" fillId="0" borderId="2" applyNumberFormat="0" applyFont="0" applyProtection="0">
      <alignment wrapText="1"/>
    </xf>
    <xf numFmtId="0" fontId="3" fillId="0" borderId="3" applyNumberFormat="0" applyProtection="0">
      <alignment wrapText="1"/>
    </xf>
    <xf numFmtId="0" fontId="2" fillId="0" borderId="4" applyNumberFormat="0" applyProtection="0">
      <alignment vertical="top" wrapText="1"/>
    </xf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7"/>
    <xf numFmtId="166" fontId="0" fillId="0" borderId="0" xfId="0" applyNumberFormat="1"/>
    <xf numFmtId="0" fontId="6" fillId="0" borderId="0" xfId="0" applyFont="1"/>
    <xf numFmtId="0" fontId="7" fillId="0" borderId="0" xfId="3" applyFont="1" applyFill="1" applyBorder="1" applyAlignment="1">
      <alignment horizontal="left"/>
    </xf>
    <xf numFmtId="0" fontId="8" fillId="0" borderId="0" xfId="1" applyFont="1"/>
    <xf numFmtId="0" fontId="0" fillId="0" borderId="0" xfId="0" applyAlignment="1" applyProtection="1">
      <alignment horizontal="left"/>
    </xf>
    <xf numFmtId="0" fontId="9" fillId="0" borderId="0" xfId="0" applyFont="1" applyAlignment="1" applyProtection="1">
      <alignment horizontal="right"/>
    </xf>
    <xf numFmtId="0" fontId="9" fillId="0" borderId="5" xfId="2" applyFont="1" applyFill="1" applyBorder="1" applyAlignment="1">
      <alignment wrapText="1"/>
    </xf>
    <xf numFmtId="0" fontId="9" fillId="0" borderId="6" xfId="5" applyFont="1" applyFill="1" applyBorder="1" applyAlignment="1">
      <alignment wrapText="1"/>
    </xf>
    <xf numFmtId="0" fontId="0" fillId="0" borderId="7" xfId="4" applyFont="1" applyFill="1" applyBorder="1" applyAlignment="1">
      <alignment wrapText="1"/>
    </xf>
    <xf numFmtId="1" fontId="0" fillId="0" borderId="2" xfId="4" applyNumberFormat="1" applyFont="1" applyFill="1" applyAlignment="1">
      <alignment horizontal="right" wrapText="1"/>
    </xf>
    <xf numFmtId="164" fontId="0" fillId="0" borderId="2" xfId="4" applyNumberFormat="1" applyFont="1" applyFill="1" applyAlignment="1">
      <alignment horizontal="right" wrapText="1"/>
    </xf>
    <xf numFmtId="164" fontId="0" fillId="0" borderId="2" xfId="4" quotePrefix="1" applyNumberFormat="1" applyFont="1" applyFill="1" applyAlignment="1">
      <alignment horizontal="right" wrapText="1"/>
    </xf>
    <xf numFmtId="1" fontId="3" fillId="0" borderId="3" xfId="5" applyNumberFormat="1" applyFill="1" applyAlignment="1">
      <alignment horizontal="right" wrapText="1"/>
    </xf>
    <xf numFmtId="164" fontId="3" fillId="0" borderId="3" xfId="5" applyNumberFormat="1" applyFill="1" applyAlignment="1">
      <alignment horizontal="right" wrapText="1"/>
    </xf>
    <xf numFmtId="165" fontId="0" fillId="0" borderId="2" xfId="4" applyNumberFormat="1" applyFont="1" applyFill="1" applyAlignment="1">
      <alignment horizontal="right" wrapText="1"/>
    </xf>
    <xf numFmtId="165" fontId="3" fillId="0" borderId="3" xfId="5" applyNumberFormat="1" applyFill="1" applyAlignment="1">
      <alignment horizontal="right" wrapText="1"/>
    </xf>
    <xf numFmtId="2" fontId="0" fillId="0" borderId="2" xfId="4" applyNumberFormat="1" applyFont="1" applyFill="1" applyAlignment="1">
      <alignment horizontal="right" wrapText="1"/>
    </xf>
    <xf numFmtId="0" fontId="10" fillId="0" borderId="0" xfId="0" applyFont="1"/>
    <xf numFmtId="164" fontId="3" fillId="0" borderId="3" xfId="5" quotePrefix="1" applyNumberFormat="1" applyFill="1" applyAlignment="1">
      <alignment horizontal="right" wrapText="1"/>
    </xf>
    <xf numFmtId="2" fontId="3" fillId="0" borderId="3" xfId="5" applyNumberFormat="1" applyFill="1" applyAlignment="1">
      <alignment horizontal="right" wrapText="1"/>
    </xf>
    <xf numFmtId="0" fontId="8" fillId="0" borderId="8" xfId="6" applyFont="1" applyFill="1" applyBorder="1" applyAlignment="1">
      <alignment wrapText="1"/>
    </xf>
  </cellXfs>
  <cellStyles count="8">
    <cellStyle name="Body: normal cell" xfId="4"/>
    <cellStyle name="Font: Calibri, 9pt regular" xfId="1"/>
    <cellStyle name="Footnotes: top row" xfId="6"/>
    <cellStyle name="Header: bottom row" xfId="2"/>
    <cellStyle name="Hyperlink" xfId="7" builtinId="8"/>
    <cellStyle name="Normal" xfId="0" builtinId="0"/>
    <cellStyle name="Parent row" xfId="5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/>
  </sheetViews>
  <sheetFormatPr defaultRowHeight="14.4" x14ac:dyDescent="0.3"/>
  <sheetData>
    <row r="1" spans="1:2" x14ac:dyDescent="0.3">
      <c r="A1" s="1" t="s">
        <v>0</v>
      </c>
    </row>
    <row r="3" spans="1:2" x14ac:dyDescent="0.3">
      <c r="A3" s="1" t="s">
        <v>130</v>
      </c>
      <c r="B3" t="s">
        <v>131</v>
      </c>
    </row>
    <row r="4" spans="1:2" x14ac:dyDescent="0.3">
      <c r="B4" s="2">
        <v>2014</v>
      </c>
    </row>
    <row r="5" spans="1:2" x14ac:dyDescent="0.3">
      <c r="B5" t="s">
        <v>382</v>
      </c>
    </row>
    <row r="6" spans="1:2" x14ac:dyDescent="0.3">
      <c r="B6" s="3" t="s">
        <v>383</v>
      </c>
    </row>
    <row r="7" spans="1:2" x14ac:dyDescent="0.3">
      <c r="B7" t="s">
        <v>132</v>
      </c>
    </row>
    <row r="9" spans="1:2" x14ac:dyDescent="0.3">
      <c r="A9" s="1" t="s">
        <v>141</v>
      </c>
    </row>
    <row r="10" spans="1:2" x14ac:dyDescent="0.3">
      <c r="A10" t="s">
        <v>142</v>
      </c>
    </row>
    <row r="11" spans="1:2" x14ac:dyDescent="0.3">
      <c r="A11" t="s">
        <v>143</v>
      </c>
    </row>
    <row r="12" spans="1:2" x14ac:dyDescent="0.3">
      <c r="A12" t="s">
        <v>144</v>
      </c>
    </row>
    <row r="13" spans="1:2" x14ac:dyDescent="0.3">
      <c r="A13" t="s">
        <v>145</v>
      </c>
    </row>
    <row r="14" spans="1:2" x14ac:dyDescent="0.3">
      <c r="A14" t="s">
        <v>146</v>
      </c>
    </row>
    <row r="16" spans="1:2" x14ac:dyDescent="0.3">
      <c r="A16" t="s">
        <v>147</v>
      </c>
    </row>
    <row r="17" spans="1:1" x14ac:dyDescent="0.3">
      <c r="A17" t="s">
        <v>148</v>
      </c>
    </row>
    <row r="19" spans="1:1" x14ac:dyDescent="0.3">
      <c r="A19" t="s">
        <v>149</v>
      </c>
    </row>
    <row r="20" spans="1:1" x14ac:dyDescent="0.3">
      <c r="A20" t="s">
        <v>384</v>
      </c>
    </row>
    <row r="21" spans="1:1" x14ac:dyDescent="0.3">
      <c r="A21" t="s">
        <v>385</v>
      </c>
    </row>
    <row r="22" spans="1:1" x14ac:dyDescent="0.3">
      <c r="A22" t="s">
        <v>386</v>
      </c>
    </row>
    <row r="23" spans="1:1" x14ac:dyDescent="0.3">
      <c r="A23" t="s">
        <v>387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7"/>
  <sheetViews>
    <sheetView topLeftCell="B1" workbookViewId="0">
      <selection activeCell="B1" sqref="B1"/>
    </sheetView>
  </sheetViews>
  <sheetFormatPr defaultRowHeight="14.4" x14ac:dyDescent="0.3"/>
  <cols>
    <col min="1" max="1" width="18.88671875" hidden="1" customWidth="1"/>
    <col min="2" max="2" width="41.44140625" customWidth="1"/>
  </cols>
  <sheetData>
    <row r="1" spans="1:32" ht="15" customHeight="1" x14ac:dyDescent="0.3">
      <c r="A1" s="5" t="s">
        <v>150</v>
      </c>
      <c r="B1" s="6" t="s">
        <v>1</v>
      </c>
    </row>
    <row r="2" spans="1:32" ht="15" customHeight="1" x14ac:dyDescent="0.3">
      <c r="B2" s="7" t="s">
        <v>2</v>
      </c>
    </row>
    <row r="3" spans="1:32" ht="15" customHeight="1" x14ac:dyDescent="0.3">
      <c r="B3" s="7" t="s">
        <v>3</v>
      </c>
      <c r="C3" s="8" t="s">
        <v>3</v>
      </c>
      <c r="D3" s="8" t="s">
        <v>3</v>
      </c>
      <c r="E3" s="8" t="s">
        <v>3</v>
      </c>
      <c r="F3" s="8" t="s">
        <v>3</v>
      </c>
      <c r="G3" s="8" t="s">
        <v>3</v>
      </c>
      <c r="H3" s="8" t="s">
        <v>3</v>
      </c>
      <c r="I3" s="8" t="s">
        <v>3</v>
      </c>
      <c r="J3" s="8" t="s">
        <v>3</v>
      </c>
      <c r="K3" s="8" t="s">
        <v>3</v>
      </c>
      <c r="L3" s="8" t="s">
        <v>3</v>
      </c>
      <c r="M3" s="8" t="s">
        <v>3</v>
      </c>
      <c r="N3" s="8" t="s">
        <v>3</v>
      </c>
      <c r="O3" s="8" t="s">
        <v>3</v>
      </c>
      <c r="P3" s="8" t="s">
        <v>3</v>
      </c>
      <c r="Q3" s="8" t="s">
        <v>3</v>
      </c>
      <c r="R3" s="8" t="s">
        <v>3</v>
      </c>
      <c r="S3" s="8" t="s">
        <v>3</v>
      </c>
      <c r="T3" s="8" t="s">
        <v>3</v>
      </c>
      <c r="U3" s="8" t="s">
        <v>3</v>
      </c>
      <c r="V3" s="8" t="s">
        <v>3</v>
      </c>
      <c r="W3" s="8" t="s">
        <v>3</v>
      </c>
      <c r="X3" s="8" t="s">
        <v>3</v>
      </c>
      <c r="Y3" s="8" t="s">
        <v>3</v>
      </c>
      <c r="Z3" s="8" t="s">
        <v>3</v>
      </c>
      <c r="AA3" s="8" t="s">
        <v>3</v>
      </c>
      <c r="AB3" s="8" t="s">
        <v>3</v>
      </c>
      <c r="AC3" s="8" t="s">
        <v>3</v>
      </c>
      <c r="AD3" s="8" t="s">
        <v>3</v>
      </c>
      <c r="AE3" s="8" t="s">
        <v>3</v>
      </c>
      <c r="AF3" s="9" t="s">
        <v>151</v>
      </c>
    </row>
    <row r="4" spans="1:32" ht="15" customHeight="1" thickBot="1" x14ac:dyDescent="0.35">
      <c r="B4" s="10" t="s">
        <v>4</v>
      </c>
      <c r="C4" s="10">
        <v>2012</v>
      </c>
      <c r="D4" s="10">
        <v>2013</v>
      </c>
      <c r="E4" s="10">
        <v>2014</v>
      </c>
      <c r="F4" s="10">
        <v>2015</v>
      </c>
      <c r="G4" s="10">
        <v>2016</v>
      </c>
      <c r="H4" s="10">
        <v>2017</v>
      </c>
      <c r="I4" s="10">
        <v>2018</v>
      </c>
      <c r="J4" s="10">
        <v>2019</v>
      </c>
      <c r="K4" s="10">
        <v>2020</v>
      </c>
      <c r="L4" s="10">
        <v>2021</v>
      </c>
      <c r="M4" s="10">
        <v>2022</v>
      </c>
      <c r="N4" s="10">
        <v>2023</v>
      </c>
      <c r="O4" s="10">
        <v>2024</v>
      </c>
      <c r="P4" s="10">
        <v>2025</v>
      </c>
      <c r="Q4" s="10">
        <v>2026</v>
      </c>
      <c r="R4" s="10">
        <v>2027</v>
      </c>
      <c r="S4" s="10">
        <v>2028</v>
      </c>
      <c r="T4" s="10">
        <v>2029</v>
      </c>
      <c r="U4" s="10">
        <v>2030</v>
      </c>
      <c r="V4" s="10">
        <v>2031</v>
      </c>
      <c r="W4" s="10">
        <v>2032</v>
      </c>
      <c r="X4" s="10">
        <v>2033</v>
      </c>
      <c r="Y4" s="10">
        <v>2034</v>
      </c>
      <c r="Z4" s="10">
        <v>2035</v>
      </c>
      <c r="AA4" s="10">
        <v>2036</v>
      </c>
      <c r="AB4" s="10">
        <v>2037</v>
      </c>
      <c r="AC4" s="10">
        <v>2038</v>
      </c>
      <c r="AD4" s="10">
        <v>2039</v>
      </c>
      <c r="AE4" s="10">
        <v>2040</v>
      </c>
      <c r="AF4" s="10">
        <v>2040</v>
      </c>
    </row>
    <row r="5" spans="1:32" ht="15" customHeight="1" thickTop="1" x14ac:dyDescent="0.3"/>
    <row r="6" spans="1:32" ht="15" customHeight="1" x14ac:dyDescent="0.3">
      <c r="B6" s="11" t="s">
        <v>5</v>
      </c>
    </row>
    <row r="7" spans="1:32" ht="15" customHeight="1" x14ac:dyDescent="0.3"/>
    <row r="8" spans="1:32" ht="15" customHeight="1" x14ac:dyDescent="0.3">
      <c r="B8" s="11" t="s">
        <v>6</v>
      </c>
    </row>
    <row r="9" spans="1:32" ht="15" customHeight="1" x14ac:dyDescent="0.3">
      <c r="B9" s="11" t="s">
        <v>7</v>
      </c>
    </row>
    <row r="10" spans="1:32" ht="15" customHeight="1" x14ac:dyDescent="0.3">
      <c r="A10" s="5" t="s">
        <v>152</v>
      </c>
      <c r="B10" s="12" t="s">
        <v>8</v>
      </c>
      <c r="C10" s="13">
        <v>1478.3149410000001</v>
      </c>
      <c r="D10" s="13">
        <v>1550.1209719999999</v>
      </c>
      <c r="E10" s="13">
        <v>1579.078125</v>
      </c>
      <c r="F10" s="13">
        <v>1556.0563959999999</v>
      </c>
      <c r="G10" s="13">
        <v>1526.3591309999999</v>
      </c>
      <c r="H10" s="13">
        <v>1557.7729489999999</v>
      </c>
      <c r="I10" s="13">
        <v>1575.846436</v>
      </c>
      <c r="J10" s="13">
        <v>1635.9406739999999</v>
      </c>
      <c r="K10" s="13">
        <v>1670.051514</v>
      </c>
      <c r="L10" s="13">
        <v>1674.7817379999999</v>
      </c>
      <c r="M10" s="13">
        <v>1681.044067</v>
      </c>
      <c r="N10" s="13">
        <v>1687.119385</v>
      </c>
      <c r="O10" s="13">
        <v>1692.31665</v>
      </c>
      <c r="P10" s="13">
        <v>1684.6098629999999</v>
      </c>
      <c r="Q10" s="13">
        <v>1683.4564210000001</v>
      </c>
      <c r="R10" s="13">
        <v>1681.3820800000001</v>
      </c>
      <c r="S10" s="13">
        <v>1678.6611330000001</v>
      </c>
      <c r="T10" s="13">
        <v>1675.7364500000001</v>
      </c>
      <c r="U10" s="13">
        <v>1673.9643550000001</v>
      </c>
      <c r="V10" s="13">
        <v>1670.8039550000001</v>
      </c>
      <c r="W10" s="13">
        <v>1668.3725589999999</v>
      </c>
      <c r="X10" s="13">
        <v>1665.7717290000001</v>
      </c>
      <c r="Y10" s="13">
        <v>1664.685913</v>
      </c>
      <c r="Z10" s="13">
        <v>1664.955322</v>
      </c>
      <c r="AA10" s="13">
        <v>1665.503418</v>
      </c>
      <c r="AB10" s="13">
        <v>1663.5083010000001</v>
      </c>
      <c r="AC10" s="13">
        <v>1664.7094729999999</v>
      </c>
      <c r="AD10" s="13">
        <v>1663.1685789999999</v>
      </c>
      <c r="AE10" s="13">
        <v>1662.689453</v>
      </c>
      <c r="AF10" s="14">
        <v>2.5999999999999999E-3</v>
      </c>
    </row>
    <row r="11" spans="1:32" ht="15" customHeight="1" x14ac:dyDescent="0.3">
      <c r="A11" s="5" t="s">
        <v>153</v>
      </c>
      <c r="B11" s="12" t="s">
        <v>9</v>
      </c>
      <c r="C11" s="13">
        <v>18.062000000000001</v>
      </c>
      <c r="D11" s="13">
        <v>22.186997999999999</v>
      </c>
      <c r="E11" s="13">
        <v>24.369619</v>
      </c>
      <c r="F11" s="13">
        <v>21.812944000000002</v>
      </c>
      <c r="G11" s="13">
        <v>21.558126000000001</v>
      </c>
      <c r="H11" s="13">
        <v>19.388945</v>
      </c>
      <c r="I11" s="13">
        <v>19.562194999999999</v>
      </c>
      <c r="J11" s="13">
        <v>14.246964</v>
      </c>
      <c r="K11" s="13">
        <v>14.410306</v>
      </c>
      <c r="L11" s="13">
        <v>14.40957</v>
      </c>
      <c r="M11" s="13">
        <v>14.464418999999999</v>
      </c>
      <c r="N11" s="13">
        <v>14.537587</v>
      </c>
      <c r="O11" s="13">
        <v>14.601796999999999</v>
      </c>
      <c r="P11" s="13">
        <v>14.5185</v>
      </c>
      <c r="Q11" s="13">
        <v>14.350311</v>
      </c>
      <c r="R11" s="13">
        <v>14.272341000000001</v>
      </c>
      <c r="S11" s="13">
        <v>14.224473</v>
      </c>
      <c r="T11" s="13">
        <v>14.258105</v>
      </c>
      <c r="U11" s="13">
        <v>14.286694000000001</v>
      </c>
      <c r="V11" s="13">
        <v>14.113312000000001</v>
      </c>
      <c r="W11" s="13">
        <v>14.130762000000001</v>
      </c>
      <c r="X11" s="13">
        <v>14.153801</v>
      </c>
      <c r="Y11" s="13">
        <v>14.19542</v>
      </c>
      <c r="Z11" s="13">
        <v>14.241192</v>
      </c>
      <c r="AA11" s="13">
        <v>14.303834</v>
      </c>
      <c r="AB11" s="13">
        <v>14.360821</v>
      </c>
      <c r="AC11" s="13">
        <v>14.425093</v>
      </c>
      <c r="AD11" s="13">
        <v>14.476851</v>
      </c>
      <c r="AE11" s="13">
        <v>14.528962999999999</v>
      </c>
      <c r="AF11" s="14">
        <v>-1.5558000000000001E-2</v>
      </c>
    </row>
    <row r="12" spans="1:32" ht="15" customHeight="1" x14ac:dyDescent="0.3">
      <c r="A12" s="5" t="s">
        <v>154</v>
      </c>
      <c r="B12" s="12" t="s">
        <v>10</v>
      </c>
      <c r="C12" s="13">
        <v>1000.384033</v>
      </c>
      <c r="D12" s="13">
        <v>894.22796600000004</v>
      </c>
      <c r="E12" s="13">
        <v>889.52673300000004</v>
      </c>
      <c r="F12" s="13">
        <v>899.57617200000004</v>
      </c>
      <c r="G12" s="13">
        <v>933.47686799999997</v>
      </c>
      <c r="H12" s="13">
        <v>902.45068400000002</v>
      </c>
      <c r="I12" s="13">
        <v>919.79504399999996</v>
      </c>
      <c r="J12" s="13">
        <v>897.47845500000005</v>
      </c>
      <c r="K12" s="13">
        <v>867.04260299999999</v>
      </c>
      <c r="L12" s="13">
        <v>864.10626200000002</v>
      </c>
      <c r="M12" s="13">
        <v>875.95440699999995</v>
      </c>
      <c r="N12" s="13">
        <v>895.368652</v>
      </c>
      <c r="O12" s="13">
        <v>920.532104</v>
      </c>
      <c r="P12" s="13">
        <v>954.48413100000005</v>
      </c>
      <c r="Q12" s="13">
        <v>978.03912400000002</v>
      </c>
      <c r="R12" s="13">
        <v>1004.68512</v>
      </c>
      <c r="S12" s="13">
        <v>1031.5151370000001</v>
      </c>
      <c r="T12" s="13">
        <v>1054.4916989999999</v>
      </c>
      <c r="U12" s="13">
        <v>1072.6198730000001</v>
      </c>
      <c r="V12" s="13">
        <v>1082.915405</v>
      </c>
      <c r="W12" s="13">
        <v>1092.6770019999999</v>
      </c>
      <c r="X12" s="13">
        <v>1107.047607</v>
      </c>
      <c r="Y12" s="13">
        <v>1121.9132079999999</v>
      </c>
      <c r="Z12" s="13">
        <v>1142.830322</v>
      </c>
      <c r="AA12" s="13">
        <v>1163.447144</v>
      </c>
      <c r="AB12" s="13">
        <v>1177.35437</v>
      </c>
      <c r="AC12" s="13">
        <v>1185.2196039999999</v>
      </c>
      <c r="AD12" s="13">
        <v>1188.9454350000001</v>
      </c>
      <c r="AE12" s="13">
        <v>1198.3448490000001</v>
      </c>
      <c r="AF12" s="14">
        <v>1.0900999999999999E-2</v>
      </c>
    </row>
    <row r="13" spans="1:32" ht="15" customHeight="1" x14ac:dyDescent="0.3">
      <c r="A13" s="5" t="s">
        <v>155</v>
      </c>
      <c r="B13" s="12" t="s">
        <v>11</v>
      </c>
      <c r="C13" s="13">
        <v>769.33203100000003</v>
      </c>
      <c r="D13" s="13">
        <v>789.01599099999999</v>
      </c>
      <c r="E13" s="13">
        <v>783.621216</v>
      </c>
      <c r="F13" s="13">
        <v>774.24047900000005</v>
      </c>
      <c r="G13" s="13">
        <v>781.44329800000003</v>
      </c>
      <c r="H13" s="13">
        <v>794.85082999999997</v>
      </c>
      <c r="I13" s="13">
        <v>797.80029300000001</v>
      </c>
      <c r="J13" s="13">
        <v>800.84448199999997</v>
      </c>
      <c r="K13" s="13">
        <v>803.69464100000005</v>
      </c>
      <c r="L13" s="13">
        <v>806.55664100000001</v>
      </c>
      <c r="M13" s="13">
        <v>807.54870600000004</v>
      </c>
      <c r="N13" s="13">
        <v>807.54870600000004</v>
      </c>
      <c r="O13" s="13">
        <v>807.54870600000004</v>
      </c>
      <c r="P13" s="13">
        <v>807.54919400000006</v>
      </c>
      <c r="Q13" s="13">
        <v>807.54870600000004</v>
      </c>
      <c r="R13" s="13">
        <v>807.54870600000004</v>
      </c>
      <c r="S13" s="13">
        <v>807.54919400000006</v>
      </c>
      <c r="T13" s="13">
        <v>807.54870600000004</v>
      </c>
      <c r="U13" s="13">
        <v>808.31774900000005</v>
      </c>
      <c r="V13" s="13">
        <v>809.917236</v>
      </c>
      <c r="W13" s="13">
        <v>810.33239700000001</v>
      </c>
      <c r="X13" s="13">
        <v>810.38500999999997</v>
      </c>
      <c r="Y13" s="13">
        <v>811.21002199999998</v>
      </c>
      <c r="Z13" s="13">
        <v>812.31726100000003</v>
      </c>
      <c r="AA13" s="13">
        <v>813.31506300000001</v>
      </c>
      <c r="AB13" s="13">
        <v>816.65741000000003</v>
      </c>
      <c r="AC13" s="13">
        <v>820.57659899999999</v>
      </c>
      <c r="AD13" s="13">
        <v>824.949524</v>
      </c>
      <c r="AE13" s="13">
        <v>833.22241199999996</v>
      </c>
      <c r="AF13" s="14">
        <v>2.0209999999999998E-3</v>
      </c>
    </row>
    <row r="14" spans="1:32" ht="15" customHeight="1" x14ac:dyDescent="0.3">
      <c r="A14" s="5" t="s">
        <v>156</v>
      </c>
      <c r="B14" s="12" t="s">
        <v>12</v>
      </c>
      <c r="C14" s="13">
        <v>2.3159990000000001</v>
      </c>
      <c r="D14" s="13">
        <v>2.8419989999999999</v>
      </c>
      <c r="E14" s="13">
        <v>2.654938</v>
      </c>
      <c r="F14" s="13">
        <v>2.6612429999999998</v>
      </c>
      <c r="G14" s="13">
        <v>2.6688040000000002</v>
      </c>
      <c r="H14" s="13">
        <v>2.6734279999999999</v>
      </c>
      <c r="I14" s="13">
        <v>2.6783009999999998</v>
      </c>
      <c r="J14" s="13">
        <v>2.6816110000000002</v>
      </c>
      <c r="K14" s="13">
        <v>2.6830949999999998</v>
      </c>
      <c r="L14" s="13">
        <v>2.6856849999999999</v>
      </c>
      <c r="M14" s="13">
        <v>2.6879650000000002</v>
      </c>
      <c r="N14" s="13">
        <v>2.6904759999999999</v>
      </c>
      <c r="O14" s="13">
        <v>2.6937229999999999</v>
      </c>
      <c r="P14" s="13">
        <v>2.6945640000000002</v>
      </c>
      <c r="Q14" s="13">
        <v>2.703646</v>
      </c>
      <c r="R14" s="13">
        <v>2.706553</v>
      </c>
      <c r="S14" s="13">
        <v>2.7089279999999998</v>
      </c>
      <c r="T14" s="13">
        <v>2.7151000000000001</v>
      </c>
      <c r="U14" s="13">
        <v>2.720701</v>
      </c>
      <c r="V14" s="13">
        <v>2.725857</v>
      </c>
      <c r="W14" s="13">
        <v>2.7316910000000001</v>
      </c>
      <c r="X14" s="13">
        <v>2.7373660000000002</v>
      </c>
      <c r="Y14" s="13">
        <v>2.7423289999999998</v>
      </c>
      <c r="Z14" s="13">
        <v>2.7447499999999998</v>
      </c>
      <c r="AA14" s="13">
        <v>2.7468370000000002</v>
      </c>
      <c r="AB14" s="13">
        <v>2.7496879999999999</v>
      </c>
      <c r="AC14" s="13">
        <v>2.7511700000000001</v>
      </c>
      <c r="AD14" s="13">
        <v>2.7527379999999999</v>
      </c>
      <c r="AE14" s="13">
        <v>2.7549169999999998</v>
      </c>
      <c r="AF14" s="14">
        <v>-1.152E-3</v>
      </c>
    </row>
    <row r="15" spans="1:32" ht="15" customHeight="1" x14ac:dyDescent="0.3">
      <c r="A15" s="5" t="s">
        <v>157</v>
      </c>
      <c r="B15" s="12" t="s">
        <v>13</v>
      </c>
      <c r="C15" s="13">
        <v>457.52301</v>
      </c>
      <c r="D15" s="13">
        <v>482.53497299999998</v>
      </c>
      <c r="E15" s="13">
        <v>491.86019900000002</v>
      </c>
      <c r="F15" s="13">
        <v>524.61425799999995</v>
      </c>
      <c r="G15" s="13">
        <v>561.38128700000004</v>
      </c>
      <c r="H15" s="13">
        <v>587.33398399999999</v>
      </c>
      <c r="I15" s="13">
        <v>605.35711700000002</v>
      </c>
      <c r="J15" s="13">
        <v>612.76733400000001</v>
      </c>
      <c r="K15" s="13">
        <v>620.06652799999995</v>
      </c>
      <c r="L15" s="13">
        <v>629.73571800000002</v>
      </c>
      <c r="M15" s="13">
        <v>635.46331799999996</v>
      </c>
      <c r="N15" s="13">
        <v>639.42248500000005</v>
      </c>
      <c r="O15" s="13">
        <v>644.472351</v>
      </c>
      <c r="P15" s="13">
        <v>648.35961899999995</v>
      </c>
      <c r="Q15" s="13">
        <v>653.36614999999995</v>
      </c>
      <c r="R15" s="13">
        <v>658.01599099999999</v>
      </c>
      <c r="S15" s="13">
        <v>664.016479</v>
      </c>
      <c r="T15" s="13">
        <v>670.36364700000001</v>
      </c>
      <c r="U15" s="13">
        <v>678.75097700000003</v>
      </c>
      <c r="V15" s="13">
        <v>690.81359899999995</v>
      </c>
      <c r="W15" s="13">
        <v>702.67639199999996</v>
      </c>
      <c r="X15" s="13">
        <v>715.15625</v>
      </c>
      <c r="Y15" s="13">
        <v>726.97656199999994</v>
      </c>
      <c r="Z15" s="13">
        <v>733.49267599999996</v>
      </c>
      <c r="AA15" s="13">
        <v>743.61926300000005</v>
      </c>
      <c r="AB15" s="13">
        <v>759.69164999999998</v>
      </c>
      <c r="AC15" s="13">
        <v>777.21447799999999</v>
      </c>
      <c r="AD15" s="13">
        <v>796.089111</v>
      </c>
      <c r="AE15" s="13">
        <v>804.50915499999996</v>
      </c>
      <c r="AF15" s="14">
        <v>1.9113000000000002E-2</v>
      </c>
    </row>
    <row r="16" spans="1:32" ht="15" customHeight="1" x14ac:dyDescent="0.3">
      <c r="A16" s="5" t="s">
        <v>158</v>
      </c>
      <c r="B16" s="12" t="s">
        <v>14</v>
      </c>
      <c r="C16" s="13">
        <v>0</v>
      </c>
      <c r="D16" s="13">
        <v>0</v>
      </c>
      <c r="E16" s="13">
        <v>0</v>
      </c>
      <c r="F16" s="13">
        <v>0</v>
      </c>
      <c r="G16" s="13">
        <v>0.16145100000000001</v>
      </c>
      <c r="H16" s="13">
        <v>0.328934</v>
      </c>
      <c r="I16" s="13">
        <v>0.42321300000000001</v>
      </c>
      <c r="J16" s="13">
        <v>0.47247499999999998</v>
      </c>
      <c r="K16" s="13">
        <v>0.54780200000000001</v>
      </c>
      <c r="L16" s="13">
        <v>0.61047099999999999</v>
      </c>
      <c r="M16" s="13">
        <v>0.66813</v>
      </c>
      <c r="N16" s="13">
        <v>0.73161799999999999</v>
      </c>
      <c r="O16" s="13">
        <v>0.76627199999999995</v>
      </c>
      <c r="P16" s="13">
        <v>0.86466399999999999</v>
      </c>
      <c r="Q16" s="13">
        <v>0.95121800000000001</v>
      </c>
      <c r="R16" s="13">
        <v>1.0456589999999999</v>
      </c>
      <c r="S16" s="13">
        <v>1.14714</v>
      </c>
      <c r="T16" s="13">
        <v>1.250718</v>
      </c>
      <c r="U16" s="13">
        <v>1.353148</v>
      </c>
      <c r="V16" s="13">
        <v>1.457611</v>
      </c>
      <c r="W16" s="13">
        <v>1.560371</v>
      </c>
      <c r="X16" s="13">
        <v>1.664628</v>
      </c>
      <c r="Y16" s="13">
        <v>1.7719199999999999</v>
      </c>
      <c r="Z16" s="13">
        <v>1.885073</v>
      </c>
      <c r="AA16" s="13">
        <v>2.0046300000000001</v>
      </c>
      <c r="AB16" s="13">
        <v>2.0687700000000002</v>
      </c>
      <c r="AC16" s="13">
        <v>2.1309879999999999</v>
      </c>
      <c r="AD16" s="13">
        <v>2.193762</v>
      </c>
      <c r="AE16" s="13">
        <v>2.2537639999999999</v>
      </c>
      <c r="AF16" s="15" t="s">
        <v>15</v>
      </c>
    </row>
    <row r="17" spans="1:32" ht="15" customHeight="1" x14ac:dyDescent="0.3">
      <c r="A17" s="5" t="s">
        <v>159</v>
      </c>
      <c r="B17" s="11" t="s">
        <v>16</v>
      </c>
      <c r="C17" s="16">
        <v>3725.931885</v>
      </c>
      <c r="D17" s="16">
        <v>3740.928711</v>
      </c>
      <c r="E17" s="16">
        <v>3771.1108399999998</v>
      </c>
      <c r="F17" s="16">
        <v>3778.9614259999998</v>
      </c>
      <c r="G17" s="16">
        <v>3827.048828</v>
      </c>
      <c r="H17" s="16">
        <v>3864.7995609999998</v>
      </c>
      <c r="I17" s="16">
        <v>3921.4624020000001</v>
      </c>
      <c r="J17" s="16">
        <v>3964.431885</v>
      </c>
      <c r="K17" s="16">
        <v>3978.4965820000002</v>
      </c>
      <c r="L17" s="16">
        <v>3992.8862300000001</v>
      </c>
      <c r="M17" s="16">
        <v>4017.8312989999999</v>
      </c>
      <c r="N17" s="16">
        <v>4047.4187010000001</v>
      </c>
      <c r="O17" s="16">
        <v>4082.931885</v>
      </c>
      <c r="P17" s="16">
        <v>4113.0805659999996</v>
      </c>
      <c r="Q17" s="16">
        <v>4140.4155270000001</v>
      </c>
      <c r="R17" s="16">
        <v>4169.6567379999997</v>
      </c>
      <c r="S17" s="16">
        <v>4199.8227539999998</v>
      </c>
      <c r="T17" s="16">
        <v>4226.3642579999996</v>
      </c>
      <c r="U17" s="16">
        <v>4252.013672</v>
      </c>
      <c r="V17" s="16">
        <v>4272.7465819999998</v>
      </c>
      <c r="W17" s="16">
        <v>4292.4814450000003</v>
      </c>
      <c r="X17" s="16">
        <v>4316.9165039999998</v>
      </c>
      <c r="Y17" s="16">
        <v>4343.4956050000001</v>
      </c>
      <c r="Z17" s="16">
        <v>4372.466797</v>
      </c>
      <c r="AA17" s="16">
        <v>4404.9399409999996</v>
      </c>
      <c r="AB17" s="16">
        <v>4436.3911129999997</v>
      </c>
      <c r="AC17" s="16">
        <v>4467.0273440000001</v>
      </c>
      <c r="AD17" s="16">
        <v>4492.5756840000004</v>
      </c>
      <c r="AE17" s="16">
        <v>4518.3037109999996</v>
      </c>
      <c r="AF17" s="17">
        <v>7.0169999999999998E-3</v>
      </c>
    </row>
    <row r="18" spans="1:32" ht="15" customHeight="1" x14ac:dyDescent="0.3">
      <c r="B18" s="11" t="s">
        <v>17</v>
      </c>
    </row>
    <row r="19" spans="1:32" ht="15" customHeight="1" x14ac:dyDescent="0.3">
      <c r="A19" s="5" t="s">
        <v>160</v>
      </c>
      <c r="B19" s="12" t="s">
        <v>8</v>
      </c>
      <c r="C19" s="13">
        <v>22.240969</v>
      </c>
      <c r="D19" s="13">
        <v>22.058481</v>
      </c>
      <c r="E19" s="13">
        <v>23.687940999999999</v>
      </c>
      <c r="F19" s="13">
        <v>24.273741000000001</v>
      </c>
      <c r="G19" s="13">
        <v>22.838722000000001</v>
      </c>
      <c r="H19" s="13">
        <v>23.715641000000002</v>
      </c>
      <c r="I19" s="13">
        <v>24.179071</v>
      </c>
      <c r="J19" s="13">
        <v>24.977913000000001</v>
      </c>
      <c r="K19" s="13">
        <v>25.536052999999999</v>
      </c>
      <c r="L19" s="13">
        <v>25.465541999999999</v>
      </c>
      <c r="M19" s="13">
        <v>25.608173000000001</v>
      </c>
      <c r="N19" s="13">
        <v>25.645520999999999</v>
      </c>
      <c r="O19" s="13">
        <v>25.900631000000001</v>
      </c>
      <c r="P19" s="13">
        <v>26.019480000000001</v>
      </c>
      <c r="Q19" s="13">
        <v>26.053415000000001</v>
      </c>
      <c r="R19" s="13">
        <v>26.049244000000002</v>
      </c>
      <c r="S19" s="13">
        <v>26.006432</v>
      </c>
      <c r="T19" s="13">
        <v>25.907629</v>
      </c>
      <c r="U19" s="13">
        <v>25.897355999999998</v>
      </c>
      <c r="V19" s="13">
        <v>25.807393999999999</v>
      </c>
      <c r="W19" s="13">
        <v>25.898330999999999</v>
      </c>
      <c r="X19" s="13">
        <v>25.756032999999999</v>
      </c>
      <c r="Y19" s="13">
        <v>25.841927999999999</v>
      </c>
      <c r="Z19" s="13">
        <v>25.846727000000001</v>
      </c>
      <c r="AA19" s="13">
        <v>25.698174000000002</v>
      </c>
      <c r="AB19" s="13">
        <v>25.454872000000002</v>
      </c>
      <c r="AC19" s="13">
        <v>25.578558000000001</v>
      </c>
      <c r="AD19" s="13">
        <v>25.574943999999999</v>
      </c>
      <c r="AE19" s="13">
        <v>25.574798999999999</v>
      </c>
      <c r="AF19" s="14">
        <v>5.4929999999999996E-3</v>
      </c>
    </row>
    <row r="20" spans="1:32" ht="15" customHeight="1" x14ac:dyDescent="0.3">
      <c r="A20" s="5" t="s">
        <v>161</v>
      </c>
      <c r="B20" s="12" t="s">
        <v>9</v>
      </c>
      <c r="C20" s="13">
        <v>2.0097719999999999</v>
      </c>
      <c r="D20" s="13">
        <v>2.1283470000000002</v>
      </c>
      <c r="E20" s="13">
        <v>0.73297199999999996</v>
      </c>
      <c r="F20" s="13">
        <v>0.73513200000000001</v>
      </c>
      <c r="G20" s="13">
        <v>0.68893499999999996</v>
      </c>
      <c r="H20" s="13">
        <v>0.690137</v>
      </c>
      <c r="I20" s="13">
        <v>0.69167299999999998</v>
      </c>
      <c r="J20" s="13">
        <v>0.69499299999999997</v>
      </c>
      <c r="K20" s="13">
        <v>0.69751200000000002</v>
      </c>
      <c r="L20" s="13">
        <v>0.698102</v>
      </c>
      <c r="M20" s="13">
        <v>0.69974700000000001</v>
      </c>
      <c r="N20" s="13">
        <v>0.70144600000000001</v>
      </c>
      <c r="O20" s="13">
        <v>0.70294599999999996</v>
      </c>
      <c r="P20" s="13">
        <v>0.70363200000000004</v>
      </c>
      <c r="Q20" s="13">
        <v>0.70369199999999998</v>
      </c>
      <c r="R20" s="13">
        <v>0.70352999999999999</v>
      </c>
      <c r="S20" s="13">
        <v>0.70333199999999996</v>
      </c>
      <c r="T20" s="13">
        <v>0.70284500000000005</v>
      </c>
      <c r="U20" s="13">
        <v>0.70228100000000004</v>
      </c>
      <c r="V20" s="13">
        <v>0.70191800000000004</v>
      </c>
      <c r="W20" s="13">
        <v>0.70691700000000002</v>
      </c>
      <c r="X20" s="13">
        <v>0.70641200000000004</v>
      </c>
      <c r="Y20" s="13">
        <v>0.70698499999999997</v>
      </c>
      <c r="Z20" s="13">
        <v>0.70697399999999999</v>
      </c>
      <c r="AA20" s="13">
        <v>0.70680500000000002</v>
      </c>
      <c r="AB20" s="13">
        <v>0.70688799999999996</v>
      </c>
      <c r="AC20" s="13">
        <v>0.70744300000000004</v>
      </c>
      <c r="AD20" s="13">
        <v>0.707237</v>
      </c>
      <c r="AE20" s="13">
        <v>0.70730700000000002</v>
      </c>
      <c r="AF20" s="14">
        <v>-3.9980000000000002E-2</v>
      </c>
    </row>
    <row r="21" spans="1:32" ht="15" customHeight="1" x14ac:dyDescent="0.3">
      <c r="A21" s="5" t="s">
        <v>162</v>
      </c>
      <c r="B21" s="12" t="s">
        <v>18</v>
      </c>
      <c r="C21" s="13">
        <v>132.40701300000001</v>
      </c>
      <c r="D21" s="13">
        <v>125.734436</v>
      </c>
      <c r="E21" s="13">
        <v>142.840698</v>
      </c>
      <c r="F21" s="13">
        <v>144.048981</v>
      </c>
      <c r="G21" s="13">
        <v>140.30392499999999</v>
      </c>
      <c r="H21" s="13">
        <v>135.43487500000001</v>
      </c>
      <c r="I21" s="13">
        <v>133.078766</v>
      </c>
      <c r="J21" s="13">
        <v>132.96516399999999</v>
      </c>
      <c r="K21" s="13">
        <v>132.95082099999999</v>
      </c>
      <c r="L21" s="13">
        <v>132.75953699999999</v>
      </c>
      <c r="M21" s="13">
        <v>132.913544</v>
      </c>
      <c r="N21" s="13">
        <v>132.98028600000001</v>
      </c>
      <c r="O21" s="13">
        <v>133.17524700000001</v>
      </c>
      <c r="P21" s="13">
        <v>133.245667</v>
      </c>
      <c r="Q21" s="13">
        <v>133.88986199999999</v>
      </c>
      <c r="R21" s="13">
        <v>134.10621599999999</v>
      </c>
      <c r="S21" s="13">
        <v>134.16879299999999</v>
      </c>
      <c r="T21" s="13">
        <v>134.21551500000001</v>
      </c>
      <c r="U21" s="13">
        <v>134.19929500000001</v>
      </c>
      <c r="V21" s="13">
        <v>134.26348899999999</v>
      </c>
      <c r="W21" s="13">
        <v>134.02441400000001</v>
      </c>
      <c r="X21" s="13">
        <v>134.11883499999999</v>
      </c>
      <c r="Y21" s="13">
        <v>134.17077599999999</v>
      </c>
      <c r="Z21" s="13">
        <v>134.18383800000001</v>
      </c>
      <c r="AA21" s="13">
        <v>134.04780600000001</v>
      </c>
      <c r="AB21" s="13">
        <v>134.05548099999999</v>
      </c>
      <c r="AC21" s="13">
        <v>133.41786200000001</v>
      </c>
      <c r="AD21" s="13">
        <v>133.36999499999999</v>
      </c>
      <c r="AE21" s="13">
        <v>133.37008700000001</v>
      </c>
      <c r="AF21" s="14">
        <v>2.186E-3</v>
      </c>
    </row>
    <row r="22" spans="1:32" ht="15" customHeight="1" x14ac:dyDescent="0.3">
      <c r="A22" s="5" t="s">
        <v>163</v>
      </c>
      <c r="B22" s="12" t="s">
        <v>19</v>
      </c>
      <c r="C22" s="13">
        <v>4.786232</v>
      </c>
      <c r="D22" s="13">
        <v>4.8906369999999999</v>
      </c>
      <c r="E22" s="13">
        <v>5.5687259999999998</v>
      </c>
      <c r="F22" s="13">
        <v>5.6889560000000001</v>
      </c>
      <c r="G22" s="13">
        <v>6.0713559999999998</v>
      </c>
      <c r="H22" s="13">
        <v>6.2303920000000002</v>
      </c>
      <c r="I22" s="13">
        <v>6.2980489999999998</v>
      </c>
      <c r="J22" s="13">
        <v>6.3108570000000004</v>
      </c>
      <c r="K22" s="13">
        <v>6.3811159999999996</v>
      </c>
      <c r="L22" s="13">
        <v>6.531847</v>
      </c>
      <c r="M22" s="13">
        <v>6.8234519999999996</v>
      </c>
      <c r="N22" s="13">
        <v>7.1780710000000001</v>
      </c>
      <c r="O22" s="13">
        <v>7.1847310000000002</v>
      </c>
      <c r="P22" s="13">
        <v>7.194833</v>
      </c>
      <c r="Q22" s="13">
        <v>7.1992250000000002</v>
      </c>
      <c r="R22" s="13">
        <v>7.199948</v>
      </c>
      <c r="S22" s="13">
        <v>7.2016470000000004</v>
      </c>
      <c r="T22" s="13">
        <v>7.1566349999999996</v>
      </c>
      <c r="U22" s="13">
        <v>7.1609470000000002</v>
      </c>
      <c r="V22" s="13">
        <v>7.1474399999999996</v>
      </c>
      <c r="W22" s="13">
        <v>7.1561560000000002</v>
      </c>
      <c r="X22" s="13">
        <v>7.1460800000000004</v>
      </c>
      <c r="Y22" s="13">
        <v>7.2072710000000004</v>
      </c>
      <c r="Z22" s="13">
        <v>7.2025589999999999</v>
      </c>
      <c r="AA22" s="13">
        <v>7.3888670000000003</v>
      </c>
      <c r="AB22" s="13">
        <v>7.6308199999999999</v>
      </c>
      <c r="AC22" s="13">
        <v>7.6370760000000004</v>
      </c>
      <c r="AD22" s="13">
        <v>7.6326280000000004</v>
      </c>
      <c r="AE22" s="13">
        <v>7.6315780000000002</v>
      </c>
      <c r="AF22" s="14">
        <v>1.6617E-2</v>
      </c>
    </row>
    <row r="23" spans="1:32" ht="15" customHeight="1" x14ac:dyDescent="0.3">
      <c r="A23" s="5" t="s">
        <v>164</v>
      </c>
      <c r="B23" s="11" t="s">
        <v>16</v>
      </c>
      <c r="C23" s="16">
        <v>164.42806999999999</v>
      </c>
      <c r="D23" s="16">
        <v>158.08827199999999</v>
      </c>
      <c r="E23" s="16">
        <v>172.83033800000001</v>
      </c>
      <c r="F23" s="16">
        <v>174.74681100000001</v>
      </c>
      <c r="G23" s="16">
        <v>169.902939</v>
      </c>
      <c r="H23" s="16">
        <v>166.071045</v>
      </c>
      <c r="I23" s="16">
        <v>164.247559</v>
      </c>
      <c r="J23" s="16">
        <v>164.948914</v>
      </c>
      <c r="K23" s="16">
        <v>165.565506</v>
      </c>
      <c r="L23" s="16">
        <v>165.45503199999999</v>
      </c>
      <c r="M23" s="16">
        <v>166.04492200000001</v>
      </c>
      <c r="N23" s="16">
        <v>166.505325</v>
      </c>
      <c r="O23" s="16">
        <v>166.963562</v>
      </c>
      <c r="P23" s="16">
        <v>167.16362000000001</v>
      </c>
      <c r="Q23" s="16">
        <v>167.846191</v>
      </c>
      <c r="R23" s="16">
        <v>168.05894499999999</v>
      </c>
      <c r="S23" s="16">
        <v>168.08019999999999</v>
      </c>
      <c r="T23" s="16">
        <v>167.98262</v>
      </c>
      <c r="U23" s="16">
        <v>167.95988500000001</v>
      </c>
      <c r="V23" s="16">
        <v>167.920242</v>
      </c>
      <c r="W23" s="16">
        <v>167.78582800000001</v>
      </c>
      <c r="X23" s="16">
        <v>167.72735599999999</v>
      </c>
      <c r="Y23" s="16">
        <v>167.92697100000001</v>
      </c>
      <c r="Z23" s="16">
        <v>167.94009399999999</v>
      </c>
      <c r="AA23" s="16">
        <v>167.84165999999999</v>
      </c>
      <c r="AB23" s="16">
        <v>167.84805299999999</v>
      </c>
      <c r="AC23" s="16">
        <v>167.34092699999999</v>
      </c>
      <c r="AD23" s="16">
        <v>167.28480500000001</v>
      </c>
      <c r="AE23" s="16">
        <v>167.28376800000001</v>
      </c>
      <c r="AF23" s="17">
        <v>2.0960000000000002E-3</v>
      </c>
    </row>
    <row r="24" spans="1:32" ht="15" customHeight="1" x14ac:dyDescent="0.3">
      <c r="A24" s="5" t="s">
        <v>165</v>
      </c>
      <c r="B24" s="11" t="s">
        <v>166</v>
      </c>
      <c r="C24" s="16">
        <v>3890.3598630000001</v>
      </c>
      <c r="D24" s="16">
        <v>3899.0170899999998</v>
      </c>
      <c r="E24" s="16">
        <v>3943.9411620000001</v>
      </c>
      <c r="F24" s="16">
        <v>3953.7082519999999</v>
      </c>
      <c r="G24" s="16">
        <v>3996.9516600000002</v>
      </c>
      <c r="H24" s="16">
        <v>4030.8706050000001</v>
      </c>
      <c r="I24" s="16">
        <v>4085.709961</v>
      </c>
      <c r="J24" s="16">
        <v>4129.3808589999999</v>
      </c>
      <c r="K24" s="16">
        <v>4144.0620120000003</v>
      </c>
      <c r="L24" s="16">
        <v>4158.3413090000004</v>
      </c>
      <c r="M24" s="16">
        <v>4183.8759769999997</v>
      </c>
      <c r="N24" s="16">
        <v>4213.923828</v>
      </c>
      <c r="O24" s="16">
        <v>4249.8955079999996</v>
      </c>
      <c r="P24" s="16">
        <v>4280.2441410000001</v>
      </c>
      <c r="Q24" s="16">
        <v>4308.2617190000001</v>
      </c>
      <c r="R24" s="16">
        <v>4337.7158200000003</v>
      </c>
      <c r="S24" s="16">
        <v>4367.9028319999998</v>
      </c>
      <c r="T24" s="16">
        <v>4394.3466799999997</v>
      </c>
      <c r="U24" s="16">
        <v>4419.9736329999996</v>
      </c>
      <c r="V24" s="16">
        <v>4440.6669920000004</v>
      </c>
      <c r="W24" s="16">
        <v>4460.2670900000003</v>
      </c>
      <c r="X24" s="16">
        <v>4484.6440430000002</v>
      </c>
      <c r="Y24" s="16">
        <v>4511.4223629999997</v>
      </c>
      <c r="Z24" s="16">
        <v>4540.4067379999997</v>
      </c>
      <c r="AA24" s="16">
        <v>4572.7817379999997</v>
      </c>
      <c r="AB24" s="16">
        <v>4604.2392579999996</v>
      </c>
      <c r="AC24" s="16">
        <v>4634.3681640000004</v>
      </c>
      <c r="AD24" s="16">
        <v>4659.8603519999997</v>
      </c>
      <c r="AE24" s="16">
        <v>4685.5874020000001</v>
      </c>
      <c r="AF24" s="17">
        <v>6.829E-3</v>
      </c>
    </row>
    <row r="25" spans="1:32" ht="15" customHeight="1" x14ac:dyDescent="0.3">
      <c r="A25" s="5" t="s">
        <v>167</v>
      </c>
      <c r="B25" s="12" t="s">
        <v>20</v>
      </c>
      <c r="C25" s="13">
        <v>12.885899</v>
      </c>
      <c r="D25" s="13">
        <v>12.883713</v>
      </c>
      <c r="E25" s="13">
        <v>13.049806999999999</v>
      </c>
      <c r="F25" s="13">
        <v>13.125559000000001</v>
      </c>
      <c r="G25" s="13">
        <v>12.891907</v>
      </c>
      <c r="H25" s="13">
        <v>13.068327</v>
      </c>
      <c r="I25" s="13">
        <v>13.194763999999999</v>
      </c>
      <c r="J25" s="13">
        <v>13.412789999999999</v>
      </c>
      <c r="K25" s="13">
        <v>13.556328000000001</v>
      </c>
      <c r="L25" s="13">
        <v>13.556328000000001</v>
      </c>
      <c r="M25" s="13">
        <v>13.556328000000001</v>
      </c>
      <c r="N25" s="13">
        <v>13.556328000000001</v>
      </c>
      <c r="O25" s="13">
        <v>13.556328000000001</v>
      </c>
      <c r="P25" s="13">
        <v>13.556328000000001</v>
      </c>
      <c r="Q25" s="13">
        <v>13.556328000000001</v>
      </c>
      <c r="R25" s="13">
        <v>13.556328000000001</v>
      </c>
      <c r="S25" s="13">
        <v>13.556328000000001</v>
      </c>
      <c r="T25" s="13">
        <v>13.556328000000001</v>
      </c>
      <c r="U25" s="13">
        <v>13.556328000000001</v>
      </c>
      <c r="V25" s="13">
        <v>13.556328000000001</v>
      </c>
      <c r="W25" s="13">
        <v>13.556328000000001</v>
      </c>
      <c r="X25" s="13">
        <v>13.556328000000001</v>
      </c>
      <c r="Y25" s="13">
        <v>13.556328000000001</v>
      </c>
      <c r="Z25" s="13">
        <v>13.556328000000001</v>
      </c>
      <c r="AA25" s="13">
        <v>13.556328000000001</v>
      </c>
      <c r="AB25" s="13">
        <v>13.556328000000001</v>
      </c>
      <c r="AC25" s="13">
        <v>13.556328000000001</v>
      </c>
      <c r="AD25" s="13">
        <v>13.556328000000001</v>
      </c>
      <c r="AE25" s="13">
        <v>13.556328000000001</v>
      </c>
      <c r="AF25" s="14">
        <v>1.887E-3</v>
      </c>
    </row>
    <row r="26" spans="1:32" ht="15" customHeight="1" x14ac:dyDescent="0.3"/>
    <row r="27" spans="1:32" ht="15" customHeight="1" x14ac:dyDescent="0.3">
      <c r="A27" s="5" t="s">
        <v>168</v>
      </c>
      <c r="B27" s="11" t="s">
        <v>21</v>
      </c>
      <c r="C27" s="16">
        <v>3877.4738769999999</v>
      </c>
      <c r="D27" s="16">
        <v>3886.1333009999998</v>
      </c>
      <c r="E27" s="16">
        <v>3930.891357</v>
      </c>
      <c r="F27" s="16">
        <v>3940.5827640000002</v>
      </c>
      <c r="G27" s="16">
        <v>3984.0598140000002</v>
      </c>
      <c r="H27" s="16">
        <v>4017.8022460000002</v>
      </c>
      <c r="I27" s="16">
        <v>4072.5151369999999</v>
      </c>
      <c r="J27" s="16">
        <v>4115.9682620000003</v>
      </c>
      <c r="K27" s="16">
        <v>4130.5058589999999</v>
      </c>
      <c r="L27" s="16">
        <v>4144.7851559999999</v>
      </c>
      <c r="M27" s="16">
        <v>4170.3198240000002</v>
      </c>
      <c r="N27" s="16">
        <v>4200.3676759999998</v>
      </c>
      <c r="O27" s="16">
        <v>4236.3393550000001</v>
      </c>
      <c r="P27" s="16">
        <v>4266.6879879999997</v>
      </c>
      <c r="Q27" s="16">
        <v>4294.7055659999996</v>
      </c>
      <c r="R27" s="16">
        <v>4324.1596680000002</v>
      </c>
      <c r="S27" s="16">
        <v>4354.3466799999997</v>
      </c>
      <c r="T27" s="16">
        <v>4380.7905270000001</v>
      </c>
      <c r="U27" s="16">
        <v>4406.4174800000001</v>
      </c>
      <c r="V27" s="16">
        <v>4427.1108400000003</v>
      </c>
      <c r="W27" s="16">
        <v>4446.7109380000002</v>
      </c>
      <c r="X27" s="16">
        <v>4471.0878910000001</v>
      </c>
      <c r="Y27" s="16">
        <v>4497.8662109999996</v>
      </c>
      <c r="Z27" s="16">
        <v>4526.8505859999996</v>
      </c>
      <c r="AA27" s="16">
        <v>4559.2255859999996</v>
      </c>
      <c r="AB27" s="16">
        <v>4590.6831050000001</v>
      </c>
      <c r="AC27" s="16">
        <v>4620.8120120000003</v>
      </c>
      <c r="AD27" s="16">
        <v>4646.3041990000002</v>
      </c>
      <c r="AE27" s="16">
        <v>4672.03125</v>
      </c>
      <c r="AF27" s="17">
        <v>6.8450000000000004E-3</v>
      </c>
    </row>
    <row r="28" spans="1:32" ht="15" customHeight="1" x14ac:dyDescent="0.3"/>
    <row r="29" spans="1:32" ht="15" customHeight="1" x14ac:dyDescent="0.3">
      <c r="B29" s="11" t="s">
        <v>22</v>
      </c>
    </row>
    <row r="30" spans="1:32" ht="15" customHeight="1" x14ac:dyDescent="0.3">
      <c r="A30" s="5" t="s">
        <v>169</v>
      </c>
      <c r="B30" s="12" t="s">
        <v>8</v>
      </c>
      <c r="C30" s="13">
        <v>13.486440999999999</v>
      </c>
      <c r="D30" s="13">
        <v>13.486369</v>
      </c>
      <c r="E30" s="13">
        <v>13.486369</v>
      </c>
      <c r="F30" s="13">
        <v>13.486369</v>
      </c>
      <c r="G30" s="13">
        <v>13.486369</v>
      </c>
      <c r="H30" s="13">
        <v>13.486369</v>
      </c>
      <c r="I30" s="13">
        <v>13.486369</v>
      </c>
      <c r="J30" s="13">
        <v>13.486369</v>
      </c>
      <c r="K30" s="13">
        <v>13.486369</v>
      </c>
      <c r="L30" s="13">
        <v>13.486369</v>
      </c>
      <c r="M30" s="13">
        <v>13.486369</v>
      </c>
      <c r="N30" s="13">
        <v>13.486369</v>
      </c>
      <c r="O30" s="13">
        <v>13.486369</v>
      </c>
      <c r="P30" s="13">
        <v>13.486369</v>
      </c>
      <c r="Q30" s="13">
        <v>13.486369</v>
      </c>
      <c r="R30" s="13">
        <v>13.486369</v>
      </c>
      <c r="S30" s="13">
        <v>13.486369</v>
      </c>
      <c r="T30" s="13">
        <v>13.486369</v>
      </c>
      <c r="U30" s="13">
        <v>13.486369</v>
      </c>
      <c r="V30" s="13">
        <v>13.486369</v>
      </c>
      <c r="W30" s="13">
        <v>13.486369</v>
      </c>
      <c r="X30" s="13">
        <v>13.486369</v>
      </c>
      <c r="Y30" s="13">
        <v>13.486369</v>
      </c>
      <c r="Z30" s="13">
        <v>13.486369</v>
      </c>
      <c r="AA30" s="13">
        <v>13.486369</v>
      </c>
      <c r="AB30" s="13">
        <v>13.486369</v>
      </c>
      <c r="AC30" s="13">
        <v>13.486369</v>
      </c>
      <c r="AD30" s="13">
        <v>13.486369</v>
      </c>
      <c r="AE30" s="13">
        <v>13.486369</v>
      </c>
      <c r="AF30" s="14">
        <v>0</v>
      </c>
    </row>
    <row r="31" spans="1:32" ht="15" customHeight="1" x14ac:dyDescent="0.3">
      <c r="A31" s="5" t="s">
        <v>170</v>
      </c>
      <c r="B31" s="12" t="s">
        <v>9</v>
      </c>
      <c r="C31" s="13">
        <v>2.9100419999999998</v>
      </c>
      <c r="D31" s="13">
        <v>2.9083779999999999</v>
      </c>
      <c r="E31" s="13">
        <v>2.9083779999999999</v>
      </c>
      <c r="F31" s="13">
        <v>2.9083779999999999</v>
      </c>
      <c r="G31" s="13">
        <v>2.9083779999999999</v>
      </c>
      <c r="H31" s="13">
        <v>2.5806979999999999</v>
      </c>
      <c r="I31" s="13">
        <v>2.5806979999999999</v>
      </c>
      <c r="J31" s="13">
        <v>2.5806979999999999</v>
      </c>
      <c r="K31" s="13">
        <v>2.5807199999999999</v>
      </c>
      <c r="L31" s="13">
        <v>2.5807639999999998</v>
      </c>
      <c r="M31" s="13">
        <v>2.5809380000000002</v>
      </c>
      <c r="N31" s="13">
        <v>2.581156</v>
      </c>
      <c r="O31" s="13">
        <v>2.5814180000000002</v>
      </c>
      <c r="P31" s="13">
        <v>2.5817679999999998</v>
      </c>
      <c r="Q31" s="13">
        <v>2.5822039999999999</v>
      </c>
      <c r="R31" s="13">
        <v>2.5827930000000001</v>
      </c>
      <c r="S31" s="13">
        <v>2.5837319999999999</v>
      </c>
      <c r="T31" s="13">
        <v>2.5847790000000002</v>
      </c>
      <c r="U31" s="13">
        <v>2.5859359999999998</v>
      </c>
      <c r="V31" s="13">
        <v>2.5861540000000001</v>
      </c>
      <c r="W31" s="13">
        <v>2.5861540000000001</v>
      </c>
      <c r="X31" s="13">
        <v>2.5861540000000001</v>
      </c>
      <c r="Y31" s="13">
        <v>2.5861540000000001</v>
      </c>
      <c r="Z31" s="13">
        <v>2.5861540000000001</v>
      </c>
      <c r="AA31" s="13">
        <v>2.5861540000000001</v>
      </c>
      <c r="AB31" s="13">
        <v>2.5861540000000001</v>
      </c>
      <c r="AC31" s="13">
        <v>2.5861540000000001</v>
      </c>
      <c r="AD31" s="13">
        <v>2.5861540000000001</v>
      </c>
      <c r="AE31" s="13">
        <v>2.5861540000000001</v>
      </c>
      <c r="AF31" s="14">
        <v>-4.3400000000000001E-3</v>
      </c>
    </row>
    <row r="32" spans="1:32" ht="15" customHeight="1" x14ac:dyDescent="0.3">
      <c r="A32" s="5" t="s">
        <v>171</v>
      </c>
      <c r="B32" s="12" t="s">
        <v>18</v>
      </c>
      <c r="C32" s="13">
        <v>95.345557999999997</v>
      </c>
      <c r="D32" s="13">
        <v>98.127998000000005</v>
      </c>
      <c r="E32" s="13">
        <v>100.749588</v>
      </c>
      <c r="F32" s="13">
        <v>102.964912</v>
      </c>
      <c r="G32" s="13">
        <v>105.51844</v>
      </c>
      <c r="H32" s="13">
        <v>109.348259</v>
      </c>
      <c r="I32" s="13">
        <v>111.52037799999999</v>
      </c>
      <c r="J32" s="13">
        <v>113.358238</v>
      </c>
      <c r="K32" s="13">
        <v>115.98767100000001</v>
      </c>
      <c r="L32" s="13">
        <v>118.929749</v>
      </c>
      <c r="M32" s="13">
        <v>122.125168</v>
      </c>
      <c r="N32" s="13">
        <v>125.838371</v>
      </c>
      <c r="O32" s="13">
        <v>129.81880200000001</v>
      </c>
      <c r="P32" s="13">
        <v>134.266357</v>
      </c>
      <c r="Q32" s="13">
        <v>138.92001300000001</v>
      </c>
      <c r="R32" s="13">
        <v>144.115219</v>
      </c>
      <c r="S32" s="13">
        <v>149.876938</v>
      </c>
      <c r="T32" s="13">
        <v>155.95413199999999</v>
      </c>
      <c r="U32" s="13">
        <v>162.596405</v>
      </c>
      <c r="V32" s="13">
        <v>169.30981399999999</v>
      </c>
      <c r="W32" s="13">
        <v>176.365723</v>
      </c>
      <c r="X32" s="13">
        <v>183.611603</v>
      </c>
      <c r="Y32" s="13">
        <v>191.35441599999999</v>
      </c>
      <c r="Z32" s="13">
        <v>199.481064</v>
      </c>
      <c r="AA32" s="13">
        <v>207.25108299999999</v>
      </c>
      <c r="AB32" s="13">
        <v>214.67276000000001</v>
      </c>
      <c r="AC32" s="13">
        <v>221.764557</v>
      </c>
      <c r="AD32" s="13">
        <v>228.44589199999999</v>
      </c>
      <c r="AE32" s="13">
        <v>234.83969099999999</v>
      </c>
      <c r="AF32" s="14">
        <v>3.2848000000000002E-2</v>
      </c>
    </row>
    <row r="33" spans="1:32" ht="15" customHeight="1" x14ac:dyDescent="0.3">
      <c r="A33" s="5" t="s">
        <v>172</v>
      </c>
      <c r="B33" s="12" t="s">
        <v>23</v>
      </c>
      <c r="C33" s="13">
        <v>10.558403</v>
      </c>
      <c r="D33" s="13">
        <v>10.558403</v>
      </c>
      <c r="E33" s="13">
        <v>10.558403</v>
      </c>
      <c r="F33" s="13">
        <v>10.558403</v>
      </c>
      <c r="G33" s="13">
        <v>10.558403</v>
      </c>
      <c r="H33" s="13">
        <v>19.192471000000001</v>
      </c>
      <c r="I33" s="13">
        <v>19.194607000000001</v>
      </c>
      <c r="J33" s="13">
        <v>18.925398000000001</v>
      </c>
      <c r="K33" s="13">
        <v>18.937738</v>
      </c>
      <c r="L33" s="13">
        <v>18.960719999999998</v>
      </c>
      <c r="M33" s="13">
        <v>18.955895999999999</v>
      </c>
      <c r="N33" s="13">
        <v>19.038193</v>
      </c>
      <c r="O33" s="13">
        <v>19.093230999999999</v>
      </c>
      <c r="P33" s="13">
        <v>19.150911000000001</v>
      </c>
      <c r="Q33" s="13">
        <v>19.117691000000001</v>
      </c>
      <c r="R33" s="13">
        <v>19.104416000000001</v>
      </c>
      <c r="S33" s="13">
        <v>19.083549000000001</v>
      </c>
      <c r="T33" s="13">
        <v>19.017707999999999</v>
      </c>
      <c r="U33" s="13">
        <v>18.981373000000001</v>
      </c>
      <c r="V33" s="13">
        <v>18.915247000000001</v>
      </c>
      <c r="W33" s="13">
        <v>18.878537999999999</v>
      </c>
      <c r="X33" s="13">
        <v>18.777125999999999</v>
      </c>
      <c r="Y33" s="13">
        <v>18.766745</v>
      </c>
      <c r="Z33" s="13">
        <v>18.754047</v>
      </c>
      <c r="AA33" s="13">
        <v>18.730181000000002</v>
      </c>
      <c r="AB33" s="13">
        <v>18.725605000000002</v>
      </c>
      <c r="AC33" s="13">
        <v>18.728878000000002</v>
      </c>
      <c r="AD33" s="13">
        <v>18.732212000000001</v>
      </c>
      <c r="AE33" s="13">
        <v>18.744457000000001</v>
      </c>
      <c r="AF33" s="14">
        <v>2.1486000000000002E-2</v>
      </c>
    </row>
    <row r="34" spans="1:32" ht="15" customHeight="1" x14ac:dyDescent="0.3">
      <c r="A34" s="5" t="s">
        <v>173</v>
      </c>
      <c r="B34" s="12" t="s">
        <v>24</v>
      </c>
      <c r="C34" s="13">
        <v>38.849288999999999</v>
      </c>
      <c r="D34" s="13">
        <v>42.077126</v>
      </c>
      <c r="E34" s="13">
        <v>44.129886999999997</v>
      </c>
      <c r="F34" s="13">
        <v>47.313521999999999</v>
      </c>
      <c r="G34" s="13">
        <v>50.204971</v>
      </c>
      <c r="H34" s="13">
        <v>50.545718999999998</v>
      </c>
      <c r="I34" s="13">
        <v>51.069687000000002</v>
      </c>
      <c r="J34" s="13">
        <v>51.787745999999999</v>
      </c>
      <c r="K34" s="13">
        <v>52.913780000000003</v>
      </c>
      <c r="L34" s="13">
        <v>54.097678999999999</v>
      </c>
      <c r="M34" s="13">
        <v>55.351542999999999</v>
      </c>
      <c r="N34" s="13">
        <v>56.746108999999997</v>
      </c>
      <c r="O34" s="13">
        <v>58.291206000000003</v>
      </c>
      <c r="P34" s="13">
        <v>60.081879000000001</v>
      </c>
      <c r="Q34" s="13">
        <v>61.954211999999998</v>
      </c>
      <c r="R34" s="13">
        <v>63.931930999999999</v>
      </c>
      <c r="S34" s="13">
        <v>65.960739000000004</v>
      </c>
      <c r="T34" s="13">
        <v>68.042618000000004</v>
      </c>
      <c r="U34" s="13">
        <v>70.238158999999996</v>
      </c>
      <c r="V34" s="13">
        <v>72.496216000000004</v>
      </c>
      <c r="W34" s="13">
        <v>74.820815999999994</v>
      </c>
      <c r="X34" s="13">
        <v>77.228454999999997</v>
      </c>
      <c r="Y34" s="13">
        <v>79.723609999999994</v>
      </c>
      <c r="Z34" s="13">
        <v>82.313064999999995</v>
      </c>
      <c r="AA34" s="13">
        <v>84.976303000000001</v>
      </c>
      <c r="AB34" s="13">
        <v>87.733718999999994</v>
      </c>
      <c r="AC34" s="13">
        <v>90.667525999999995</v>
      </c>
      <c r="AD34" s="13">
        <v>93.754028000000005</v>
      </c>
      <c r="AE34" s="13">
        <v>96.927245999999997</v>
      </c>
      <c r="AF34" s="14">
        <v>3.1387999999999999E-2</v>
      </c>
    </row>
    <row r="35" spans="1:32" ht="15" customHeight="1" x14ac:dyDescent="0.3">
      <c r="A35" s="5" t="s">
        <v>174</v>
      </c>
      <c r="B35" s="12" t="s">
        <v>25</v>
      </c>
      <c r="C35" s="13">
        <v>3.3399299999999998</v>
      </c>
      <c r="D35" s="13">
        <v>3.3680659999999998</v>
      </c>
      <c r="E35" s="13">
        <v>3.3724660000000002</v>
      </c>
      <c r="F35" s="13">
        <v>3.3724660000000002</v>
      </c>
      <c r="G35" s="13">
        <v>3.3724660000000002</v>
      </c>
      <c r="H35" s="13">
        <v>3.3724660000000002</v>
      </c>
      <c r="I35" s="13">
        <v>3.3724660000000002</v>
      </c>
      <c r="J35" s="13">
        <v>3.3724660000000002</v>
      </c>
      <c r="K35" s="13">
        <v>3.3724660000000002</v>
      </c>
      <c r="L35" s="13">
        <v>3.3724660000000002</v>
      </c>
      <c r="M35" s="13">
        <v>3.3724660000000002</v>
      </c>
      <c r="N35" s="13">
        <v>3.3724660000000002</v>
      </c>
      <c r="O35" s="13">
        <v>3.3724660000000002</v>
      </c>
      <c r="P35" s="13">
        <v>3.3724660000000002</v>
      </c>
      <c r="Q35" s="13">
        <v>3.3724660000000002</v>
      </c>
      <c r="R35" s="13">
        <v>3.3724660000000002</v>
      </c>
      <c r="S35" s="13">
        <v>3.3724660000000002</v>
      </c>
      <c r="T35" s="13">
        <v>3.3724660000000002</v>
      </c>
      <c r="U35" s="13">
        <v>3.3724660000000002</v>
      </c>
      <c r="V35" s="13">
        <v>3.3724660000000002</v>
      </c>
      <c r="W35" s="13">
        <v>3.3724660000000002</v>
      </c>
      <c r="X35" s="13">
        <v>3.3724660000000002</v>
      </c>
      <c r="Y35" s="13">
        <v>3.3724660000000002</v>
      </c>
      <c r="Z35" s="13">
        <v>3.3724660000000002</v>
      </c>
      <c r="AA35" s="13">
        <v>3.3724660000000002</v>
      </c>
      <c r="AB35" s="13">
        <v>3.3724660000000002</v>
      </c>
      <c r="AC35" s="13">
        <v>3.3724660000000002</v>
      </c>
      <c r="AD35" s="13">
        <v>3.3724660000000002</v>
      </c>
      <c r="AE35" s="13">
        <v>3.3724660000000002</v>
      </c>
      <c r="AF35" s="14">
        <v>4.8000000000000001E-5</v>
      </c>
    </row>
    <row r="36" spans="1:32" ht="15" customHeight="1" x14ac:dyDescent="0.3">
      <c r="A36" s="5" t="s">
        <v>175</v>
      </c>
      <c r="B36" s="11" t="s">
        <v>176</v>
      </c>
      <c r="C36" s="16">
        <v>164.48966999999999</v>
      </c>
      <c r="D36" s="16">
        <v>170.52633700000001</v>
      </c>
      <c r="E36" s="16">
        <v>175.20509300000001</v>
      </c>
      <c r="F36" s="16">
        <v>180.60405</v>
      </c>
      <c r="G36" s="16">
        <v>186.049026</v>
      </c>
      <c r="H36" s="16">
        <v>198.52598599999999</v>
      </c>
      <c r="I36" s="16">
        <v>201.22421299999999</v>
      </c>
      <c r="J36" s="16">
        <v>203.51092499999999</v>
      </c>
      <c r="K36" s="16">
        <v>207.278763</v>
      </c>
      <c r="L36" s="16">
        <v>211.42776499999999</v>
      </c>
      <c r="M36" s="16">
        <v>215.87239099999999</v>
      </c>
      <c r="N36" s="16">
        <v>221.062668</v>
      </c>
      <c r="O36" s="16">
        <v>226.64350899999999</v>
      </c>
      <c r="P36" s="16">
        <v>232.939728</v>
      </c>
      <c r="Q36" s="16">
        <v>239.432953</v>
      </c>
      <c r="R36" s="16">
        <v>246.59320099999999</v>
      </c>
      <c r="S36" s="16">
        <v>254.36378500000001</v>
      </c>
      <c r="T36" s="16">
        <v>262.45806900000002</v>
      </c>
      <c r="U36" s="16">
        <v>271.26071200000001</v>
      </c>
      <c r="V36" s="16">
        <v>280.16629</v>
      </c>
      <c r="W36" s="16">
        <v>289.51007099999998</v>
      </c>
      <c r="X36" s="16">
        <v>299.06219499999997</v>
      </c>
      <c r="Y36" s="16">
        <v>309.28976399999999</v>
      </c>
      <c r="Z36" s="16">
        <v>319.99316399999998</v>
      </c>
      <c r="AA36" s="16">
        <v>330.402557</v>
      </c>
      <c r="AB36" s="16">
        <v>340.57708700000001</v>
      </c>
      <c r="AC36" s="16">
        <v>350.60595699999999</v>
      </c>
      <c r="AD36" s="16">
        <v>360.37713600000001</v>
      </c>
      <c r="AE36" s="16">
        <v>369.95636000000002</v>
      </c>
      <c r="AF36" s="17">
        <v>2.9100000000000001E-2</v>
      </c>
    </row>
    <row r="37" spans="1:32" ht="15" customHeight="1" x14ac:dyDescent="0.3">
      <c r="A37" s="5" t="s">
        <v>177</v>
      </c>
      <c r="B37" s="12" t="s">
        <v>26</v>
      </c>
      <c r="C37" s="13">
        <v>126.278694</v>
      </c>
      <c r="D37" s="13">
        <v>131.78057899999999</v>
      </c>
      <c r="E37" s="13">
        <v>136.01835600000001</v>
      </c>
      <c r="F37" s="13">
        <v>140.987381</v>
      </c>
      <c r="G37" s="13">
        <v>146.00015300000001</v>
      </c>
      <c r="H37" s="13">
        <v>159.09394800000001</v>
      </c>
      <c r="I37" s="13">
        <v>161.502197</v>
      </c>
      <c r="J37" s="13">
        <v>163.47155799999999</v>
      </c>
      <c r="K37" s="13">
        <v>166.893036</v>
      </c>
      <c r="L37" s="13">
        <v>170.67553699999999</v>
      </c>
      <c r="M37" s="13">
        <v>174.72392300000001</v>
      </c>
      <c r="N37" s="13">
        <v>179.47569300000001</v>
      </c>
      <c r="O37" s="13">
        <v>184.56965600000001</v>
      </c>
      <c r="P37" s="13">
        <v>190.314682</v>
      </c>
      <c r="Q37" s="13">
        <v>196.20114100000001</v>
      </c>
      <c r="R37" s="13">
        <v>202.692001</v>
      </c>
      <c r="S37" s="13">
        <v>209.73043799999999</v>
      </c>
      <c r="T37" s="13">
        <v>217.03556800000001</v>
      </c>
      <c r="U37" s="13">
        <v>224.977844</v>
      </c>
      <c r="V37" s="13">
        <v>233.009064</v>
      </c>
      <c r="W37" s="13">
        <v>241.45275899999999</v>
      </c>
      <c r="X37" s="13">
        <v>250.06658899999999</v>
      </c>
      <c r="Y37" s="13">
        <v>259.30584700000003</v>
      </c>
      <c r="Z37" s="13">
        <v>268.952698</v>
      </c>
      <c r="AA37" s="13">
        <v>278.32354700000002</v>
      </c>
      <c r="AB37" s="13">
        <v>287.46234099999998</v>
      </c>
      <c r="AC37" s="13">
        <v>296.43551600000001</v>
      </c>
      <c r="AD37" s="13">
        <v>305.10412600000001</v>
      </c>
      <c r="AE37" s="13">
        <v>313.48696899999999</v>
      </c>
      <c r="AF37" s="14">
        <v>3.2618000000000001E-2</v>
      </c>
    </row>
    <row r="38" spans="1:32" ht="15" customHeight="1" x14ac:dyDescent="0.3">
      <c r="A38" s="5" t="s">
        <v>178</v>
      </c>
      <c r="B38" s="11" t="s">
        <v>27</v>
      </c>
      <c r="C38" s="16">
        <v>38.210963999999997</v>
      </c>
      <c r="D38" s="16">
        <v>38.745735000000003</v>
      </c>
      <c r="E38" s="16">
        <v>39.186732999999997</v>
      </c>
      <c r="F38" s="16">
        <v>39.616646000000003</v>
      </c>
      <c r="G38" s="16">
        <v>40.048870000000001</v>
      </c>
      <c r="H38" s="16">
        <v>39.432014000000002</v>
      </c>
      <c r="I38" s="16">
        <v>39.721989000000001</v>
      </c>
      <c r="J38" s="16">
        <v>40.039363999999999</v>
      </c>
      <c r="K38" s="16">
        <v>40.385685000000002</v>
      </c>
      <c r="L38" s="16">
        <v>40.752200999999999</v>
      </c>
      <c r="M38" s="16">
        <v>41.148445000000002</v>
      </c>
      <c r="N38" s="16">
        <v>41.586956000000001</v>
      </c>
      <c r="O38" s="16">
        <v>42.073841000000002</v>
      </c>
      <c r="P38" s="16">
        <v>42.625076</v>
      </c>
      <c r="Q38" s="16">
        <v>43.231827000000003</v>
      </c>
      <c r="R38" s="16">
        <v>43.901221999999997</v>
      </c>
      <c r="S38" s="16">
        <v>44.633389000000001</v>
      </c>
      <c r="T38" s="16">
        <v>45.422545999999997</v>
      </c>
      <c r="U38" s="16">
        <v>46.282890000000002</v>
      </c>
      <c r="V38" s="16">
        <v>47.157192000000002</v>
      </c>
      <c r="W38" s="16">
        <v>48.057358000000001</v>
      </c>
      <c r="X38" s="16">
        <v>48.995617000000003</v>
      </c>
      <c r="Y38" s="16">
        <v>49.983944000000001</v>
      </c>
      <c r="Z38" s="16">
        <v>51.040447</v>
      </c>
      <c r="AA38" s="16">
        <v>52.079014000000001</v>
      </c>
      <c r="AB38" s="16">
        <v>53.114798999999998</v>
      </c>
      <c r="AC38" s="16">
        <v>54.170509000000003</v>
      </c>
      <c r="AD38" s="16">
        <v>55.273029000000001</v>
      </c>
      <c r="AE38" s="16">
        <v>56.469425000000001</v>
      </c>
      <c r="AF38" s="17">
        <v>1.4049000000000001E-2</v>
      </c>
    </row>
    <row r="39" spans="1:32" ht="15" customHeight="1" x14ac:dyDescent="0.3"/>
    <row r="40" spans="1:32" ht="15" customHeight="1" x14ac:dyDescent="0.3">
      <c r="B40" s="11" t="s">
        <v>179</v>
      </c>
    </row>
    <row r="41" spans="1:32" ht="15" customHeight="1" x14ac:dyDescent="0.3">
      <c r="A41" s="5" t="s">
        <v>180</v>
      </c>
      <c r="B41" s="12" t="s">
        <v>8</v>
      </c>
      <c r="C41" s="13">
        <v>1514.0423579999999</v>
      </c>
      <c r="D41" s="13">
        <v>1585.6657709999999</v>
      </c>
      <c r="E41" s="13">
        <v>1616.2524410000001</v>
      </c>
      <c r="F41" s="13">
        <v>1593.8164059999999</v>
      </c>
      <c r="G41" s="13">
        <v>1562.6842039999999</v>
      </c>
      <c r="H41" s="13">
        <v>1594.974976</v>
      </c>
      <c r="I41" s="13">
        <v>1613.511841</v>
      </c>
      <c r="J41" s="13">
        <v>1674.4049070000001</v>
      </c>
      <c r="K41" s="13">
        <v>1709.0738530000001</v>
      </c>
      <c r="L41" s="13">
        <v>1713.733643</v>
      </c>
      <c r="M41" s="13">
        <v>1720.1385499999999</v>
      </c>
      <c r="N41" s="13">
        <v>1726.251221</v>
      </c>
      <c r="O41" s="13">
        <v>1731.7036129999999</v>
      </c>
      <c r="P41" s="13">
        <v>1724.1157229999999</v>
      </c>
      <c r="Q41" s="13">
        <v>1722.996216</v>
      </c>
      <c r="R41" s="13">
        <v>1720.9176030000001</v>
      </c>
      <c r="S41" s="13">
        <v>1718.1539310000001</v>
      </c>
      <c r="T41" s="13">
        <v>1715.130371</v>
      </c>
      <c r="U41" s="13">
        <v>1713.3480219999999</v>
      </c>
      <c r="V41" s="13">
        <v>1710.0976559999999</v>
      </c>
      <c r="W41" s="13">
        <v>1707.757202</v>
      </c>
      <c r="X41" s="13">
        <v>1705.014038</v>
      </c>
      <c r="Y41" s="13">
        <v>1704.0141599999999</v>
      </c>
      <c r="Z41" s="13">
        <v>1704.2883300000001</v>
      </c>
      <c r="AA41" s="13">
        <v>1704.687866</v>
      </c>
      <c r="AB41" s="13">
        <v>1702.4494629999999</v>
      </c>
      <c r="AC41" s="13">
        <v>1703.774414</v>
      </c>
      <c r="AD41" s="13">
        <v>1702.2298579999999</v>
      </c>
      <c r="AE41" s="13">
        <v>1701.7506100000001</v>
      </c>
      <c r="AF41" s="14">
        <v>2.6199999999999999E-3</v>
      </c>
    </row>
    <row r="42" spans="1:32" ht="15" customHeight="1" x14ac:dyDescent="0.3">
      <c r="A42" s="5" t="s">
        <v>181</v>
      </c>
      <c r="B42" s="12" t="s">
        <v>9</v>
      </c>
      <c r="C42" s="13">
        <v>22.981815000000001</v>
      </c>
      <c r="D42" s="13">
        <v>27.223724000000001</v>
      </c>
      <c r="E42" s="13">
        <v>28.010971000000001</v>
      </c>
      <c r="F42" s="13">
        <v>25.456454999999998</v>
      </c>
      <c r="G42" s="13">
        <v>25.155441</v>
      </c>
      <c r="H42" s="13">
        <v>22.659780999999999</v>
      </c>
      <c r="I42" s="13">
        <v>22.834565999999999</v>
      </c>
      <c r="J42" s="13">
        <v>17.522655</v>
      </c>
      <c r="K42" s="13">
        <v>17.688538000000001</v>
      </c>
      <c r="L42" s="13">
        <v>17.688434999999998</v>
      </c>
      <c r="M42" s="13">
        <v>17.745104000000001</v>
      </c>
      <c r="N42" s="13">
        <v>17.820188999999999</v>
      </c>
      <c r="O42" s="13">
        <v>17.886161999999999</v>
      </c>
      <c r="P42" s="13">
        <v>17.803899999999999</v>
      </c>
      <c r="Q42" s="13">
        <v>17.636208</v>
      </c>
      <c r="R42" s="13">
        <v>17.558664</v>
      </c>
      <c r="S42" s="13">
        <v>17.511536</v>
      </c>
      <c r="T42" s="13">
        <v>17.545731</v>
      </c>
      <c r="U42" s="13">
        <v>17.574911</v>
      </c>
      <c r="V42" s="13">
        <v>17.401384</v>
      </c>
      <c r="W42" s="13">
        <v>17.423833999999999</v>
      </c>
      <c r="X42" s="13">
        <v>17.446366999999999</v>
      </c>
      <c r="Y42" s="13">
        <v>17.48856</v>
      </c>
      <c r="Z42" s="13">
        <v>17.534320999999998</v>
      </c>
      <c r="AA42" s="13">
        <v>17.596793999999999</v>
      </c>
      <c r="AB42" s="13">
        <v>17.653863999999999</v>
      </c>
      <c r="AC42" s="13">
        <v>17.718689000000001</v>
      </c>
      <c r="AD42" s="13">
        <v>17.770243000000001</v>
      </c>
      <c r="AE42" s="13">
        <v>17.822424000000002</v>
      </c>
      <c r="AF42" s="14">
        <v>-1.5568E-2</v>
      </c>
    </row>
    <row r="43" spans="1:32" ht="15" customHeight="1" x14ac:dyDescent="0.3">
      <c r="A43" s="5" t="s">
        <v>182</v>
      </c>
      <c r="B43" s="12" t="s">
        <v>18</v>
      </c>
      <c r="C43" s="13">
        <v>1228.1365969999999</v>
      </c>
      <c r="D43" s="13">
        <v>1118.0904539999999</v>
      </c>
      <c r="E43" s="13">
        <v>1133.1170649999999</v>
      </c>
      <c r="F43" s="13">
        <v>1146.5900879999999</v>
      </c>
      <c r="G43" s="13">
        <v>1179.460693</v>
      </c>
      <c r="H43" s="13">
        <v>1147.5627440000001</v>
      </c>
      <c r="I43" s="13">
        <v>1164.8173830000001</v>
      </c>
      <c r="J43" s="13">
        <v>1144.274414</v>
      </c>
      <c r="K43" s="13">
        <v>1116.5288089999999</v>
      </c>
      <c r="L43" s="13">
        <v>1116.4060059999999</v>
      </c>
      <c r="M43" s="13">
        <v>1131.661255</v>
      </c>
      <c r="N43" s="13">
        <v>1154.9189449999999</v>
      </c>
      <c r="O43" s="13">
        <v>1184.2924800000001</v>
      </c>
      <c r="P43" s="13">
        <v>1222.8608400000001</v>
      </c>
      <c r="Q43" s="13">
        <v>1251.800293</v>
      </c>
      <c r="R43" s="13">
        <v>1283.9522710000001</v>
      </c>
      <c r="S43" s="13">
        <v>1316.7080080000001</v>
      </c>
      <c r="T43" s="13">
        <v>1345.9121090000001</v>
      </c>
      <c r="U43" s="13">
        <v>1370.7687989999999</v>
      </c>
      <c r="V43" s="13">
        <v>1387.946289</v>
      </c>
      <c r="W43" s="13">
        <v>1404.627563</v>
      </c>
      <c r="X43" s="13">
        <v>1426.4426269999999</v>
      </c>
      <c r="Y43" s="13">
        <v>1449.210327</v>
      </c>
      <c r="Z43" s="13">
        <v>1478.380371</v>
      </c>
      <c r="AA43" s="13">
        <v>1506.750732</v>
      </c>
      <c r="AB43" s="13">
        <v>1528.151245</v>
      </c>
      <c r="AC43" s="13">
        <v>1542.5329589999999</v>
      </c>
      <c r="AD43" s="13">
        <v>1552.955078</v>
      </c>
      <c r="AE43" s="13">
        <v>1568.8084719999999</v>
      </c>
      <c r="AF43" s="14">
        <v>1.2623000000000001E-2</v>
      </c>
    </row>
    <row r="44" spans="1:32" ht="15" customHeight="1" x14ac:dyDescent="0.3">
      <c r="A44" s="5" t="s">
        <v>183</v>
      </c>
      <c r="B44" s="12" t="s">
        <v>11</v>
      </c>
      <c r="C44" s="13">
        <v>769.33203100000003</v>
      </c>
      <c r="D44" s="13">
        <v>789.01599099999999</v>
      </c>
      <c r="E44" s="13">
        <v>783.621216</v>
      </c>
      <c r="F44" s="13">
        <v>774.24047900000005</v>
      </c>
      <c r="G44" s="13">
        <v>781.44329800000003</v>
      </c>
      <c r="H44" s="13">
        <v>794.85082999999997</v>
      </c>
      <c r="I44" s="13">
        <v>797.80029300000001</v>
      </c>
      <c r="J44" s="13">
        <v>800.84448199999997</v>
      </c>
      <c r="K44" s="13">
        <v>803.69464100000005</v>
      </c>
      <c r="L44" s="13">
        <v>806.55664100000001</v>
      </c>
      <c r="M44" s="13">
        <v>807.54870600000004</v>
      </c>
      <c r="N44" s="13">
        <v>807.54870600000004</v>
      </c>
      <c r="O44" s="13">
        <v>807.54870600000004</v>
      </c>
      <c r="P44" s="13">
        <v>807.54919400000006</v>
      </c>
      <c r="Q44" s="13">
        <v>807.54870600000004</v>
      </c>
      <c r="R44" s="13">
        <v>807.54870600000004</v>
      </c>
      <c r="S44" s="13">
        <v>807.54919400000006</v>
      </c>
      <c r="T44" s="13">
        <v>807.54870600000004</v>
      </c>
      <c r="U44" s="13">
        <v>808.31774900000005</v>
      </c>
      <c r="V44" s="13">
        <v>809.917236</v>
      </c>
      <c r="W44" s="13">
        <v>810.33239700000001</v>
      </c>
      <c r="X44" s="13">
        <v>810.38500999999997</v>
      </c>
      <c r="Y44" s="13">
        <v>811.21002199999998</v>
      </c>
      <c r="Z44" s="13">
        <v>812.31726100000003</v>
      </c>
      <c r="AA44" s="13">
        <v>813.31506300000001</v>
      </c>
      <c r="AB44" s="13">
        <v>816.65741000000003</v>
      </c>
      <c r="AC44" s="13">
        <v>820.57659899999999</v>
      </c>
      <c r="AD44" s="13">
        <v>824.949524</v>
      </c>
      <c r="AE44" s="13">
        <v>833.22241199999996</v>
      </c>
      <c r="AF44" s="14">
        <v>2.0209999999999998E-3</v>
      </c>
    </row>
    <row r="45" spans="1:32" ht="15" customHeight="1" x14ac:dyDescent="0.3">
      <c r="A45" s="5" t="s">
        <v>184</v>
      </c>
      <c r="B45" s="12" t="s">
        <v>28</v>
      </c>
      <c r="C45" s="13">
        <v>501.15850799999998</v>
      </c>
      <c r="D45" s="13">
        <v>529.502747</v>
      </c>
      <c r="E45" s="13">
        <v>541.55883800000004</v>
      </c>
      <c r="F45" s="13">
        <v>577.61676</v>
      </c>
      <c r="G45" s="13">
        <v>617.65759300000002</v>
      </c>
      <c r="H45" s="13">
        <v>644.11010699999997</v>
      </c>
      <c r="I45" s="13">
        <v>662.72485400000005</v>
      </c>
      <c r="J45" s="13">
        <v>670.865906</v>
      </c>
      <c r="K45" s="13">
        <v>679.36138900000003</v>
      </c>
      <c r="L45" s="13">
        <v>690.36523399999999</v>
      </c>
      <c r="M45" s="13">
        <v>697.63830600000006</v>
      </c>
      <c r="N45" s="13">
        <v>703.34667999999999</v>
      </c>
      <c r="O45" s="13">
        <v>709.94830300000001</v>
      </c>
      <c r="P45" s="13">
        <v>715.63635299999999</v>
      </c>
      <c r="Q45" s="13">
        <v>722.51959199999999</v>
      </c>
      <c r="R45" s="13">
        <v>729.14788799999997</v>
      </c>
      <c r="S45" s="13">
        <v>737.17889400000001</v>
      </c>
      <c r="T45" s="13">
        <v>745.56286599999999</v>
      </c>
      <c r="U45" s="13">
        <v>756.15008499999999</v>
      </c>
      <c r="V45" s="13">
        <v>770.45727499999998</v>
      </c>
      <c r="W45" s="13">
        <v>784.65332000000001</v>
      </c>
      <c r="X45" s="13">
        <v>799.53076199999998</v>
      </c>
      <c r="Y45" s="13">
        <v>813.90747099999999</v>
      </c>
      <c r="Z45" s="13">
        <v>823.00830099999996</v>
      </c>
      <c r="AA45" s="13">
        <v>835.98443599999996</v>
      </c>
      <c r="AB45" s="13">
        <v>855.056152</v>
      </c>
      <c r="AC45" s="13">
        <v>875.51910399999997</v>
      </c>
      <c r="AD45" s="13">
        <v>897.47576900000001</v>
      </c>
      <c r="AE45" s="13">
        <v>909.067993</v>
      </c>
      <c r="AF45" s="14">
        <v>2.0219999999999998E-2</v>
      </c>
    </row>
    <row r="46" spans="1:32" ht="15" customHeight="1" x14ac:dyDescent="0.3">
      <c r="A46" s="5" t="s">
        <v>185</v>
      </c>
      <c r="B46" s="12" t="s">
        <v>29</v>
      </c>
      <c r="C46" s="13">
        <v>19.198426999999999</v>
      </c>
      <c r="D46" s="13">
        <v>20.044834000000002</v>
      </c>
      <c r="E46" s="13">
        <v>16.585806000000002</v>
      </c>
      <c r="F46" s="13">
        <v>16.592112</v>
      </c>
      <c r="G46" s="13">
        <v>16.599672000000002</v>
      </c>
      <c r="H46" s="13">
        <v>25.238363</v>
      </c>
      <c r="I46" s="13">
        <v>25.245373000000001</v>
      </c>
      <c r="J46" s="13">
        <v>24.979475000000001</v>
      </c>
      <c r="K46" s="13">
        <v>24.993299</v>
      </c>
      <c r="L46" s="13">
        <v>25.018868999999999</v>
      </c>
      <c r="M46" s="13">
        <v>25.016327</v>
      </c>
      <c r="N46" s="13">
        <v>25.101133000000001</v>
      </c>
      <c r="O46" s="13">
        <v>25.159420000000001</v>
      </c>
      <c r="P46" s="13">
        <v>25.217939000000001</v>
      </c>
      <c r="Q46" s="13">
        <v>25.193802000000002</v>
      </c>
      <c r="R46" s="13">
        <v>25.183433999999998</v>
      </c>
      <c r="S46" s="13">
        <v>25.164942</v>
      </c>
      <c r="T46" s="13">
        <v>25.105271999999999</v>
      </c>
      <c r="U46" s="13">
        <v>25.074539000000001</v>
      </c>
      <c r="V46" s="13">
        <v>25.013569</v>
      </c>
      <c r="W46" s="13">
        <v>24.982695</v>
      </c>
      <c r="X46" s="13">
        <v>24.886956999999999</v>
      </c>
      <c r="Y46" s="13">
        <v>24.881537999999999</v>
      </c>
      <c r="Z46" s="13">
        <v>24.871262000000002</v>
      </c>
      <c r="AA46" s="13">
        <v>24.849481999999998</v>
      </c>
      <c r="AB46" s="13">
        <v>24.847757000000001</v>
      </c>
      <c r="AC46" s="13">
        <v>24.852512000000001</v>
      </c>
      <c r="AD46" s="13">
        <v>24.857416000000001</v>
      </c>
      <c r="AE46" s="13">
        <v>24.871839999999999</v>
      </c>
      <c r="AF46" s="14">
        <v>8.0230000000000006E-3</v>
      </c>
    </row>
    <row r="47" spans="1:32" ht="15" customHeight="1" x14ac:dyDescent="0.3">
      <c r="A47" s="5" t="s">
        <v>186</v>
      </c>
      <c r="B47" s="11" t="s">
        <v>187</v>
      </c>
      <c r="C47" s="16">
        <v>4054.8496089999999</v>
      </c>
      <c r="D47" s="16">
        <v>4069.5434570000002</v>
      </c>
      <c r="E47" s="16">
        <v>4119.1464839999999</v>
      </c>
      <c r="F47" s="16">
        <v>4134.3125</v>
      </c>
      <c r="G47" s="16">
        <v>4183.0004879999997</v>
      </c>
      <c r="H47" s="16">
        <v>4229.3964839999999</v>
      </c>
      <c r="I47" s="16">
        <v>4286.9340819999998</v>
      </c>
      <c r="J47" s="16">
        <v>4332.8916019999997</v>
      </c>
      <c r="K47" s="16">
        <v>4351.3408200000003</v>
      </c>
      <c r="L47" s="16">
        <v>4369.7690430000002</v>
      </c>
      <c r="M47" s="16">
        <v>4399.7485349999997</v>
      </c>
      <c r="N47" s="16">
        <v>4434.986328</v>
      </c>
      <c r="O47" s="16">
        <v>4476.5390619999998</v>
      </c>
      <c r="P47" s="16">
        <v>4513.1840819999998</v>
      </c>
      <c r="Q47" s="16">
        <v>4547.6948240000002</v>
      </c>
      <c r="R47" s="16">
        <v>4584.3090819999998</v>
      </c>
      <c r="S47" s="16">
        <v>4622.2666019999997</v>
      </c>
      <c r="T47" s="16">
        <v>4656.8046880000002</v>
      </c>
      <c r="U47" s="16">
        <v>4691.234375</v>
      </c>
      <c r="V47" s="16">
        <v>4720.8334960000002</v>
      </c>
      <c r="W47" s="16">
        <v>4749.7773440000001</v>
      </c>
      <c r="X47" s="16">
        <v>4783.7060549999997</v>
      </c>
      <c r="Y47" s="16">
        <v>4820.7119140000004</v>
      </c>
      <c r="Z47" s="16">
        <v>4860.3999020000001</v>
      </c>
      <c r="AA47" s="16">
        <v>4903.1840819999998</v>
      </c>
      <c r="AB47" s="16">
        <v>4944.8164059999999</v>
      </c>
      <c r="AC47" s="16">
        <v>4984.9741210000002</v>
      </c>
      <c r="AD47" s="16">
        <v>5020.2373049999997</v>
      </c>
      <c r="AE47" s="16">
        <v>5055.5439450000003</v>
      </c>
      <c r="AF47" s="17">
        <v>8.0680000000000005E-3</v>
      </c>
    </row>
    <row r="48" spans="1:32" ht="15" customHeight="1" x14ac:dyDescent="0.3">
      <c r="A48" s="5" t="s">
        <v>188</v>
      </c>
      <c r="B48" s="11" t="s">
        <v>30</v>
      </c>
      <c r="C48" s="16">
        <v>3915.6848140000002</v>
      </c>
      <c r="D48" s="16">
        <v>3924.8791500000002</v>
      </c>
      <c r="E48" s="16">
        <v>3970.078125</v>
      </c>
      <c r="F48" s="16">
        <v>3980.1994629999999</v>
      </c>
      <c r="G48" s="16">
        <v>4024.108643</v>
      </c>
      <c r="H48" s="16">
        <v>4057.234375</v>
      </c>
      <c r="I48" s="16">
        <v>4112.2373049999997</v>
      </c>
      <c r="J48" s="16">
        <v>4156.0078119999998</v>
      </c>
      <c r="K48" s="16">
        <v>4170.8916019999997</v>
      </c>
      <c r="L48" s="16">
        <v>4185.5375979999999</v>
      </c>
      <c r="M48" s="16">
        <v>4211.4682620000003</v>
      </c>
      <c r="N48" s="16">
        <v>4241.9545900000003</v>
      </c>
      <c r="O48" s="16">
        <v>4278.4130859999996</v>
      </c>
      <c r="P48" s="16">
        <v>4309.3129879999997</v>
      </c>
      <c r="Q48" s="16">
        <v>4337.9375</v>
      </c>
      <c r="R48" s="16">
        <v>4368.0610349999997</v>
      </c>
      <c r="S48" s="16">
        <v>4398.9799800000001</v>
      </c>
      <c r="T48" s="16">
        <v>4426.2128910000001</v>
      </c>
      <c r="U48" s="16">
        <v>4452.7001950000003</v>
      </c>
      <c r="V48" s="16">
        <v>4474.2680659999996</v>
      </c>
      <c r="W48" s="16">
        <v>4494.7680659999996</v>
      </c>
      <c r="X48" s="16">
        <v>4520.0834960000002</v>
      </c>
      <c r="Y48" s="16">
        <v>4547.8500979999999</v>
      </c>
      <c r="Z48" s="16">
        <v>4577.8911129999997</v>
      </c>
      <c r="AA48" s="16">
        <v>4611.3046880000002</v>
      </c>
      <c r="AB48" s="16">
        <v>4643.7978519999997</v>
      </c>
      <c r="AC48" s="16">
        <v>4674.982422</v>
      </c>
      <c r="AD48" s="16">
        <v>4701.5771480000003</v>
      </c>
      <c r="AE48" s="16">
        <v>4728.5004879999997</v>
      </c>
      <c r="AF48" s="17">
        <v>6.9230000000000003E-3</v>
      </c>
    </row>
    <row r="49" spans="1:32" ht="15" customHeight="1" x14ac:dyDescent="0.3"/>
    <row r="50" spans="1:32" ht="15" customHeight="1" x14ac:dyDescent="0.3">
      <c r="A50" s="5" t="s">
        <v>189</v>
      </c>
      <c r="B50" s="11" t="s">
        <v>31</v>
      </c>
      <c r="C50" s="16">
        <v>47.457873999999997</v>
      </c>
      <c r="D50" s="16">
        <v>52.309581999999999</v>
      </c>
      <c r="E50" s="16">
        <v>46.063533999999997</v>
      </c>
      <c r="F50" s="16">
        <v>41.993782000000003</v>
      </c>
      <c r="G50" s="16">
        <v>42.112273999999999</v>
      </c>
      <c r="H50" s="16">
        <v>41.768580999999998</v>
      </c>
      <c r="I50" s="16">
        <v>37.443072999999998</v>
      </c>
      <c r="J50" s="16">
        <v>36.152706000000002</v>
      </c>
      <c r="K50" s="16">
        <v>32.991844</v>
      </c>
      <c r="L50" s="16">
        <v>34.742114999999998</v>
      </c>
      <c r="M50" s="16">
        <v>36.755172999999999</v>
      </c>
      <c r="N50" s="16">
        <v>35.855536999999998</v>
      </c>
      <c r="O50" s="16">
        <v>34.696815000000001</v>
      </c>
      <c r="P50" s="16">
        <v>35.498634000000003</v>
      </c>
      <c r="Q50" s="16">
        <v>36.475994</v>
      </c>
      <c r="R50" s="16">
        <v>34.069468999999998</v>
      </c>
      <c r="S50" s="16">
        <v>31.315407</v>
      </c>
      <c r="T50" s="16">
        <v>33.170211999999999</v>
      </c>
      <c r="U50" s="16">
        <v>29.899317</v>
      </c>
      <c r="V50" s="16">
        <v>30.005316000000001</v>
      </c>
      <c r="W50" s="16">
        <v>29.797615</v>
      </c>
      <c r="X50" s="16">
        <v>28.230902</v>
      </c>
      <c r="Y50" s="16">
        <v>26.617806999999999</v>
      </c>
      <c r="Z50" s="16">
        <v>25.747536</v>
      </c>
      <c r="AA50" s="16">
        <v>25.747821999999999</v>
      </c>
      <c r="AB50" s="16">
        <v>26.458424000000001</v>
      </c>
      <c r="AC50" s="16">
        <v>27.936696999999999</v>
      </c>
      <c r="AD50" s="16">
        <v>30.686928000000002</v>
      </c>
      <c r="AE50" s="16">
        <v>31.662462000000001</v>
      </c>
      <c r="AF50" s="17">
        <v>-1.8422999999999998E-2</v>
      </c>
    </row>
    <row r="51" spans="1:32" ht="15" customHeight="1" x14ac:dyDescent="0.3"/>
    <row r="52" spans="1:32" ht="15" customHeight="1" x14ac:dyDescent="0.3">
      <c r="B52" s="11" t="s">
        <v>32</v>
      </c>
    </row>
    <row r="53" spans="1:32" ht="15" customHeight="1" x14ac:dyDescent="0.3">
      <c r="A53" s="5" t="s">
        <v>190</v>
      </c>
      <c r="B53" s="12" t="s">
        <v>33</v>
      </c>
      <c r="C53" s="13">
        <v>1374.513672</v>
      </c>
      <c r="D53" s="13">
        <v>1391.0897219999999</v>
      </c>
      <c r="E53" s="13">
        <v>1414.807861</v>
      </c>
      <c r="F53" s="13">
        <v>1407.256226</v>
      </c>
      <c r="G53" s="13">
        <v>1414.618164</v>
      </c>
      <c r="H53" s="13">
        <v>1418.689697</v>
      </c>
      <c r="I53" s="13">
        <v>1426.3492429999999</v>
      </c>
      <c r="J53" s="13">
        <v>1434.19751</v>
      </c>
      <c r="K53" s="13">
        <v>1423.102905</v>
      </c>
      <c r="L53" s="13">
        <v>1420.1735839999999</v>
      </c>
      <c r="M53" s="13">
        <v>1422.029053</v>
      </c>
      <c r="N53" s="13">
        <v>1426.7639160000001</v>
      </c>
      <c r="O53" s="13">
        <v>1434.4123540000001</v>
      </c>
      <c r="P53" s="13">
        <v>1440.5638429999999</v>
      </c>
      <c r="Q53" s="13">
        <v>1448.355591</v>
      </c>
      <c r="R53" s="13">
        <v>1457.5810550000001</v>
      </c>
      <c r="S53" s="13">
        <v>1467.877808</v>
      </c>
      <c r="T53" s="13">
        <v>1479.416138</v>
      </c>
      <c r="U53" s="13">
        <v>1488.0786129999999</v>
      </c>
      <c r="V53" s="13">
        <v>1496.7407229999999</v>
      </c>
      <c r="W53" s="13">
        <v>1504.911865</v>
      </c>
      <c r="X53" s="13">
        <v>1513.4995120000001</v>
      </c>
      <c r="Y53" s="13">
        <v>1522.7498780000001</v>
      </c>
      <c r="Z53" s="13">
        <v>1532.8557129999999</v>
      </c>
      <c r="AA53" s="13">
        <v>1543.8427730000001</v>
      </c>
      <c r="AB53" s="13">
        <v>1555.1239009999999</v>
      </c>
      <c r="AC53" s="13">
        <v>1566.0467530000001</v>
      </c>
      <c r="AD53" s="13">
        <v>1576.4730219999999</v>
      </c>
      <c r="AE53" s="13">
        <v>1587.3085940000001</v>
      </c>
      <c r="AF53" s="14">
        <v>4.8989999999999997E-3</v>
      </c>
    </row>
    <row r="54" spans="1:32" ht="15" customHeight="1" x14ac:dyDescent="0.3">
      <c r="A54" s="5" t="s">
        <v>191</v>
      </c>
      <c r="B54" s="12" t="s">
        <v>34</v>
      </c>
      <c r="C54" s="13">
        <v>1327.3359379999999</v>
      </c>
      <c r="D54" s="13">
        <v>1338.449707</v>
      </c>
      <c r="E54" s="13">
        <v>1357.503052</v>
      </c>
      <c r="F54" s="13">
        <v>1364.609375</v>
      </c>
      <c r="G54" s="13">
        <v>1376.1831050000001</v>
      </c>
      <c r="H54" s="13">
        <v>1382.9194339999999</v>
      </c>
      <c r="I54" s="13">
        <v>1393.435913</v>
      </c>
      <c r="J54" s="13">
        <v>1404.940918</v>
      </c>
      <c r="K54" s="13">
        <v>1412.6450199999999</v>
      </c>
      <c r="L54" s="13">
        <v>1419.670288</v>
      </c>
      <c r="M54" s="13">
        <v>1428.5511469999999</v>
      </c>
      <c r="N54" s="13">
        <v>1438.5142820000001</v>
      </c>
      <c r="O54" s="13">
        <v>1450.2418210000001</v>
      </c>
      <c r="P54" s="13">
        <v>1461.481812</v>
      </c>
      <c r="Q54" s="13">
        <v>1473.419678</v>
      </c>
      <c r="R54" s="13">
        <v>1485.1788329999999</v>
      </c>
      <c r="S54" s="13">
        <v>1497.3792719999999</v>
      </c>
      <c r="T54" s="13">
        <v>1510.700928</v>
      </c>
      <c r="U54" s="13">
        <v>1521.544922</v>
      </c>
      <c r="V54" s="13">
        <v>1532.9311520000001</v>
      </c>
      <c r="W54" s="13">
        <v>1544.672607</v>
      </c>
      <c r="X54" s="13">
        <v>1556.653198</v>
      </c>
      <c r="Y54" s="13">
        <v>1569.2554929999999</v>
      </c>
      <c r="Z54" s="13">
        <v>1583.3474120000001</v>
      </c>
      <c r="AA54" s="13">
        <v>1599.073975</v>
      </c>
      <c r="AB54" s="13">
        <v>1615.3023679999999</v>
      </c>
      <c r="AC54" s="13">
        <v>1630.916626</v>
      </c>
      <c r="AD54" s="13">
        <v>1645.6450199999999</v>
      </c>
      <c r="AE54" s="13">
        <v>1658.905029</v>
      </c>
      <c r="AF54" s="14">
        <v>7.9819999999999995E-3</v>
      </c>
    </row>
    <row r="55" spans="1:32" ht="15" customHeight="1" x14ac:dyDescent="0.3">
      <c r="A55" s="5" t="s">
        <v>192</v>
      </c>
      <c r="B55" s="12" t="s">
        <v>35</v>
      </c>
      <c r="C55" s="13">
        <v>986.17236300000002</v>
      </c>
      <c r="D55" s="13">
        <v>954.71868900000004</v>
      </c>
      <c r="E55" s="13">
        <v>958.99786400000005</v>
      </c>
      <c r="F55" s="13">
        <v>970.28161599999999</v>
      </c>
      <c r="G55" s="13">
        <v>997.42095900000004</v>
      </c>
      <c r="H55" s="13">
        <v>1021.0483400000001</v>
      </c>
      <c r="I55" s="13">
        <v>1055.619629</v>
      </c>
      <c r="J55" s="13">
        <v>1078.210327</v>
      </c>
      <c r="K55" s="13">
        <v>1095.7164310000001</v>
      </c>
      <c r="L55" s="13">
        <v>1109.2432859999999</v>
      </c>
      <c r="M55" s="13">
        <v>1126.7573239999999</v>
      </c>
      <c r="N55" s="13">
        <v>1140.398682</v>
      </c>
      <c r="O55" s="13">
        <v>1154.3222659999999</v>
      </c>
      <c r="P55" s="13">
        <v>1165.5717770000001</v>
      </c>
      <c r="Q55" s="13">
        <v>1174.307495</v>
      </c>
      <c r="R55" s="13">
        <v>1178.064697</v>
      </c>
      <c r="S55" s="13">
        <v>1180.7264399999999</v>
      </c>
      <c r="T55" s="13">
        <v>1182.1363530000001</v>
      </c>
      <c r="U55" s="13">
        <v>1183.1687010000001</v>
      </c>
      <c r="V55" s="13">
        <v>1183.4682620000001</v>
      </c>
      <c r="W55" s="13">
        <v>1181.3885499999999</v>
      </c>
      <c r="X55" s="13">
        <v>1182.3657229999999</v>
      </c>
      <c r="Y55" s="13">
        <v>1184.819092</v>
      </c>
      <c r="Z55" s="13">
        <v>1188.2430420000001</v>
      </c>
      <c r="AA55" s="13">
        <v>1192.654297</v>
      </c>
      <c r="AB55" s="13">
        <v>1196.194702</v>
      </c>
      <c r="AC55" s="13">
        <v>1200.481323</v>
      </c>
      <c r="AD55" s="13">
        <v>1203.3316649999999</v>
      </c>
      <c r="AE55" s="13">
        <v>1206.1861570000001</v>
      </c>
      <c r="AF55" s="14">
        <v>8.6969999999999999E-3</v>
      </c>
    </row>
    <row r="56" spans="1:32" ht="15" customHeight="1" x14ac:dyDescent="0.3">
      <c r="A56" s="5" t="s">
        <v>193</v>
      </c>
      <c r="B56" s="12" t="s">
        <v>36</v>
      </c>
      <c r="C56" s="13">
        <v>6.9935580000000002</v>
      </c>
      <c r="D56" s="13">
        <v>7.2343250000000001</v>
      </c>
      <c r="E56" s="13">
        <v>7.6025479999999996</v>
      </c>
      <c r="F56" s="13">
        <v>7.9490210000000001</v>
      </c>
      <c r="G56" s="13">
        <v>8.1908030000000007</v>
      </c>
      <c r="H56" s="13">
        <v>8.4757160000000002</v>
      </c>
      <c r="I56" s="13">
        <v>8.7488309999999991</v>
      </c>
      <c r="J56" s="13">
        <v>8.9826619999999995</v>
      </c>
      <c r="K56" s="13">
        <v>9.1922049999999995</v>
      </c>
      <c r="L56" s="13">
        <v>9.3765470000000004</v>
      </c>
      <c r="M56" s="13">
        <v>9.5744330000000009</v>
      </c>
      <c r="N56" s="13">
        <v>9.7891659999999998</v>
      </c>
      <c r="O56" s="13">
        <v>10.017191</v>
      </c>
      <c r="P56" s="13">
        <v>10.278930000000001</v>
      </c>
      <c r="Q56" s="13">
        <v>10.589985</v>
      </c>
      <c r="R56" s="13">
        <v>10.947187</v>
      </c>
      <c r="S56" s="13">
        <v>11.360887999999999</v>
      </c>
      <c r="T56" s="13">
        <v>11.810249000000001</v>
      </c>
      <c r="U56" s="13">
        <v>12.283677000000001</v>
      </c>
      <c r="V56" s="13">
        <v>12.798506</v>
      </c>
      <c r="W56" s="13">
        <v>13.332314</v>
      </c>
      <c r="X56" s="13">
        <v>13.893178000000001</v>
      </c>
      <c r="Y56" s="13">
        <v>14.444642</v>
      </c>
      <c r="Z56" s="13">
        <v>14.98926</v>
      </c>
      <c r="AA56" s="13">
        <v>15.551430999999999</v>
      </c>
      <c r="AB56" s="13">
        <v>16.120514</v>
      </c>
      <c r="AC56" s="13">
        <v>16.687456000000001</v>
      </c>
      <c r="AD56" s="13">
        <v>17.248953</v>
      </c>
      <c r="AE56" s="13">
        <v>17.800781000000001</v>
      </c>
      <c r="AF56" s="14">
        <v>3.3910999999999997E-2</v>
      </c>
    </row>
    <row r="57" spans="1:32" ht="15" customHeight="1" x14ac:dyDescent="0.3">
      <c r="A57" s="5" t="s">
        <v>194</v>
      </c>
      <c r="B57" s="11" t="s">
        <v>37</v>
      </c>
      <c r="C57" s="16">
        <v>3695.015625</v>
      </c>
      <c r="D57" s="16">
        <v>3691.4921880000002</v>
      </c>
      <c r="E57" s="16">
        <v>3738.9108890000002</v>
      </c>
      <c r="F57" s="16">
        <v>3750.0959469999998</v>
      </c>
      <c r="G57" s="16">
        <v>3796.4135740000002</v>
      </c>
      <c r="H57" s="16">
        <v>3831.1335450000001</v>
      </c>
      <c r="I57" s="16">
        <v>3884.1535640000002</v>
      </c>
      <c r="J57" s="16">
        <v>3926.3317870000001</v>
      </c>
      <c r="K57" s="16">
        <v>3940.6572270000001</v>
      </c>
      <c r="L57" s="16">
        <v>3958.4636230000001</v>
      </c>
      <c r="M57" s="16">
        <v>3986.9121089999999</v>
      </c>
      <c r="N57" s="16">
        <v>4015.4663089999999</v>
      </c>
      <c r="O57" s="16">
        <v>4048.9934079999998</v>
      </c>
      <c r="P57" s="16">
        <v>4077.8964839999999</v>
      </c>
      <c r="Q57" s="16">
        <v>4106.6728519999997</v>
      </c>
      <c r="R57" s="16">
        <v>4131.7719729999999</v>
      </c>
      <c r="S57" s="16">
        <v>4157.3447269999997</v>
      </c>
      <c r="T57" s="16">
        <v>4184.0634769999997</v>
      </c>
      <c r="U57" s="16">
        <v>4205.0756840000004</v>
      </c>
      <c r="V57" s="16">
        <v>4225.9389650000003</v>
      </c>
      <c r="W57" s="16">
        <v>4244.3056640000004</v>
      </c>
      <c r="X57" s="16">
        <v>4266.4116210000002</v>
      </c>
      <c r="Y57" s="16">
        <v>4291.2690430000002</v>
      </c>
      <c r="Z57" s="16">
        <v>4319.435547</v>
      </c>
      <c r="AA57" s="16">
        <v>4351.1225590000004</v>
      </c>
      <c r="AB57" s="16">
        <v>4382.7416990000002</v>
      </c>
      <c r="AC57" s="16">
        <v>4414.1318359999996</v>
      </c>
      <c r="AD57" s="16">
        <v>4442.6987300000001</v>
      </c>
      <c r="AE57" s="16">
        <v>4470.2006840000004</v>
      </c>
      <c r="AF57" s="17">
        <v>7.1139999999999997E-3</v>
      </c>
    </row>
    <row r="58" spans="1:32" ht="15" customHeight="1" x14ac:dyDescent="0.3">
      <c r="A58" s="5" t="s">
        <v>195</v>
      </c>
      <c r="B58" s="12" t="s">
        <v>38</v>
      </c>
      <c r="C58" s="13">
        <v>139.16459699999999</v>
      </c>
      <c r="D58" s="13">
        <v>144.66429099999999</v>
      </c>
      <c r="E58" s="13">
        <v>149.068161</v>
      </c>
      <c r="F58" s="13">
        <v>154.11294599999999</v>
      </c>
      <c r="G58" s="13">
        <v>158.89205899999999</v>
      </c>
      <c r="H58" s="13">
        <v>172.16227699999999</v>
      </c>
      <c r="I58" s="13">
        <v>174.69695999999999</v>
      </c>
      <c r="J58" s="13">
        <v>176.884354</v>
      </c>
      <c r="K58" s="13">
        <v>180.44937100000001</v>
      </c>
      <c r="L58" s="13">
        <v>184.23187300000001</v>
      </c>
      <c r="M58" s="13">
        <v>188.28024300000001</v>
      </c>
      <c r="N58" s="13">
        <v>193.03201300000001</v>
      </c>
      <c r="O58" s="13">
        <v>198.12597700000001</v>
      </c>
      <c r="P58" s="13">
        <v>203.871002</v>
      </c>
      <c r="Q58" s="13">
        <v>209.75747699999999</v>
      </c>
      <c r="R58" s="13">
        <v>216.248322</v>
      </c>
      <c r="S58" s="13">
        <v>223.28677400000001</v>
      </c>
      <c r="T58" s="13">
        <v>230.59188800000001</v>
      </c>
      <c r="U58" s="13">
        <v>238.53417999999999</v>
      </c>
      <c r="V58" s="13">
        <v>246.56539900000001</v>
      </c>
      <c r="W58" s="13">
        <v>255.009094</v>
      </c>
      <c r="X58" s="13">
        <v>263.62292500000001</v>
      </c>
      <c r="Y58" s="13">
        <v>272.86218300000002</v>
      </c>
      <c r="Z58" s="13">
        <v>282.50903299999999</v>
      </c>
      <c r="AA58" s="13">
        <v>291.87988300000001</v>
      </c>
      <c r="AB58" s="13">
        <v>301.01867700000003</v>
      </c>
      <c r="AC58" s="13">
        <v>309.99185199999999</v>
      </c>
      <c r="AD58" s="13">
        <v>318.660461</v>
      </c>
      <c r="AE58" s="13">
        <v>327.04330399999998</v>
      </c>
      <c r="AF58" s="14">
        <v>3.0671E-2</v>
      </c>
    </row>
    <row r="59" spans="1:32" ht="15" customHeight="1" x14ac:dyDescent="0.3">
      <c r="A59" s="5" t="s">
        <v>196</v>
      </c>
      <c r="B59" s="11" t="s">
        <v>39</v>
      </c>
      <c r="C59" s="16">
        <v>3834.1801759999998</v>
      </c>
      <c r="D59" s="16">
        <v>3836.1564939999998</v>
      </c>
      <c r="E59" s="16">
        <v>3887.9790039999998</v>
      </c>
      <c r="F59" s="16">
        <v>3904.2089839999999</v>
      </c>
      <c r="G59" s="16">
        <v>3955.305664</v>
      </c>
      <c r="H59" s="16">
        <v>4003.2958979999999</v>
      </c>
      <c r="I59" s="16">
        <v>4058.850586</v>
      </c>
      <c r="J59" s="16">
        <v>4103.2163090000004</v>
      </c>
      <c r="K59" s="16">
        <v>4121.1064450000003</v>
      </c>
      <c r="L59" s="16">
        <v>4142.6953119999998</v>
      </c>
      <c r="M59" s="16">
        <v>4175.1923829999996</v>
      </c>
      <c r="N59" s="16">
        <v>4208.4985349999997</v>
      </c>
      <c r="O59" s="16">
        <v>4247.1191410000001</v>
      </c>
      <c r="P59" s="16">
        <v>4281.767578</v>
      </c>
      <c r="Q59" s="16">
        <v>4316.4301759999998</v>
      </c>
      <c r="R59" s="16">
        <v>4348.0205079999996</v>
      </c>
      <c r="S59" s="16">
        <v>4380.6313479999999</v>
      </c>
      <c r="T59" s="16">
        <v>4414.6552730000003</v>
      </c>
      <c r="U59" s="16">
        <v>4443.6098629999997</v>
      </c>
      <c r="V59" s="16">
        <v>4472.5043949999999</v>
      </c>
      <c r="W59" s="16">
        <v>4499.3149409999996</v>
      </c>
      <c r="X59" s="16">
        <v>4530.0346680000002</v>
      </c>
      <c r="Y59" s="16">
        <v>4564.1313479999999</v>
      </c>
      <c r="Z59" s="16">
        <v>4601.9443359999996</v>
      </c>
      <c r="AA59" s="16">
        <v>4643.0024409999996</v>
      </c>
      <c r="AB59" s="16">
        <v>4683.7602539999998</v>
      </c>
      <c r="AC59" s="16">
        <v>4724.1235349999997</v>
      </c>
      <c r="AD59" s="16">
        <v>4761.359375</v>
      </c>
      <c r="AE59" s="16">
        <v>4797.2441410000001</v>
      </c>
      <c r="AF59" s="17">
        <v>8.3149999999999995E-3</v>
      </c>
    </row>
    <row r="60" spans="1:32" ht="15" customHeight="1" x14ac:dyDescent="0.3"/>
    <row r="61" spans="1:32" ht="15" customHeight="1" x14ac:dyDescent="0.3">
      <c r="B61" s="11" t="s">
        <v>40</v>
      </c>
    </row>
    <row r="62" spans="1:32" ht="15" customHeight="1" x14ac:dyDescent="0.3">
      <c r="B62" s="11" t="s">
        <v>197</v>
      </c>
    </row>
    <row r="63" spans="1:32" ht="15" customHeight="1" x14ac:dyDescent="0.3">
      <c r="A63" s="5" t="s">
        <v>198</v>
      </c>
      <c r="B63" s="12" t="s">
        <v>33</v>
      </c>
      <c r="C63" s="18">
        <v>12.061324000000001</v>
      </c>
      <c r="D63" s="18">
        <v>12.161101</v>
      </c>
      <c r="E63" s="18">
        <v>11.954059000000001</v>
      </c>
      <c r="F63" s="18">
        <v>12.118668</v>
      </c>
      <c r="G63" s="18">
        <v>12.463096</v>
      </c>
      <c r="H63" s="18">
        <v>12.573843</v>
      </c>
      <c r="I63" s="18">
        <v>12.529719</v>
      </c>
      <c r="J63" s="18">
        <v>12.638037000000001</v>
      </c>
      <c r="K63" s="18">
        <v>12.901331000000001</v>
      </c>
      <c r="L63" s="18">
        <v>13.127200999999999</v>
      </c>
      <c r="M63" s="18">
        <v>13.232116</v>
      </c>
      <c r="N63" s="18">
        <v>13.345420000000001</v>
      </c>
      <c r="O63" s="18">
        <v>13.374003999999999</v>
      </c>
      <c r="P63" s="18">
        <v>13.516674999999999</v>
      </c>
      <c r="Q63" s="18">
        <v>13.576663</v>
      </c>
      <c r="R63" s="18">
        <v>13.631850999999999</v>
      </c>
      <c r="S63" s="18">
        <v>13.658462999999999</v>
      </c>
      <c r="T63" s="18">
        <v>13.623701000000001</v>
      </c>
      <c r="U63" s="18">
        <v>13.635014</v>
      </c>
      <c r="V63" s="18">
        <v>13.662592999999999</v>
      </c>
      <c r="W63" s="18">
        <v>13.733428999999999</v>
      </c>
      <c r="X63" s="18">
        <v>13.809831000000001</v>
      </c>
      <c r="Y63" s="18">
        <v>13.872261999999999</v>
      </c>
      <c r="Z63" s="18">
        <v>13.932321</v>
      </c>
      <c r="AA63" s="18">
        <v>13.972972</v>
      </c>
      <c r="AB63" s="18">
        <v>14.046289</v>
      </c>
      <c r="AC63" s="18">
        <v>14.17751</v>
      </c>
      <c r="AD63" s="18">
        <v>14.321132</v>
      </c>
      <c r="AE63" s="18">
        <v>14.480783000000001</v>
      </c>
      <c r="AF63" s="14">
        <v>6.4869999999999997E-3</v>
      </c>
    </row>
    <row r="64" spans="1:32" ht="15" customHeight="1" x14ac:dyDescent="0.3">
      <c r="A64" s="5" t="s">
        <v>199</v>
      </c>
      <c r="B64" s="12" t="s">
        <v>34</v>
      </c>
      <c r="C64" s="18">
        <v>10.233718</v>
      </c>
      <c r="D64" s="18">
        <v>10.14</v>
      </c>
      <c r="E64" s="18">
        <v>10.241414000000001</v>
      </c>
      <c r="F64" s="18">
        <v>10.154178</v>
      </c>
      <c r="G64" s="18">
        <v>10.358878000000001</v>
      </c>
      <c r="H64" s="18">
        <v>10.409966000000001</v>
      </c>
      <c r="I64" s="18">
        <v>10.343495000000001</v>
      </c>
      <c r="J64" s="18">
        <v>10.437775999999999</v>
      </c>
      <c r="K64" s="18">
        <v>10.624568</v>
      </c>
      <c r="L64" s="18">
        <v>10.8119</v>
      </c>
      <c r="M64" s="18">
        <v>10.885668000000001</v>
      </c>
      <c r="N64" s="18">
        <v>10.972958</v>
      </c>
      <c r="O64" s="18">
        <v>10.972046000000001</v>
      </c>
      <c r="P64" s="18">
        <v>11.084383000000001</v>
      </c>
      <c r="Q64" s="18">
        <v>11.114421</v>
      </c>
      <c r="R64" s="18">
        <v>11.157296000000001</v>
      </c>
      <c r="S64" s="18">
        <v>11.18324</v>
      </c>
      <c r="T64" s="18">
        <v>11.129353</v>
      </c>
      <c r="U64" s="18">
        <v>11.118646</v>
      </c>
      <c r="V64" s="18">
        <v>11.116524</v>
      </c>
      <c r="W64" s="18">
        <v>11.162169</v>
      </c>
      <c r="X64" s="18">
        <v>11.219568000000001</v>
      </c>
      <c r="Y64" s="18">
        <v>11.260776999999999</v>
      </c>
      <c r="Z64" s="18">
        <v>11.30607</v>
      </c>
      <c r="AA64" s="18">
        <v>11.334667</v>
      </c>
      <c r="AB64" s="18">
        <v>11.399359</v>
      </c>
      <c r="AC64" s="18">
        <v>11.515177</v>
      </c>
      <c r="AD64" s="18">
        <v>11.641976</v>
      </c>
      <c r="AE64" s="18">
        <v>11.777903</v>
      </c>
      <c r="AF64" s="14">
        <v>5.561E-3</v>
      </c>
    </row>
    <row r="65" spans="1:32" ht="15" customHeight="1" x14ac:dyDescent="0.3">
      <c r="A65" s="5" t="s">
        <v>200</v>
      </c>
      <c r="B65" s="12" t="s">
        <v>35</v>
      </c>
      <c r="C65" s="18">
        <v>6.750928</v>
      </c>
      <c r="D65" s="18">
        <v>6.8938990000000002</v>
      </c>
      <c r="E65" s="18">
        <v>7.1965589999999997</v>
      </c>
      <c r="F65" s="18">
        <v>7.0889889999999998</v>
      </c>
      <c r="G65" s="18">
        <v>7.1399350000000004</v>
      </c>
      <c r="H65" s="18">
        <v>7.1384809999999996</v>
      </c>
      <c r="I65" s="18">
        <v>7.0678830000000001</v>
      </c>
      <c r="J65" s="18">
        <v>7.1281160000000003</v>
      </c>
      <c r="K65" s="18">
        <v>7.2657100000000003</v>
      </c>
      <c r="L65" s="18">
        <v>7.386717</v>
      </c>
      <c r="M65" s="18">
        <v>7.444763</v>
      </c>
      <c r="N65" s="18">
        <v>7.5128149999999998</v>
      </c>
      <c r="O65" s="18">
        <v>7.5320140000000002</v>
      </c>
      <c r="P65" s="18">
        <v>7.6276440000000001</v>
      </c>
      <c r="Q65" s="18">
        <v>7.6741029999999997</v>
      </c>
      <c r="R65" s="18">
        <v>7.7142530000000002</v>
      </c>
      <c r="S65" s="18">
        <v>7.7255130000000003</v>
      </c>
      <c r="T65" s="18">
        <v>7.7051020000000001</v>
      </c>
      <c r="U65" s="18">
        <v>7.7096010000000001</v>
      </c>
      <c r="V65" s="18">
        <v>7.7340030000000004</v>
      </c>
      <c r="W65" s="18">
        <v>7.7879379999999996</v>
      </c>
      <c r="X65" s="18">
        <v>7.8489129999999996</v>
      </c>
      <c r="Y65" s="18">
        <v>7.8952439999999999</v>
      </c>
      <c r="Z65" s="18">
        <v>7.947845</v>
      </c>
      <c r="AA65" s="18">
        <v>7.9898389999999999</v>
      </c>
      <c r="AB65" s="18">
        <v>8.0610049999999998</v>
      </c>
      <c r="AC65" s="18">
        <v>8.1674039999999994</v>
      </c>
      <c r="AD65" s="18">
        <v>8.2882569999999998</v>
      </c>
      <c r="AE65" s="18">
        <v>8.4138420000000007</v>
      </c>
      <c r="AF65" s="14">
        <v>7.4070000000000004E-3</v>
      </c>
    </row>
    <row r="66" spans="1:32" ht="15" customHeight="1" x14ac:dyDescent="0.3">
      <c r="A66" s="5" t="s">
        <v>201</v>
      </c>
      <c r="B66" s="12" t="s">
        <v>36</v>
      </c>
      <c r="C66" s="18">
        <v>9.4720019999999998</v>
      </c>
      <c r="D66" s="18">
        <v>9.7402770000000007</v>
      </c>
      <c r="E66" s="18">
        <v>10.093655</v>
      </c>
      <c r="F66" s="18">
        <v>9.7703100000000003</v>
      </c>
      <c r="G66" s="18">
        <v>9.7881119999999999</v>
      </c>
      <c r="H66" s="18">
        <v>9.8225719999999992</v>
      </c>
      <c r="I66" s="18">
        <v>9.8169869999999992</v>
      </c>
      <c r="J66" s="18">
        <v>10.023599000000001</v>
      </c>
      <c r="K66" s="18">
        <v>10.305903000000001</v>
      </c>
      <c r="L66" s="18">
        <v>10.581396</v>
      </c>
      <c r="M66" s="18">
        <v>10.707784999999999</v>
      </c>
      <c r="N66" s="18">
        <v>10.812385000000001</v>
      </c>
      <c r="O66" s="18">
        <v>10.880907000000001</v>
      </c>
      <c r="P66" s="18">
        <v>11.02547</v>
      </c>
      <c r="Q66" s="18">
        <v>11.137934</v>
      </c>
      <c r="R66" s="18">
        <v>11.190471000000001</v>
      </c>
      <c r="S66" s="18">
        <v>11.221094000000001</v>
      </c>
      <c r="T66" s="18">
        <v>11.202541</v>
      </c>
      <c r="U66" s="18">
        <v>11.220713</v>
      </c>
      <c r="V66" s="18">
        <v>11.228001000000001</v>
      </c>
      <c r="W66" s="18">
        <v>11.320999</v>
      </c>
      <c r="X66" s="18">
        <v>11.41663</v>
      </c>
      <c r="Y66" s="18">
        <v>11.499136</v>
      </c>
      <c r="Z66" s="18">
        <v>11.577125000000001</v>
      </c>
      <c r="AA66" s="18">
        <v>11.648251999999999</v>
      </c>
      <c r="AB66" s="18">
        <v>11.764237</v>
      </c>
      <c r="AC66" s="18">
        <v>11.928677</v>
      </c>
      <c r="AD66" s="18">
        <v>12.126398999999999</v>
      </c>
      <c r="AE66" s="18">
        <v>12.292541999999999</v>
      </c>
      <c r="AF66" s="14">
        <v>8.6569999999999998E-3</v>
      </c>
    </row>
    <row r="67" spans="1:32" ht="15" customHeight="1" x14ac:dyDescent="0.3">
      <c r="A67" s="5" t="s">
        <v>202</v>
      </c>
      <c r="B67" s="11" t="s">
        <v>41</v>
      </c>
      <c r="C67" s="19">
        <v>9.9825990000000004</v>
      </c>
      <c r="D67" s="19">
        <v>10.061315</v>
      </c>
      <c r="E67" s="19">
        <v>10.108203</v>
      </c>
      <c r="F67" s="19">
        <v>10.097485000000001</v>
      </c>
      <c r="G67" s="19">
        <v>10.296014</v>
      </c>
      <c r="H67" s="19">
        <v>10.338067000000001</v>
      </c>
      <c r="I67" s="19">
        <v>10.254908</v>
      </c>
      <c r="J67" s="19">
        <v>10.331666</v>
      </c>
      <c r="K67" s="19">
        <v>10.512093999999999</v>
      </c>
      <c r="L67" s="19">
        <v>10.682205</v>
      </c>
      <c r="M67" s="19">
        <v>10.74971</v>
      </c>
      <c r="N67" s="19">
        <v>10.832856</v>
      </c>
      <c r="O67" s="19">
        <v>10.842033000000001</v>
      </c>
      <c r="P67" s="19">
        <v>10.955439999999999</v>
      </c>
      <c r="Q67" s="19">
        <v>10.99911</v>
      </c>
      <c r="R67" s="19">
        <v>11.048653</v>
      </c>
      <c r="S67" s="19">
        <v>11.075267999999999</v>
      </c>
      <c r="T67" s="19">
        <v>11.044055</v>
      </c>
      <c r="U67" s="19">
        <v>11.050236999999999</v>
      </c>
      <c r="V67" s="19">
        <v>11.071356</v>
      </c>
      <c r="W67" s="19">
        <v>11.135158000000001</v>
      </c>
      <c r="X67" s="19">
        <v>11.204977</v>
      </c>
      <c r="Y67" s="19">
        <v>11.259038</v>
      </c>
      <c r="Z67" s="19">
        <v>11.315177</v>
      </c>
      <c r="AA67" s="19">
        <v>11.35507</v>
      </c>
      <c r="AB67" s="19">
        <v>11.428761</v>
      </c>
      <c r="AC67" s="19">
        <v>11.550813</v>
      </c>
      <c r="AD67" s="19">
        <v>11.686168</v>
      </c>
      <c r="AE67" s="19">
        <v>11.831989</v>
      </c>
      <c r="AF67" s="17">
        <v>6.0219999999999996E-3</v>
      </c>
    </row>
    <row r="68" spans="1:32" ht="15" customHeight="1" x14ac:dyDescent="0.3">
      <c r="B68" s="11" t="s">
        <v>42</v>
      </c>
    </row>
    <row r="69" spans="1:32" ht="15" customHeight="1" x14ac:dyDescent="0.3">
      <c r="A69" s="5" t="s">
        <v>203</v>
      </c>
      <c r="B69" s="12" t="s">
        <v>33</v>
      </c>
      <c r="C69" s="18">
        <v>11.884397999999999</v>
      </c>
      <c r="D69" s="18">
        <v>12.161101</v>
      </c>
      <c r="E69" s="18">
        <v>12.143890000000001</v>
      </c>
      <c r="F69" s="18">
        <v>12.545797</v>
      </c>
      <c r="G69" s="18">
        <v>13.152994</v>
      </c>
      <c r="H69" s="18">
        <v>13.501474999999999</v>
      </c>
      <c r="I69" s="18">
        <v>13.707541000000001</v>
      </c>
      <c r="J69" s="18">
        <v>14.084215</v>
      </c>
      <c r="K69" s="18">
        <v>14.632142999999999</v>
      </c>
      <c r="L69" s="18">
        <v>15.144074</v>
      </c>
      <c r="M69" s="18">
        <v>15.518086</v>
      </c>
      <c r="N69" s="18">
        <v>15.905901</v>
      </c>
      <c r="O69" s="18">
        <v>16.196058000000001</v>
      </c>
      <c r="P69" s="18">
        <v>16.641714</v>
      </c>
      <c r="Q69" s="18">
        <v>16.994952999999999</v>
      </c>
      <c r="R69" s="18">
        <v>17.352293</v>
      </c>
      <c r="S69" s="18">
        <v>17.683432</v>
      </c>
      <c r="T69" s="18">
        <v>17.942898</v>
      </c>
      <c r="U69" s="18">
        <v>18.277609000000002</v>
      </c>
      <c r="V69" s="18">
        <v>18.656600999999998</v>
      </c>
      <c r="W69" s="18">
        <v>19.103144</v>
      </c>
      <c r="X69" s="18">
        <v>19.569248000000002</v>
      </c>
      <c r="Y69" s="18">
        <v>20.019166999999999</v>
      </c>
      <c r="Z69" s="18">
        <v>20.478752</v>
      </c>
      <c r="AA69" s="18">
        <v>20.925127</v>
      </c>
      <c r="AB69" s="18">
        <v>21.434313</v>
      </c>
      <c r="AC69" s="18">
        <v>22.058278999999999</v>
      </c>
      <c r="AD69" s="18">
        <v>22.740026</v>
      </c>
      <c r="AE69" s="18">
        <v>23.473989</v>
      </c>
      <c r="AF69" s="14">
        <v>2.4656999999999998E-2</v>
      </c>
    </row>
    <row r="70" spans="1:32" ht="15" customHeight="1" x14ac:dyDescent="0.3">
      <c r="A70" s="5" t="s">
        <v>204</v>
      </c>
      <c r="B70" s="12" t="s">
        <v>34</v>
      </c>
      <c r="C70" s="18">
        <v>10.083601</v>
      </c>
      <c r="D70" s="18">
        <v>10.14</v>
      </c>
      <c r="E70" s="18">
        <v>10.404048</v>
      </c>
      <c r="F70" s="18">
        <v>10.512067</v>
      </c>
      <c r="G70" s="18">
        <v>10.932297</v>
      </c>
      <c r="H70" s="18">
        <v>11.177959</v>
      </c>
      <c r="I70" s="18">
        <v>11.315807</v>
      </c>
      <c r="J70" s="18">
        <v>11.632175999999999</v>
      </c>
      <c r="K70" s="18">
        <v>12.049934</v>
      </c>
      <c r="L70" s="18">
        <v>12.473049</v>
      </c>
      <c r="M70" s="18">
        <v>12.766266999999999</v>
      </c>
      <c r="N70" s="18">
        <v>13.078253</v>
      </c>
      <c r="O70" s="18">
        <v>13.287261000000001</v>
      </c>
      <c r="P70" s="18">
        <v>13.647079</v>
      </c>
      <c r="Q70" s="18">
        <v>13.912775999999999</v>
      </c>
      <c r="R70" s="18">
        <v>14.202375</v>
      </c>
      <c r="S70" s="18">
        <v>14.478792</v>
      </c>
      <c r="T70" s="18">
        <v>14.657753</v>
      </c>
      <c r="U70" s="18">
        <v>14.904441</v>
      </c>
      <c r="V70" s="18">
        <v>15.179881</v>
      </c>
      <c r="W70" s="18">
        <v>15.526529999999999</v>
      </c>
      <c r="X70" s="18">
        <v>15.898709999999999</v>
      </c>
      <c r="Y70" s="18">
        <v>16.250513000000002</v>
      </c>
      <c r="Z70" s="18">
        <v>16.618496</v>
      </c>
      <c r="AA70" s="18">
        <v>16.974153999999999</v>
      </c>
      <c r="AB70" s="18">
        <v>17.395157000000001</v>
      </c>
      <c r="AC70" s="18">
        <v>17.916048</v>
      </c>
      <c r="AD70" s="18">
        <v>18.485889</v>
      </c>
      <c r="AE70" s="18">
        <v>19.092503000000001</v>
      </c>
      <c r="AF70" s="14">
        <v>2.3713999999999999E-2</v>
      </c>
    </row>
    <row r="71" spans="1:32" ht="15" customHeight="1" x14ac:dyDescent="0.3">
      <c r="A71" s="5" t="s">
        <v>205</v>
      </c>
      <c r="B71" s="12" t="s">
        <v>35</v>
      </c>
      <c r="C71" s="18">
        <v>6.6519000000000004</v>
      </c>
      <c r="D71" s="18">
        <v>6.8938990000000002</v>
      </c>
      <c r="E71" s="18">
        <v>7.3108409999999999</v>
      </c>
      <c r="F71" s="18">
        <v>7.3388439999999999</v>
      </c>
      <c r="G71" s="18">
        <v>7.5351679999999996</v>
      </c>
      <c r="H71" s="18">
        <v>7.6651210000000001</v>
      </c>
      <c r="I71" s="18">
        <v>7.7322790000000001</v>
      </c>
      <c r="J71" s="18">
        <v>7.943791</v>
      </c>
      <c r="K71" s="18">
        <v>8.2404600000000006</v>
      </c>
      <c r="L71" s="18">
        <v>8.5216180000000001</v>
      </c>
      <c r="M71" s="18">
        <v>8.7309140000000003</v>
      </c>
      <c r="N71" s="18">
        <v>8.9542409999999997</v>
      </c>
      <c r="O71" s="18">
        <v>9.1213470000000001</v>
      </c>
      <c r="P71" s="18">
        <v>9.3911460000000009</v>
      </c>
      <c r="Q71" s="18">
        <v>9.6062650000000005</v>
      </c>
      <c r="R71" s="18">
        <v>9.8196490000000001</v>
      </c>
      <c r="S71" s="18">
        <v>10.002119</v>
      </c>
      <c r="T71" s="18">
        <v>10.147893</v>
      </c>
      <c r="U71" s="18">
        <v>10.334647</v>
      </c>
      <c r="V71" s="18">
        <v>10.560967</v>
      </c>
      <c r="W71" s="18">
        <v>10.832990000000001</v>
      </c>
      <c r="X71" s="18">
        <v>11.122318</v>
      </c>
      <c r="Y71" s="18">
        <v>11.393687</v>
      </c>
      <c r="Z71" s="18">
        <v>11.682328</v>
      </c>
      <c r="AA71" s="18">
        <v>11.965128</v>
      </c>
      <c r="AB71" s="18">
        <v>12.300907</v>
      </c>
      <c r="AC71" s="18">
        <v>12.707369999999999</v>
      </c>
      <c r="AD71" s="18">
        <v>13.160634999999999</v>
      </c>
      <c r="AE71" s="18">
        <v>13.639212000000001</v>
      </c>
      <c r="AF71" s="14">
        <v>2.5593000000000001E-2</v>
      </c>
    </row>
    <row r="72" spans="1:32" ht="15" customHeight="1" x14ac:dyDescent="0.3">
      <c r="A72" s="5" t="s">
        <v>206</v>
      </c>
      <c r="B72" s="12" t="s">
        <v>36</v>
      </c>
      <c r="C72" s="18">
        <v>9.3330590000000004</v>
      </c>
      <c r="D72" s="18">
        <v>9.7402770000000007</v>
      </c>
      <c r="E72" s="18">
        <v>10.253942</v>
      </c>
      <c r="F72" s="18">
        <v>10.114671</v>
      </c>
      <c r="G72" s="18">
        <v>10.329936</v>
      </c>
      <c r="H72" s="18">
        <v>10.547230000000001</v>
      </c>
      <c r="I72" s="18">
        <v>10.739806</v>
      </c>
      <c r="J72" s="18">
        <v>11.170605999999999</v>
      </c>
      <c r="K72" s="18">
        <v>11.688518999999999</v>
      </c>
      <c r="L72" s="18">
        <v>12.207129</v>
      </c>
      <c r="M72" s="18">
        <v>12.557651999999999</v>
      </c>
      <c r="N72" s="18">
        <v>12.886870999999999</v>
      </c>
      <c r="O72" s="18">
        <v>13.17689</v>
      </c>
      <c r="P72" s="18">
        <v>13.574546</v>
      </c>
      <c r="Q72" s="18">
        <v>13.942208000000001</v>
      </c>
      <c r="R72" s="18">
        <v>14.244604000000001</v>
      </c>
      <c r="S72" s="18">
        <v>14.527801</v>
      </c>
      <c r="T72" s="18">
        <v>14.754146</v>
      </c>
      <c r="U72" s="18">
        <v>15.041261</v>
      </c>
      <c r="V72" s="18">
        <v>15.332106</v>
      </c>
      <c r="W72" s="18">
        <v>15.747462000000001</v>
      </c>
      <c r="X72" s="18">
        <v>16.177958</v>
      </c>
      <c r="Y72" s="18">
        <v>16.59449</v>
      </c>
      <c r="Z72" s="18">
        <v>17.016912000000001</v>
      </c>
      <c r="AA72" s="18">
        <v>17.443757999999999</v>
      </c>
      <c r="AB72" s="18">
        <v>17.951954000000001</v>
      </c>
      <c r="AC72" s="18">
        <v>18.559398999999999</v>
      </c>
      <c r="AD72" s="18">
        <v>19.255087</v>
      </c>
      <c r="AE72" s="18">
        <v>19.926758</v>
      </c>
      <c r="AF72" s="14">
        <v>2.6865E-2</v>
      </c>
    </row>
    <row r="73" spans="1:32" ht="15" customHeight="1" x14ac:dyDescent="0.3">
      <c r="A73" s="5" t="s">
        <v>207</v>
      </c>
      <c r="B73" s="11" t="s">
        <v>41</v>
      </c>
      <c r="C73" s="19">
        <v>9.8361649999999994</v>
      </c>
      <c r="D73" s="19">
        <v>10.061315</v>
      </c>
      <c r="E73" s="19">
        <v>10.268722</v>
      </c>
      <c r="F73" s="19">
        <v>10.453376</v>
      </c>
      <c r="G73" s="19">
        <v>10.865952</v>
      </c>
      <c r="H73" s="19">
        <v>11.100756000000001</v>
      </c>
      <c r="I73" s="19">
        <v>11.218892</v>
      </c>
      <c r="J73" s="19">
        <v>11.513926</v>
      </c>
      <c r="K73" s="19">
        <v>11.922371</v>
      </c>
      <c r="L73" s="19">
        <v>12.323427000000001</v>
      </c>
      <c r="M73" s="19">
        <v>12.606821</v>
      </c>
      <c r="N73" s="19">
        <v>12.911272</v>
      </c>
      <c r="O73" s="19">
        <v>13.129814</v>
      </c>
      <c r="P73" s="19">
        <v>13.488324</v>
      </c>
      <c r="Q73" s="19">
        <v>13.768433</v>
      </c>
      <c r="R73" s="19">
        <v>14.064081</v>
      </c>
      <c r="S73" s="19">
        <v>14.339001</v>
      </c>
      <c r="T73" s="19">
        <v>14.545413999999999</v>
      </c>
      <c r="U73" s="19">
        <v>14.812739000000001</v>
      </c>
      <c r="V73" s="19">
        <v>15.118202999999999</v>
      </c>
      <c r="W73" s="19">
        <v>15.488956999999999</v>
      </c>
      <c r="X73" s="19">
        <v>15.878034</v>
      </c>
      <c r="Y73" s="19">
        <v>16.248003000000001</v>
      </c>
      <c r="Z73" s="19">
        <v>16.631882000000001</v>
      </c>
      <c r="AA73" s="19">
        <v>17.004707</v>
      </c>
      <c r="AB73" s="19">
        <v>17.440024999999999</v>
      </c>
      <c r="AC73" s="19">
        <v>17.971492999999999</v>
      </c>
      <c r="AD73" s="19">
        <v>18.556059000000001</v>
      </c>
      <c r="AE73" s="19">
        <v>19.18018</v>
      </c>
      <c r="AF73" s="17">
        <v>2.4183E-2</v>
      </c>
    </row>
    <row r="74" spans="1:32" ht="15" customHeight="1" x14ac:dyDescent="0.3"/>
    <row r="75" spans="1:32" ht="15" customHeight="1" x14ac:dyDescent="0.3">
      <c r="B75" s="11" t="s">
        <v>43</v>
      </c>
    </row>
    <row r="76" spans="1:32" ht="15" customHeight="1" x14ac:dyDescent="0.3">
      <c r="B76" s="11" t="s">
        <v>197</v>
      </c>
    </row>
    <row r="77" spans="1:32" ht="15" customHeight="1" x14ac:dyDescent="0.3">
      <c r="A77" s="5" t="s">
        <v>208</v>
      </c>
      <c r="B77" s="12" t="s">
        <v>44</v>
      </c>
      <c r="C77" s="18">
        <v>6.534408</v>
      </c>
      <c r="D77" s="18">
        <v>6.600041</v>
      </c>
      <c r="E77" s="18">
        <v>6.6261570000000001</v>
      </c>
      <c r="F77" s="18">
        <v>6.4759929999999999</v>
      </c>
      <c r="G77" s="18">
        <v>6.5158040000000002</v>
      </c>
      <c r="H77" s="18">
        <v>6.4804069999999996</v>
      </c>
      <c r="I77" s="18">
        <v>6.3915059999999997</v>
      </c>
      <c r="J77" s="18">
        <v>6.452947</v>
      </c>
      <c r="K77" s="18">
        <v>6.6063700000000001</v>
      </c>
      <c r="L77" s="18">
        <v>6.7443619999999997</v>
      </c>
      <c r="M77" s="18">
        <v>6.7965770000000001</v>
      </c>
      <c r="N77" s="18">
        <v>6.870851</v>
      </c>
      <c r="O77" s="18">
        <v>6.8648610000000003</v>
      </c>
      <c r="P77" s="18">
        <v>6.955158</v>
      </c>
      <c r="Q77" s="18">
        <v>6.9803389999999998</v>
      </c>
      <c r="R77" s="18">
        <v>7.0079060000000002</v>
      </c>
      <c r="S77" s="18">
        <v>7.0186289999999998</v>
      </c>
      <c r="T77" s="18">
        <v>6.9744390000000003</v>
      </c>
      <c r="U77" s="18">
        <v>6.9619780000000002</v>
      </c>
      <c r="V77" s="18">
        <v>6.9585879999999998</v>
      </c>
      <c r="W77" s="18">
        <v>7.0067969999999997</v>
      </c>
      <c r="X77" s="18">
        <v>7.0526080000000002</v>
      </c>
      <c r="Y77" s="18">
        <v>7.0887580000000003</v>
      </c>
      <c r="Z77" s="18">
        <v>7.129734</v>
      </c>
      <c r="AA77" s="18">
        <v>7.1684010000000002</v>
      </c>
      <c r="AB77" s="18">
        <v>7.2264720000000002</v>
      </c>
      <c r="AC77" s="18">
        <v>7.330222</v>
      </c>
      <c r="AD77" s="18">
        <v>7.4506259999999997</v>
      </c>
      <c r="AE77" s="18">
        <v>7.5777089999999996</v>
      </c>
      <c r="AF77" s="14">
        <v>5.1289999999999999E-3</v>
      </c>
    </row>
    <row r="78" spans="1:32" ht="15" customHeight="1" x14ac:dyDescent="0.3">
      <c r="A78" s="5" t="s">
        <v>209</v>
      </c>
      <c r="B78" s="12" t="s">
        <v>45</v>
      </c>
      <c r="C78" s="18">
        <v>0.90933799999999998</v>
      </c>
      <c r="D78" s="18">
        <v>0.92958700000000005</v>
      </c>
      <c r="E78" s="18">
        <v>0.94111199999999995</v>
      </c>
      <c r="F78" s="18">
        <v>0.97620499999999999</v>
      </c>
      <c r="G78" s="18">
        <v>1.0295270000000001</v>
      </c>
      <c r="H78" s="18">
        <v>1.0646059999999999</v>
      </c>
      <c r="I78" s="18">
        <v>1.0750090000000001</v>
      </c>
      <c r="J78" s="18">
        <v>1.0865100000000001</v>
      </c>
      <c r="K78" s="18">
        <v>1.1007899999999999</v>
      </c>
      <c r="L78" s="18">
        <v>1.115415</v>
      </c>
      <c r="M78" s="18">
        <v>1.1238349999999999</v>
      </c>
      <c r="N78" s="18">
        <v>1.1335150000000001</v>
      </c>
      <c r="O78" s="18">
        <v>1.1423449999999999</v>
      </c>
      <c r="P78" s="18">
        <v>1.1516580000000001</v>
      </c>
      <c r="Q78" s="18">
        <v>1.161324</v>
      </c>
      <c r="R78" s="18">
        <v>1.1713389999999999</v>
      </c>
      <c r="S78" s="18">
        <v>1.180277</v>
      </c>
      <c r="T78" s="18">
        <v>1.1877960000000001</v>
      </c>
      <c r="U78" s="18">
        <v>1.196941</v>
      </c>
      <c r="V78" s="18">
        <v>1.206148</v>
      </c>
      <c r="W78" s="18">
        <v>1.2154739999999999</v>
      </c>
      <c r="X78" s="18">
        <v>1.2254700000000001</v>
      </c>
      <c r="Y78" s="18">
        <v>1.236281</v>
      </c>
      <c r="Z78" s="18">
        <v>1.2452589999999999</v>
      </c>
      <c r="AA78" s="18">
        <v>1.2530509999999999</v>
      </c>
      <c r="AB78" s="18">
        <v>1.2620309999999999</v>
      </c>
      <c r="AC78" s="18">
        <v>1.2723640000000001</v>
      </c>
      <c r="AD78" s="18">
        <v>1.2816000000000001</v>
      </c>
      <c r="AE78" s="18">
        <v>1.290567</v>
      </c>
      <c r="AF78" s="14">
        <v>1.2226000000000001E-2</v>
      </c>
    </row>
    <row r="79" spans="1:32" ht="15" customHeight="1" x14ac:dyDescent="0.3">
      <c r="A79" s="5" t="s">
        <v>210</v>
      </c>
      <c r="B79" s="12" t="s">
        <v>46</v>
      </c>
      <c r="C79" s="18">
        <v>2.5341179999999999</v>
      </c>
      <c r="D79" s="18">
        <v>2.5741719999999999</v>
      </c>
      <c r="E79" s="18">
        <v>2.5853929999999998</v>
      </c>
      <c r="F79" s="18">
        <v>2.6899959999999998</v>
      </c>
      <c r="G79" s="18">
        <v>2.7984930000000001</v>
      </c>
      <c r="H79" s="18">
        <v>2.8383579999999999</v>
      </c>
      <c r="I79" s="18">
        <v>2.8322430000000001</v>
      </c>
      <c r="J79" s="18">
        <v>2.8362910000000001</v>
      </c>
      <c r="K79" s="18">
        <v>2.8478110000000001</v>
      </c>
      <c r="L79" s="18">
        <v>2.868077</v>
      </c>
      <c r="M79" s="18">
        <v>2.8770769999999999</v>
      </c>
      <c r="N79" s="18">
        <v>2.8729309999999999</v>
      </c>
      <c r="O79" s="18">
        <v>2.8816039999999998</v>
      </c>
      <c r="P79" s="18">
        <v>2.8949780000000001</v>
      </c>
      <c r="Q79" s="18">
        <v>2.904442</v>
      </c>
      <c r="R79" s="18">
        <v>2.9132570000000002</v>
      </c>
      <c r="S79" s="18">
        <v>2.9228939999999999</v>
      </c>
      <c r="T79" s="18">
        <v>2.9322680000000001</v>
      </c>
      <c r="U79" s="18">
        <v>2.9438759999999999</v>
      </c>
      <c r="V79" s="18">
        <v>2.9528949999999998</v>
      </c>
      <c r="W79" s="18">
        <v>2.9630580000000002</v>
      </c>
      <c r="X79" s="18">
        <v>2.9745119999999998</v>
      </c>
      <c r="Y79" s="18">
        <v>2.9850409999999998</v>
      </c>
      <c r="Z79" s="18">
        <v>2.9895309999999999</v>
      </c>
      <c r="AA79" s="18">
        <v>2.989684</v>
      </c>
      <c r="AB79" s="18">
        <v>2.992893</v>
      </c>
      <c r="AC79" s="18">
        <v>2.9980709999999999</v>
      </c>
      <c r="AD79" s="18">
        <v>3.003701</v>
      </c>
      <c r="AE79" s="18">
        <v>3.0104540000000002</v>
      </c>
      <c r="AF79" s="14">
        <v>5.816E-3</v>
      </c>
    </row>
    <row r="80" spans="1:32" ht="15" customHeight="1" x14ac:dyDescent="0.3">
      <c r="B80" s="11" t="s">
        <v>42</v>
      </c>
    </row>
    <row r="81" spans="1:32" ht="15" customHeight="1" x14ac:dyDescent="0.3">
      <c r="A81" s="5" t="s">
        <v>211</v>
      </c>
      <c r="B81" s="12" t="s">
        <v>44</v>
      </c>
      <c r="C81" s="18">
        <v>6.4385560000000002</v>
      </c>
      <c r="D81" s="18">
        <v>6.600041</v>
      </c>
      <c r="E81" s="18">
        <v>6.7313799999999997</v>
      </c>
      <c r="F81" s="18">
        <v>6.704243</v>
      </c>
      <c r="G81" s="18">
        <v>6.8764890000000003</v>
      </c>
      <c r="H81" s="18">
        <v>6.9584979999999996</v>
      </c>
      <c r="I81" s="18">
        <v>6.9923209999999996</v>
      </c>
      <c r="J81" s="18">
        <v>7.1913609999999997</v>
      </c>
      <c r="K81" s="18">
        <v>7.4926649999999997</v>
      </c>
      <c r="L81" s="18">
        <v>7.7805710000000001</v>
      </c>
      <c r="M81" s="18">
        <v>7.9707489999999996</v>
      </c>
      <c r="N81" s="18">
        <v>8.1891079999999992</v>
      </c>
      <c r="O81" s="18">
        <v>8.3134169999999994</v>
      </c>
      <c r="P81" s="18">
        <v>8.5631819999999994</v>
      </c>
      <c r="Q81" s="18">
        <v>8.7378269999999993</v>
      </c>
      <c r="R81" s="18">
        <v>8.9205240000000003</v>
      </c>
      <c r="S81" s="18">
        <v>9.0869250000000008</v>
      </c>
      <c r="T81" s="18">
        <v>9.1855840000000004</v>
      </c>
      <c r="U81" s="18">
        <v>9.3324669999999994</v>
      </c>
      <c r="V81" s="18">
        <v>9.5021190000000004</v>
      </c>
      <c r="W81" s="18">
        <v>9.7464259999999996</v>
      </c>
      <c r="X81" s="18">
        <v>9.9939129999999992</v>
      </c>
      <c r="Y81" s="18">
        <v>10.229839999999999</v>
      </c>
      <c r="Z81" s="18">
        <v>10.479808999999999</v>
      </c>
      <c r="AA81" s="18">
        <v>10.734988</v>
      </c>
      <c r="AB81" s="18">
        <v>11.027430000000001</v>
      </c>
      <c r="AC81" s="18">
        <v>11.404828</v>
      </c>
      <c r="AD81" s="18">
        <v>11.830589</v>
      </c>
      <c r="AE81" s="18">
        <v>12.283802</v>
      </c>
      <c r="AF81" s="14">
        <v>2.3274E-2</v>
      </c>
    </row>
    <row r="82" spans="1:32" ht="15" customHeight="1" x14ac:dyDescent="0.3">
      <c r="A82" s="5" t="s">
        <v>212</v>
      </c>
      <c r="B82" s="12" t="s">
        <v>45</v>
      </c>
      <c r="C82" s="18">
        <v>0.89599899999999999</v>
      </c>
      <c r="D82" s="18">
        <v>0.92958700000000005</v>
      </c>
      <c r="E82" s="18">
        <v>0.95605700000000005</v>
      </c>
      <c r="F82" s="18">
        <v>1.0106109999999999</v>
      </c>
      <c r="G82" s="18">
        <v>1.086516</v>
      </c>
      <c r="H82" s="18">
        <v>1.1431469999999999</v>
      </c>
      <c r="I82" s="18">
        <v>1.1760619999999999</v>
      </c>
      <c r="J82" s="18">
        <v>1.2108399999999999</v>
      </c>
      <c r="K82" s="18">
        <v>1.2484690000000001</v>
      </c>
      <c r="L82" s="18">
        <v>1.286788</v>
      </c>
      <c r="M82" s="18">
        <v>1.317987</v>
      </c>
      <c r="N82" s="18">
        <v>1.350994</v>
      </c>
      <c r="O82" s="18">
        <v>1.383391</v>
      </c>
      <c r="P82" s="18">
        <v>1.4179200000000001</v>
      </c>
      <c r="Q82" s="18">
        <v>1.453719</v>
      </c>
      <c r="R82" s="18">
        <v>1.491025</v>
      </c>
      <c r="S82" s="18">
        <v>1.528089</v>
      </c>
      <c r="T82" s="18">
        <v>1.56437</v>
      </c>
      <c r="U82" s="18">
        <v>1.6044879999999999</v>
      </c>
      <c r="V82" s="18">
        <v>1.647024</v>
      </c>
      <c r="W82" s="18">
        <v>1.69072</v>
      </c>
      <c r="X82" s="18">
        <v>1.7365550000000001</v>
      </c>
      <c r="Y82" s="18">
        <v>1.7840860000000001</v>
      </c>
      <c r="Z82" s="18">
        <v>1.8303739999999999</v>
      </c>
      <c r="AA82" s="18">
        <v>1.876498</v>
      </c>
      <c r="AB82" s="18">
        <v>1.9258299999999999</v>
      </c>
      <c r="AC82" s="18">
        <v>1.9796260000000001</v>
      </c>
      <c r="AD82" s="18">
        <v>2.0350069999999998</v>
      </c>
      <c r="AE82" s="18">
        <v>2.092066</v>
      </c>
      <c r="AF82" s="14">
        <v>3.0498999999999998E-2</v>
      </c>
    </row>
    <row r="83" spans="1:32" ht="15" customHeight="1" x14ac:dyDescent="0.3">
      <c r="A83" s="5" t="s">
        <v>213</v>
      </c>
      <c r="B83" s="12" t="s">
        <v>46</v>
      </c>
      <c r="C83" s="18">
        <v>2.4969459999999999</v>
      </c>
      <c r="D83" s="18">
        <v>2.5741719999999999</v>
      </c>
      <c r="E83" s="18">
        <v>2.626449</v>
      </c>
      <c r="F83" s="18">
        <v>2.7848060000000001</v>
      </c>
      <c r="G83" s="18">
        <v>2.9534039999999999</v>
      </c>
      <c r="H83" s="18">
        <v>3.0477569999999998</v>
      </c>
      <c r="I83" s="18">
        <v>3.098481</v>
      </c>
      <c r="J83" s="18">
        <v>3.1608499999999999</v>
      </c>
      <c r="K83" s="18">
        <v>3.2298659999999999</v>
      </c>
      <c r="L83" s="18">
        <v>3.3087300000000002</v>
      </c>
      <c r="M83" s="18">
        <v>3.3741189999999999</v>
      </c>
      <c r="N83" s="18">
        <v>3.4241380000000001</v>
      </c>
      <c r="O83" s="18">
        <v>3.489652</v>
      </c>
      <c r="P83" s="18">
        <v>3.5642930000000002</v>
      </c>
      <c r="Q83" s="18">
        <v>3.635713</v>
      </c>
      <c r="R83" s="18">
        <v>3.7083520000000001</v>
      </c>
      <c r="S83" s="18">
        <v>3.784233</v>
      </c>
      <c r="T83" s="18">
        <v>3.8619020000000002</v>
      </c>
      <c r="U83" s="18">
        <v>3.9462380000000001</v>
      </c>
      <c r="V83" s="18">
        <v>4.0322490000000002</v>
      </c>
      <c r="W83" s="18">
        <v>4.1216020000000002</v>
      </c>
      <c r="X83" s="18">
        <v>4.2150379999999998</v>
      </c>
      <c r="Y83" s="18">
        <v>4.3077350000000001</v>
      </c>
      <c r="Z83" s="18">
        <v>4.3942329999999998</v>
      </c>
      <c r="AA83" s="18">
        <v>4.4771799999999997</v>
      </c>
      <c r="AB83" s="18">
        <v>4.5670849999999996</v>
      </c>
      <c r="AC83" s="18">
        <v>4.6645909999999997</v>
      </c>
      <c r="AD83" s="18">
        <v>4.7694729999999996</v>
      </c>
      <c r="AE83" s="18">
        <v>4.8800800000000004</v>
      </c>
      <c r="AF83" s="14">
        <v>2.3973000000000001E-2</v>
      </c>
    </row>
    <row r="84" spans="1:32" ht="15" customHeight="1" x14ac:dyDescent="0.3"/>
    <row r="85" spans="1:32" ht="15" customHeight="1" x14ac:dyDescent="0.3">
      <c r="B85" s="11" t="s">
        <v>47</v>
      </c>
    </row>
    <row r="86" spans="1:32" ht="15" customHeight="1" x14ac:dyDescent="0.3">
      <c r="A86" s="5" t="s">
        <v>214</v>
      </c>
      <c r="B86" s="12" t="s">
        <v>48</v>
      </c>
      <c r="C86" s="20">
        <v>3.4261180000000002</v>
      </c>
      <c r="D86" s="20">
        <v>3.2669049999999999</v>
      </c>
      <c r="E86" s="20">
        <v>3.3306990000000001</v>
      </c>
      <c r="F86" s="20">
        <v>3.1612079999999998</v>
      </c>
      <c r="G86" s="20">
        <v>1.362285</v>
      </c>
      <c r="H86" s="20">
        <v>1.335302</v>
      </c>
      <c r="I86" s="20">
        <v>1.36507</v>
      </c>
      <c r="J86" s="20">
        <v>1.3859239999999999</v>
      </c>
      <c r="K86" s="20">
        <v>1.417886</v>
      </c>
      <c r="L86" s="20">
        <v>1.392096</v>
      </c>
      <c r="M86" s="20">
        <v>1.400067</v>
      </c>
      <c r="N86" s="20">
        <v>1.3857360000000001</v>
      </c>
      <c r="O86" s="20">
        <v>1.3990419999999999</v>
      </c>
      <c r="P86" s="20">
        <v>1.435478</v>
      </c>
      <c r="Q86" s="20">
        <v>1.4322429999999999</v>
      </c>
      <c r="R86" s="20">
        <v>1.442094</v>
      </c>
      <c r="S86" s="20">
        <v>1.42286</v>
      </c>
      <c r="T86" s="20">
        <v>1.4388030000000001</v>
      </c>
      <c r="U86" s="20">
        <v>1.4401409999999999</v>
      </c>
      <c r="V86" s="20">
        <v>1.4415800000000001</v>
      </c>
      <c r="W86" s="20">
        <v>1.451417</v>
      </c>
      <c r="X86" s="20">
        <v>1.454636</v>
      </c>
      <c r="Y86" s="20">
        <v>1.465311</v>
      </c>
      <c r="Z86" s="20">
        <v>1.47499</v>
      </c>
      <c r="AA86" s="20">
        <v>1.4764539999999999</v>
      </c>
      <c r="AB86" s="20">
        <v>1.497898</v>
      </c>
      <c r="AC86" s="20">
        <v>1.5132019999999999</v>
      </c>
      <c r="AD86" s="20">
        <v>1.513082</v>
      </c>
      <c r="AE86" s="20">
        <v>1.528011</v>
      </c>
      <c r="AF86" s="14">
        <v>-2.7751000000000001E-2</v>
      </c>
    </row>
    <row r="87" spans="1:32" ht="15" customHeight="1" x14ac:dyDescent="0.3">
      <c r="A87" s="5" t="s">
        <v>215</v>
      </c>
      <c r="B87" s="12" t="s">
        <v>49</v>
      </c>
      <c r="C87" s="20">
        <v>1.68</v>
      </c>
      <c r="D87" s="20">
        <v>1.694</v>
      </c>
      <c r="E87" s="20">
        <v>1.7002139999999999</v>
      </c>
      <c r="F87" s="20">
        <v>1.6114360000000001</v>
      </c>
      <c r="G87" s="20">
        <v>1.5271490000000001</v>
      </c>
      <c r="H87" s="20">
        <v>1.494972</v>
      </c>
      <c r="I87" s="20">
        <v>1.4785950000000001</v>
      </c>
      <c r="J87" s="20">
        <v>1.544292</v>
      </c>
      <c r="K87" s="20">
        <v>1.565974</v>
      </c>
      <c r="L87" s="20">
        <v>1.5798110000000001</v>
      </c>
      <c r="M87" s="20">
        <v>1.58236</v>
      </c>
      <c r="N87" s="20">
        <v>1.5869899999999999</v>
      </c>
      <c r="O87" s="20">
        <v>1.5847579999999999</v>
      </c>
      <c r="P87" s="20">
        <v>1.5677840000000001</v>
      </c>
      <c r="Q87" s="20">
        <v>1.5707169999999999</v>
      </c>
      <c r="R87" s="20">
        <v>1.5697700000000001</v>
      </c>
      <c r="S87" s="20">
        <v>1.5663609999999999</v>
      </c>
      <c r="T87" s="20">
        <v>1.567455</v>
      </c>
      <c r="U87" s="20">
        <v>1.5643089999999999</v>
      </c>
      <c r="V87" s="20">
        <v>1.564319</v>
      </c>
      <c r="W87" s="20">
        <v>1.5660510000000001</v>
      </c>
      <c r="X87" s="20">
        <v>1.567172</v>
      </c>
      <c r="Y87" s="20">
        <v>1.566883</v>
      </c>
      <c r="Z87" s="20">
        <v>1.569888</v>
      </c>
      <c r="AA87" s="20">
        <v>1.5706070000000001</v>
      </c>
      <c r="AB87" s="20">
        <v>1.570497</v>
      </c>
      <c r="AC87" s="20">
        <v>1.573904</v>
      </c>
      <c r="AD87" s="20">
        <v>1.5755410000000001</v>
      </c>
      <c r="AE87" s="20">
        <v>1.574514</v>
      </c>
      <c r="AF87" s="14">
        <v>-2.7049999999999999E-3</v>
      </c>
    </row>
    <row r="88" spans="1:32" ht="15" customHeight="1" x14ac:dyDescent="0.3">
      <c r="A88" s="5" t="s">
        <v>216</v>
      </c>
      <c r="B88" s="12" t="s">
        <v>50</v>
      </c>
      <c r="C88" s="20">
        <v>26.687591999999999</v>
      </c>
      <c r="D88" s="20">
        <v>27.944109000000001</v>
      </c>
      <c r="E88" s="20">
        <v>26.831876999999999</v>
      </c>
      <c r="F88" s="20">
        <v>26.191952000000001</v>
      </c>
      <c r="G88" s="20">
        <v>6.0398889999999996</v>
      </c>
      <c r="H88" s="20">
        <v>6.1682040000000002</v>
      </c>
      <c r="I88" s="20">
        <v>6.2689510000000004</v>
      </c>
      <c r="J88" s="20">
        <v>6.4727379999999997</v>
      </c>
      <c r="K88" s="20">
        <v>6.5812580000000001</v>
      </c>
      <c r="L88" s="20">
        <v>6.5557080000000001</v>
      </c>
      <c r="M88" s="20">
        <v>6.5541679999999998</v>
      </c>
      <c r="N88" s="20">
        <v>6.5488989999999996</v>
      </c>
      <c r="O88" s="20">
        <v>6.5263080000000002</v>
      </c>
      <c r="P88" s="20">
        <v>6.5329689999999996</v>
      </c>
      <c r="Q88" s="20">
        <v>6.4794200000000002</v>
      </c>
      <c r="R88" s="20">
        <v>6.4812130000000003</v>
      </c>
      <c r="S88" s="20">
        <v>6.4292899999999999</v>
      </c>
      <c r="T88" s="20">
        <v>6.4570439999999998</v>
      </c>
      <c r="U88" s="20">
        <v>6.4325000000000001</v>
      </c>
      <c r="V88" s="20">
        <v>6.4242679999999996</v>
      </c>
      <c r="W88" s="20">
        <v>6.430669</v>
      </c>
      <c r="X88" s="20">
        <v>6.4084250000000003</v>
      </c>
      <c r="Y88" s="20">
        <v>6.4217230000000001</v>
      </c>
      <c r="Z88" s="20">
        <v>6.4019940000000002</v>
      </c>
      <c r="AA88" s="20">
        <v>6.4012560000000001</v>
      </c>
      <c r="AB88" s="20">
        <v>6.3689869999999997</v>
      </c>
      <c r="AC88" s="20">
        <v>6.4403350000000001</v>
      </c>
      <c r="AD88" s="20">
        <v>6.4081270000000004</v>
      </c>
      <c r="AE88" s="20">
        <v>6.4114199999999997</v>
      </c>
      <c r="AF88" s="14">
        <v>-5.3062999999999999E-2</v>
      </c>
    </row>
    <row r="89" spans="1:32" ht="15" customHeight="1" thickBot="1" x14ac:dyDescent="0.35"/>
    <row r="90" spans="1:32" ht="15" customHeight="1" x14ac:dyDescent="0.3">
      <c r="B90" s="24" t="s">
        <v>51</v>
      </c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</row>
    <row r="91" spans="1:32" ht="15" customHeight="1" x14ac:dyDescent="0.3">
      <c r="B91" s="21" t="s">
        <v>52</v>
      </c>
    </row>
    <row r="92" spans="1:32" ht="15" customHeight="1" x14ac:dyDescent="0.3">
      <c r="B92" s="21" t="s">
        <v>53</v>
      </c>
    </row>
    <row r="93" spans="1:32" ht="15" customHeight="1" x14ac:dyDescent="0.3">
      <c r="B93" s="21" t="s">
        <v>54</v>
      </c>
    </row>
    <row r="94" spans="1:32" ht="15" customHeight="1" x14ac:dyDescent="0.3">
      <c r="B94" s="21" t="s">
        <v>217</v>
      </c>
    </row>
    <row r="95" spans="1:32" ht="15" customHeight="1" x14ac:dyDescent="0.3">
      <c r="B95" s="21" t="s">
        <v>55</v>
      </c>
    </row>
    <row r="96" spans="1:32" ht="15" customHeight="1" x14ac:dyDescent="0.3">
      <c r="B96" s="21" t="s">
        <v>56</v>
      </c>
    </row>
    <row r="97" spans="2:2" ht="15" customHeight="1" x14ac:dyDescent="0.3">
      <c r="B97" s="21" t="s">
        <v>57</v>
      </c>
    </row>
    <row r="98" spans="2:2" ht="15" customHeight="1" x14ac:dyDescent="0.3">
      <c r="B98" s="21" t="s">
        <v>58</v>
      </c>
    </row>
    <row r="99" spans="2:2" ht="15" customHeight="1" x14ac:dyDescent="0.3">
      <c r="B99" s="21" t="s">
        <v>59</v>
      </c>
    </row>
    <row r="100" spans="2:2" ht="15" customHeight="1" x14ac:dyDescent="0.3">
      <c r="B100" s="21" t="s">
        <v>60</v>
      </c>
    </row>
    <row r="101" spans="2:2" ht="15" customHeight="1" x14ac:dyDescent="0.3">
      <c r="B101" s="21" t="s">
        <v>61</v>
      </c>
    </row>
    <row r="102" spans="2:2" ht="15" customHeight="1" x14ac:dyDescent="0.3">
      <c r="B102" s="21" t="s">
        <v>62</v>
      </c>
    </row>
    <row r="103" spans="2:2" ht="15" customHeight="1" x14ac:dyDescent="0.3">
      <c r="B103" s="21" t="s">
        <v>63</v>
      </c>
    </row>
    <row r="104" spans="2:2" ht="15" customHeight="1" x14ac:dyDescent="0.3">
      <c r="B104" s="21" t="s">
        <v>64</v>
      </c>
    </row>
    <row r="105" spans="2:2" ht="15" customHeight="1" x14ac:dyDescent="0.3">
      <c r="B105" s="21" t="s">
        <v>65</v>
      </c>
    </row>
    <row r="106" spans="2:2" ht="15" customHeight="1" x14ac:dyDescent="0.3">
      <c r="B106" s="21" t="s">
        <v>58</v>
      </c>
    </row>
    <row r="107" spans="2:2" ht="15" customHeight="1" x14ac:dyDescent="0.3">
      <c r="B107" s="21" t="s">
        <v>66</v>
      </c>
    </row>
    <row r="108" spans="2:2" ht="15" customHeight="1" x14ac:dyDescent="0.3">
      <c r="B108" s="21" t="s">
        <v>67</v>
      </c>
    </row>
    <row r="109" spans="2:2" ht="15" customHeight="1" x14ac:dyDescent="0.3">
      <c r="B109" s="21" t="s">
        <v>68</v>
      </c>
    </row>
    <row r="110" spans="2:2" ht="15" customHeight="1" x14ac:dyDescent="0.3">
      <c r="B110" s="21" t="s">
        <v>69</v>
      </c>
    </row>
    <row r="111" spans="2:2" ht="15" customHeight="1" x14ac:dyDescent="0.3">
      <c r="B111" s="21" t="s">
        <v>218</v>
      </c>
    </row>
    <row r="112" spans="2:2" ht="15" customHeight="1" x14ac:dyDescent="0.3">
      <c r="B112" s="21" t="s">
        <v>70</v>
      </c>
    </row>
    <row r="113" spans="2:2" ht="15" customHeight="1" x14ac:dyDescent="0.3">
      <c r="B113" s="21" t="s">
        <v>219</v>
      </c>
    </row>
    <row r="114" spans="2:2" ht="15" customHeight="1" x14ac:dyDescent="0.3">
      <c r="B114" s="21" t="s">
        <v>71</v>
      </c>
    </row>
    <row r="115" spans="2:2" ht="15" customHeight="1" x14ac:dyDescent="0.3">
      <c r="B115" s="21" t="s">
        <v>220</v>
      </c>
    </row>
    <row r="116" spans="2:2" ht="15" customHeight="1" x14ac:dyDescent="0.3">
      <c r="B116" s="21" t="s">
        <v>221</v>
      </c>
    </row>
    <row r="117" spans="2:2" ht="15" customHeight="1" x14ac:dyDescent="0.3">
      <c r="B117" s="21" t="s">
        <v>222</v>
      </c>
    </row>
    <row r="118" spans="2:2" ht="15" customHeight="1" x14ac:dyDescent="0.3">
      <c r="B118" s="21" t="s">
        <v>223</v>
      </c>
    </row>
    <row r="119" spans="2:2" ht="15" customHeight="1" x14ac:dyDescent="0.3"/>
    <row r="120" spans="2:2" ht="15" customHeight="1" x14ac:dyDescent="0.3"/>
    <row r="121" spans="2:2" ht="15" customHeight="1" x14ac:dyDescent="0.3"/>
    <row r="122" spans="2:2" ht="15" customHeight="1" x14ac:dyDescent="0.3"/>
    <row r="123" spans="2:2" ht="15" customHeight="1" x14ac:dyDescent="0.3"/>
    <row r="124" spans="2:2" ht="15" customHeight="1" x14ac:dyDescent="0.3"/>
    <row r="125" spans="2:2" ht="15" customHeight="1" x14ac:dyDescent="0.3"/>
    <row r="126" spans="2:2" ht="15" customHeight="1" x14ac:dyDescent="0.3"/>
    <row r="127" spans="2:2" ht="15" customHeight="1" x14ac:dyDescent="0.3"/>
  </sheetData>
  <mergeCells count="1">
    <mergeCell ref="B90:AF90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9"/>
  <sheetViews>
    <sheetView topLeftCell="B1" workbookViewId="0">
      <selection activeCell="B1" sqref="B1"/>
    </sheetView>
  </sheetViews>
  <sheetFormatPr defaultRowHeight="14.4" x14ac:dyDescent="0.3"/>
  <cols>
    <col min="1" max="1" width="18.88671875" hidden="1" customWidth="1"/>
    <col min="2" max="2" width="41.44140625" customWidth="1"/>
  </cols>
  <sheetData>
    <row r="1" spans="1:32" ht="15" customHeight="1" x14ac:dyDescent="0.3">
      <c r="A1" s="5" t="s">
        <v>224</v>
      </c>
      <c r="B1" s="6" t="s">
        <v>72</v>
      </c>
    </row>
    <row r="2" spans="1:32" ht="15" customHeight="1" x14ac:dyDescent="0.3">
      <c r="B2" s="7" t="s">
        <v>73</v>
      </c>
    </row>
    <row r="3" spans="1:32" ht="15" customHeight="1" x14ac:dyDescent="0.3">
      <c r="B3" s="7" t="s">
        <v>3</v>
      </c>
      <c r="C3" s="8" t="s">
        <v>3</v>
      </c>
      <c r="D3" s="8" t="s">
        <v>3</v>
      </c>
      <c r="E3" s="8" t="s">
        <v>3</v>
      </c>
      <c r="F3" s="8" t="s">
        <v>3</v>
      </c>
      <c r="G3" s="8" t="s">
        <v>3</v>
      </c>
      <c r="H3" s="8" t="s">
        <v>3</v>
      </c>
      <c r="I3" s="8" t="s">
        <v>3</v>
      </c>
      <c r="J3" s="8" t="s">
        <v>3</v>
      </c>
      <c r="K3" s="8" t="s">
        <v>3</v>
      </c>
      <c r="L3" s="8" t="s">
        <v>3</v>
      </c>
      <c r="M3" s="8" t="s">
        <v>3</v>
      </c>
      <c r="N3" s="8" t="s">
        <v>3</v>
      </c>
      <c r="O3" s="8" t="s">
        <v>3</v>
      </c>
      <c r="P3" s="8" t="s">
        <v>3</v>
      </c>
      <c r="Q3" s="8" t="s">
        <v>3</v>
      </c>
      <c r="R3" s="8" t="s">
        <v>3</v>
      </c>
      <c r="S3" s="8" t="s">
        <v>3</v>
      </c>
      <c r="T3" s="8" t="s">
        <v>3</v>
      </c>
      <c r="U3" s="8" t="s">
        <v>3</v>
      </c>
      <c r="V3" s="8" t="s">
        <v>3</v>
      </c>
      <c r="W3" s="8" t="s">
        <v>3</v>
      </c>
      <c r="X3" s="8" t="s">
        <v>3</v>
      </c>
      <c r="Y3" s="8" t="s">
        <v>3</v>
      </c>
      <c r="Z3" s="8" t="s">
        <v>3</v>
      </c>
      <c r="AA3" s="8" t="s">
        <v>3</v>
      </c>
      <c r="AB3" s="8" t="s">
        <v>3</v>
      </c>
      <c r="AC3" s="8" t="s">
        <v>3</v>
      </c>
      <c r="AD3" s="8" t="s">
        <v>3</v>
      </c>
      <c r="AE3" s="8" t="s">
        <v>3</v>
      </c>
      <c r="AF3" s="9" t="s">
        <v>151</v>
      </c>
    </row>
    <row r="4" spans="1:32" ht="15" customHeight="1" thickBot="1" x14ac:dyDescent="0.35">
      <c r="B4" s="10" t="s">
        <v>74</v>
      </c>
      <c r="C4" s="10">
        <v>2012</v>
      </c>
      <c r="D4" s="10">
        <v>2013</v>
      </c>
      <c r="E4" s="10">
        <v>2014</v>
      </c>
      <c r="F4" s="10">
        <v>2015</v>
      </c>
      <c r="G4" s="10">
        <v>2016</v>
      </c>
      <c r="H4" s="10">
        <v>2017</v>
      </c>
      <c r="I4" s="10">
        <v>2018</v>
      </c>
      <c r="J4" s="10">
        <v>2019</v>
      </c>
      <c r="K4" s="10">
        <v>2020</v>
      </c>
      <c r="L4" s="10">
        <v>2021</v>
      </c>
      <c r="M4" s="10">
        <v>2022</v>
      </c>
      <c r="N4" s="10">
        <v>2023</v>
      </c>
      <c r="O4" s="10">
        <v>2024</v>
      </c>
      <c r="P4" s="10">
        <v>2025</v>
      </c>
      <c r="Q4" s="10">
        <v>2026</v>
      </c>
      <c r="R4" s="10">
        <v>2027</v>
      </c>
      <c r="S4" s="10">
        <v>2028</v>
      </c>
      <c r="T4" s="10">
        <v>2029</v>
      </c>
      <c r="U4" s="10">
        <v>2030</v>
      </c>
      <c r="V4" s="10">
        <v>2031</v>
      </c>
      <c r="W4" s="10">
        <v>2032</v>
      </c>
      <c r="X4" s="10">
        <v>2033</v>
      </c>
      <c r="Y4" s="10">
        <v>2034</v>
      </c>
      <c r="Z4" s="10">
        <v>2035</v>
      </c>
      <c r="AA4" s="10">
        <v>2036</v>
      </c>
      <c r="AB4" s="10">
        <v>2037</v>
      </c>
      <c r="AC4" s="10">
        <v>2038</v>
      </c>
      <c r="AD4" s="10">
        <v>2039</v>
      </c>
      <c r="AE4" s="10">
        <v>2040</v>
      </c>
      <c r="AF4" s="10">
        <v>2040</v>
      </c>
    </row>
    <row r="5" spans="1:32" ht="15" customHeight="1" thickTop="1" x14ac:dyDescent="0.3"/>
    <row r="6" spans="1:32" ht="15" customHeight="1" x14ac:dyDescent="0.3">
      <c r="B6" s="11" t="s">
        <v>75</v>
      </c>
    </row>
    <row r="7" spans="1:32" ht="15" customHeight="1" x14ac:dyDescent="0.3">
      <c r="B7" s="11" t="s">
        <v>76</v>
      </c>
    </row>
    <row r="8" spans="1:32" ht="15" customHeight="1" x14ac:dyDescent="0.3">
      <c r="A8" s="5" t="s">
        <v>225</v>
      </c>
      <c r="B8" s="12" t="s">
        <v>226</v>
      </c>
      <c r="C8" s="18">
        <v>300.19162</v>
      </c>
      <c r="D8" s="18">
        <v>296.07977299999999</v>
      </c>
      <c r="E8" s="18">
        <v>292.720123</v>
      </c>
      <c r="F8" s="18">
        <v>281.37823500000002</v>
      </c>
      <c r="G8" s="18">
        <v>261.76892099999998</v>
      </c>
      <c r="H8" s="18">
        <v>259.052795</v>
      </c>
      <c r="I8" s="18">
        <v>257.26782200000002</v>
      </c>
      <c r="J8" s="18">
        <v>255.715698</v>
      </c>
      <c r="K8" s="18">
        <v>255.44070400000001</v>
      </c>
      <c r="L8" s="18">
        <v>254.85571300000001</v>
      </c>
      <c r="M8" s="18">
        <v>254.60171500000001</v>
      </c>
      <c r="N8" s="18">
        <v>254.60171500000001</v>
      </c>
      <c r="O8" s="18">
        <v>254.60171500000001</v>
      </c>
      <c r="P8" s="18">
        <v>252.80169699999999</v>
      </c>
      <c r="Q8" s="18">
        <v>252.80169699999999</v>
      </c>
      <c r="R8" s="18">
        <v>252.80169699999999</v>
      </c>
      <c r="S8" s="18">
        <v>252.80169699999999</v>
      </c>
      <c r="T8" s="18">
        <v>252.80169699999999</v>
      </c>
      <c r="U8" s="18">
        <v>252.80169699999999</v>
      </c>
      <c r="V8" s="18">
        <v>252.80169699999999</v>
      </c>
      <c r="W8" s="18">
        <v>252.80169699999999</v>
      </c>
      <c r="X8" s="18">
        <v>252.80169699999999</v>
      </c>
      <c r="Y8" s="18">
        <v>252.80169699999999</v>
      </c>
      <c r="Z8" s="18">
        <v>252.80169699999999</v>
      </c>
      <c r="AA8" s="18">
        <v>252.80169699999999</v>
      </c>
      <c r="AB8" s="18">
        <v>252.80169699999999</v>
      </c>
      <c r="AC8" s="18">
        <v>252.871307</v>
      </c>
      <c r="AD8" s="18">
        <v>252.871307</v>
      </c>
      <c r="AE8" s="18">
        <v>252.871307</v>
      </c>
      <c r="AF8" s="14">
        <v>-5.8259999999999996E-3</v>
      </c>
    </row>
    <row r="9" spans="1:32" ht="15" customHeight="1" x14ac:dyDescent="0.3">
      <c r="A9" s="5" t="s">
        <v>227</v>
      </c>
      <c r="B9" s="12" t="s">
        <v>228</v>
      </c>
      <c r="C9" s="18">
        <v>99.235305999999994</v>
      </c>
      <c r="D9" s="18">
        <v>94.614104999999995</v>
      </c>
      <c r="E9" s="18">
        <v>92.911300999999995</v>
      </c>
      <c r="F9" s="18">
        <v>93.574600000000004</v>
      </c>
      <c r="G9" s="18">
        <v>96.119591</v>
      </c>
      <c r="H9" s="18">
        <v>95.773491000000007</v>
      </c>
      <c r="I9" s="18">
        <v>93.371002000000004</v>
      </c>
      <c r="J9" s="18">
        <v>90.578902999999997</v>
      </c>
      <c r="K9" s="18">
        <v>87.517998000000006</v>
      </c>
      <c r="L9" s="18">
        <v>83.113602</v>
      </c>
      <c r="M9" s="18">
        <v>80.476601000000002</v>
      </c>
      <c r="N9" s="18">
        <v>79.302695999999997</v>
      </c>
      <c r="O9" s="18">
        <v>78.539496999999997</v>
      </c>
      <c r="P9" s="18">
        <v>78.305404999999993</v>
      </c>
      <c r="Q9" s="18">
        <v>78.012398000000005</v>
      </c>
      <c r="R9" s="18">
        <v>77.511405999999994</v>
      </c>
      <c r="S9" s="18">
        <v>74.170906000000002</v>
      </c>
      <c r="T9" s="18">
        <v>73.790901000000005</v>
      </c>
      <c r="U9" s="18">
        <v>73.170890999999997</v>
      </c>
      <c r="V9" s="18">
        <v>72.680901000000006</v>
      </c>
      <c r="W9" s="18">
        <v>71.245902999999998</v>
      </c>
      <c r="X9" s="18">
        <v>69.443900999999997</v>
      </c>
      <c r="Y9" s="18">
        <v>69.359900999999994</v>
      </c>
      <c r="Z9" s="18">
        <v>69.192893999999995</v>
      </c>
      <c r="AA9" s="18">
        <v>69.192893999999995</v>
      </c>
      <c r="AB9" s="18">
        <v>69.192893999999995</v>
      </c>
      <c r="AC9" s="18">
        <v>68.840896999999998</v>
      </c>
      <c r="AD9" s="18">
        <v>68.389099000000002</v>
      </c>
      <c r="AE9" s="18">
        <v>68.234099999999998</v>
      </c>
      <c r="AF9" s="14">
        <v>-1.2033E-2</v>
      </c>
    </row>
    <row r="10" spans="1:32" ht="15" customHeight="1" x14ac:dyDescent="0.3">
      <c r="A10" s="5" t="s">
        <v>229</v>
      </c>
      <c r="B10" s="12" t="s">
        <v>77</v>
      </c>
      <c r="C10" s="18">
        <v>185.25152600000001</v>
      </c>
      <c r="D10" s="18">
        <v>188.302628</v>
      </c>
      <c r="E10" s="18">
        <v>194.97210699999999</v>
      </c>
      <c r="F10" s="18">
        <v>198.65701300000001</v>
      </c>
      <c r="G10" s="18">
        <v>200.617615</v>
      </c>
      <c r="H10" s="18">
        <v>208.87728899999999</v>
      </c>
      <c r="I10" s="18">
        <v>205.88519299999999</v>
      </c>
      <c r="J10" s="18">
        <v>204.32861299999999</v>
      </c>
      <c r="K10" s="18">
        <v>203.17506399999999</v>
      </c>
      <c r="L10" s="18">
        <v>203.35076900000001</v>
      </c>
      <c r="M10" s="18">
        <v>204.02011100000001</v>
      </c>
      <c r="N10" s="18">
        <v>204.63305700000001</v>
      </c>
      <c r="O10" s="18">
        <v>206.16876199999999</v>
      </c>
      <c r="P10" s="18">
        <v>211.93545499999999</v>
      </c>
      <c r="Q10" s="18">
        <v>213.96978799999999</v>
      </c>
      <c r="R10" s="18">
        <v>218.03448499999999</v>
      </c>
      <c r="S10" s="18">
        <v>224.959778</v>
      </c>
      <c r="T10" s="18">
        <v>228.97949199999999</v>
      </c>
      <c r="U10" s="18">
        <v>233.645905</v>
      </c>
      <c r="V10" s="18">
        <v>238.63803100000001</v>
      </c>
      <c r="W10" s="18">
        <v>242.975189</v>
      </c>
      <c r="X10" s="18">
        <v>247.42764299999999</v>
      </c>
      <c r="Y10" s="18">
        <v>250.779449</v>
      </c>
      <c r="Z10" s="18">
        <v>255.09039300000001</v>
      </c>
      <c r="AA10" s="18">
        <v>260.135223</v>
      </c>
      <c r="AB10" s="18">
        <v>265.134277</v>
      </c>
      <c r="AC10" s="18">
        <v>269.77056900000002</v>
      </c>
      <c r="AD10" s="18">
        <v>274.98642000000001</v>
      </c>
      <c r="AE10" s="18">
        <v>281.288025</v>
      </c>
      <c r="AF10" s="14">
        <v>1.4975E-2</v>
      </c>
    </row>
    <row r="11" spans="1:32" ht="15" customHeight="1" x14ac:dyDescent="0.3">
      <c r="A11" s="5" t="s">
        <v>230</v>
      </c>
      <c r="B11" s="12" t="s">
        <v>78</v>
      </c>
      <c r="C11" s="18">
        <v>136.44786099999999</v>
      </c>
      <c r="D11" s="18">
        <v>139.55836500000001</v>
      </c>
      <c r="E11" s="18">
        <v>139.46516399999999</v>
      </c>
      <c r="F11" s="18">
        <v>138.57617200000001</v>
      </c>
      <c r="G11" s="18">
        <v>139.87617499999999</v>
      </c>
      <c r="H11" s="18">
        <v>141.35076900000001</v>
      </c>
      <c r="I11" s="18">
        <v>140.65332000000001</v>
      </c>
      <c r="J11" s="18">
        <v>140.32311999999999</v>
      </c>
      <c r="K11" s="18">
        <v>140.093536</v>
      </c>
      <c r="L11" s="18">
        <v>140.09600800000001</v>
      </c>
      <c r="M11" s="18">
        <v>140.295029</v>
      </c>
      <c r="N11" s="18">
        <v>140.913589</v>
      </c>
      <c r="O11" s="18">
        <v>142.24517800000001</v>
      </c>
      <c r="P11" s="18">
        <v>144.21043399999999</v>
      </c>
      <c r="Q11" s="18">
        <v>144.870453</v>
      </c>
      <c r="R11" s="18">
        <v>146.487244</v>
      </c>
      <c r="S11" s="18">
        <v>148.248199</v>
      </c>
      <c r="T11" s="18">
        <v>150.509491</v>
      </c>
      <c r="U11" s="18">
        <v>151.84951799999999</v>
      </c>
      <c r="V11" s="18">
        <v>153.54397599999999</v>
      </c>
      <c r="W11" s="18">
        <v>154.06210300000001</v>
      </c>
      <c r="X11" s="18">
        <v>155.177582</v>
      </c>
      <c r="Y11" s="18">
        <v>157.801086</v>
      </c>
      <c r="Z11" s="18">
        <v>160.74430799999999</v>
      </c>
      <c r="AA11" s="18">
        <v>163.76151999999999</v>
      </c>
      <c r="AB11" s="18">
        <v>165.768494</v>
      </c>
      <c r="AC11" s="18">
        <v>168.18100000000001</v>
      </c>
      <c r="AD11" s="18">
        <v>170.48327599999999</v>
      </c>
      <c r="AE11" s="18">
        <v>172.56204199999999</v>
      </c>
      <c r="AF11" s="14">
        <v>7.8930000000000007E-3</v>
      </c>
    </row>
    <row r="12" spans="1:32" ht="15" customHeight="1" x14ac:dyDescent="0.3">
      <c r="A12" s="5" t="s">
        <v>231</v>
      </c>
      <c r="B12" s="12" t="s">
        <v>232</v>
      </c>
      <c r="C12" s="18">
        <v>102.10101299999999</v>
      </c>
      <c r="D12" s="18">
        <v>98.937011999999996</v>
      </c>
      <c r="E12" s="18">
        <v>99.045006000000001</v>
      </c>
      <c r="F12" s="18">
        <v>99.562706000000006</v>
      </c>
      <c r="G12" s="18">
        <v>100.162781</v>
      </c>
      <c r="H12" s="18">
        <v>100.838165</v>
      </c>
      <c r="I12" s="18">
        <v>100.337982</v>
      </c>
      <c r="J12" s="18">
        <v>100.93815600000001</v>
      </c>
      <c r="K12" s="18">
        <v>101.423653</v>
      </c>
      <c r="L12" s="18">
        <v>101.423653</v>
      </c>
      <c r="M12" s="18">
        <v>101.423653</v>
      </c>
      <c r="N12" s="18">
        <v>101.423653</v>
      </c>
      <c r="O12" s="18">
        <v>101.423653</v>
      </c>
      <c r="P12" s="18">
        <v>101.423653</v>
      </c>
      <c r="Q12" s="18">
        <v>101.423653</v>
      </c>
      <c r="R12" s="18">
        <v>101.423653</v>
      </c>
      <c r="S12" s="18">
        <v>101.423653</v>
      </c>
      <c r="T12" s="18">
        <v>101.423653</v>
      </c>
      <c r="U12" s="18">
        <v>101.552887</v>
      </c>
      <c r="V12" s="18">
        <v>101.783737</v>
      </c>
      <c r="W12" s="18">
        <v>101.783737</v>
      </c>
      <c r="X12" s="18">
        <v>101.783737</v>
      </c>
      <c r="Y12" s="18">
        <v>101.916893</v>
      </c>
      <c r="Z12" s="18">
        <v>102.05905199999999</v>
      </c>
      <c r="AA12" s="18">
        <v>102.17961099999999</v>
      </c>
      <c r="AB12" s="18">
        <v>102.674194</v>
      </c>
      <c r="AC12" s="18">
        <v>103.167801</v>
      </c>
      <c r="AD12" s="18">
        <v>103.73149100000001</v>
      </c>
      <c r="AE12" s="18">
        <v>104.874168</v>
      </c>
      <c r="AF12" s="14">
        <v>2.1610000000000002E-3</v>
      </c>
    </row>
    <row r="13" spans="1:32" ht="15" customHeight="1" x14ac:dyDescent="0.3">
      <c r="A13" s="5" t="s">
        <v>233</v>
      </c>
      <c r="B13" s="12" t="s">
        <v>79</v>
      </c>
      <c r="C13" s="18">
        <v>22.368303000000001</v>
      </c>
      <c r="D13" s="18">
        <v>22.368303000000001</v>
      </c>
      <c r="E13" s="18">
        <v>22.368303000000001</v>
      </c>
      <c r="F13" s="18">
        <v>22.368303000000001</v>
      </c>
      <c r="G13" s="18">
        <v>22.368303000000001</v>
      </c>
      <c r="H13" s="18">
        <v>22.368303000000001</v>
      </c>
      <c r="I13" s="18">
        <v>22.368303000000001</v>
      </c>
      <c r="J13" s="18">
        <v>22.368303000000001</v>
      </c>
      <c r="K13" s="18">
        <v>22.368303000000001</v>
      </c>
      <c r="L13" s="18">
        <v>22.368303000000001</v>
      </c>
      <c r="M13" s="18">
        <v>22.368303000000001</v>
      </c>
      <c r="N13" s="18">
        <v>22.368303000000001</v>
      </c>
      <c r="O13" s="18">
        <v>22.368303000000001</v>
      </c>
      <c r="P13" s="18">
        <v>22.368303000000001</v>
      </c>
      <c r="Q13" s="18">
        <v>22.368303000000001</v>
      </c>
      <c r="R13" s="18">
        <v>22.368303000000001</v>
      </c>
      <c r="S13" s="18">
        <v>22.368303000000001</v>
      </c>
      <c r="T13" s="18">
        <v>22.368303000000001</v>
      </c>
      <c r="U13" s="18">
        <v>22.368303000000001</v>
      </c>
      <c r="V13" s="18">
        <v>22.368303000000001</v>
      </c>
      <c r="W13" s="18">
        <v>22.368303000000001</v>
      </c>
      <c r="X13" s="18">
        <v>22.368303000000001</v>
      </c>
      <c r="Y13" s="18">
        <v>22.368303000000001</v>
      </c>
      <c r="Z13" s="18">
        <v>22.368303000000001</v>
      </c>
      <c r="AA13" s="18">
        <v>22.368303000000001</v>
      </c>
      <c r="AB13" s="18">
        <v>22.368303000000001</v>
      </c>
      <c r="AC13" s="18">
        <v>22.368303000000001</v>
      </c>
      <c r="AD13" s="18">
        <v>22.368303000000001</v>
      </c>
      <c r="AE13" s="18">
        <v>22.368303000000001</v>
      </c>
      <c r="AF13" s="14">
        <v>0</v>
      </c>
    </row>
    <row r="14" spans="1:32" ht="15" customHeight="1" x14ac:dyDescent="0.3">
      <c r="A14" s="5" t="s">
        <v>234</v>
      </c>
      <c r="B14" s="12" t="s">
        <v>80</v>
      </c>
      <c r="C14" s="18">
        <v>3.2300000000000002E-2</v>
      </c>
      <c r="D14" s="18">
        <v>8.0399999999999999E-2</v>
      </c>
      <c r="E14" s="18">
        <v>8.0399999999999999E-2</v>
      </c>
      <c r="F14" s="18">
        <v>8.0399999999999999E-2</v>
      </c>
      <c r="G14" s="18">
        <v>8.0399999999999999E-2</v>
      </c>
      <c r="H14" s="18">
        <v>8.0399999999999999E-2</v>
      </c>
      <c r="I14" s="18">
        <v>8.0399999999999999E-2</v>
      </c>
      <c r="J14" s="18">
        <v>8.0399999999999999E-2</v>
      </c>
      <c r="K14" s="18">
        <v>7.9399999999999998E-2</v>
      </c>
      <c r="L14" s="18">
        <v>7.9399999999999998E-2</v>
      </c>
      <c r="M14" s="18">
        <v>7.9399999999999998E-2</v>
      </c>
      <c r="N14" s="18">
        <v>7.9399999999999998E-2</v>
      </c>
      <c r="O14" s="18">
        <v>7.9399999999999998E-2</v>
      </c>
      <c r="P14" s="18">
        <v>7.9399999999999998E-2</v>
      </c>
      <c r="Q14" s="18">
        <v>7.9399999999999998E-2</v>
      </c>
      <c r="R14" s="18">
        <v>7.9399999999999998E-2</v>
      </c>
      <c r="S14" s="18">
        <v>7.9399999999999998E-2</v>
      </c>
      <c r="T14" s="18">
        <v>7.9399999999999998E-2</v>
      </c>
      <c r="U14" s="18">
        <v>7.9399999999999998E-2</v>
      </c>
      <c r="V14" s="18">
        <v>7.9399999999999998E-2</v>
      </c>
      <c r="W14" s="18">
        <v>7.9399999999999998E-2</v>
      </c>
      <c r="X14" s="18">
        <v>7.9399999999999998E-2</v>
      </c>
      <c r="Y14" s="18">
        <v>7.9399999999999998E-2</v>
      </c>
      <c r="Z14" s="18">
        <v>7.9399999999999998E-2</v>
      </c>
      <c r="AA14" s="18">
        <v>7.9399999999999998E-2</v>
      </c>
      <c r="AB14" s="18">
        <v>7.9399999999999998E-2</v>
      </c>
      <c r="AC14" s="18">
        <v>7.9399999999999998E-2</v>
      </c>
      <c r="AD14" s="18">
        <v>7.9399999999999998E-2</v>
      </c>
      <c r="AE14" s="18">
        <v>7.9399999999999998E-2</v>
      </c>
      <c r="AF14" s="14">
        <v>-4.6299999999999998E-4</v>
      </c>
    </row>
    <row r="15" spans="1:32" ht="15" customHeight="1" x14ac:dyDescent="0.3">
      <c r="A15" s="5" t="s">
        <v>235</v>
      </c>
      <c r="B15" s="12" t="s">
        <v>236</v>
      </c>
      <c r="C15" s="18">
        <v>148.053406</v>
      </c>
      <c r="D15" s="18">
        <v>153.29299900000001</v>
      </c>
      <c r="E15" s="18">
        <v>161.779999</v>
      </c>
      <c r="F15" s="18">
        <v>175.088516</v>
      </c>
      <c r="G15" s="18">
        <v>183.331299</v>
      </c>
      <c r="H15" s="18">
        <v>184.51396199999999</v>
      </c>
      <c r="I15" s="18">
        <v>185.88200399999999</v>
      </c>
      <c r="J15" s="18">
        <v>186.64411899999999</v>
      </c>
      <c r="K15" s="18">
        <v>187.13806199999999</v>
      </c>
      <c r="L15" s="18">
        <v>187.677582</v>
      </c>
      <c r="M15" s="18">
        <v>188.46438599999999</v>
      </c>
      <c r="N15" s="18">
        <v>188.99363700000001</v>
      </c>
      <c r="O15" s="18">
        <v>189.76585399999999</v>
      </c>
      <c r="P15" s="18">
        <v>190.20404099999999</v>
      </c>
      <c r="Q15" s="18">
        <v>190.94889800000001</v>
      </c>
      <c r="R15" s="18">
        <v>192.002838</v>
      </c>
      <c r="S15" s="18">
        <v>193.13943499999999</v>
      </c>
      <c r="T15" s="18">
        <v>194.28517199999999</v>
      </c>
      <c r="U15" s="18">
        <v>196.558899</v>
      </c>
      <c r="V15" s="18">
        <v>199.184021</v>
      </c>
      <c r="W15" s="18">
        <v>201.99771100000001</v>
      </c>
      <c r="X15" s="18">
        <v>205.04084800000001</v>
      </c>
      <c r="Y15" s="18">
        <v>208.373718</v>
      </c>
      <c r="Z15" s="18">
        <v>209.73211699999999</v>
      </c>
      <c r="AA15" s="18">
        <v>212.66068999999999</v>
      </c>
      <c r="AB15" s="18">
        <v>216.89343299999999</v>
      </c>
      <c r="AC15" s="18">
        <v>222.062164</v>
      </c>
      <c r="AD15" s="18">
        <v>227.555328</v>
      </c>
      <c r="AE15" s="18">
        <v>229.211151</v>
      </c>
      <c r="AF15" s="14">
        <v>1.5011E-2</v>
      </c>
    </row>
    <row r="16" spans="1:32" ht="15" customHeight="1" x14ac:dyDescent="0.3">
      <c r="A16" s="5" t="s">
        <v>237</v>
      </c>
      <c r="B16" s="12" t="s">
        <v>238</v>
      </c>
      <c r="C16" s="18">
        <v>0</v>
      </c>
      <c r="D16" s="18">
        <v>0</v>
      </c>
      <c r="E16" s="18">
        <v>0</v>
      </c>
      <c r="F16" s="18">
        <v>0</v>
      </c>
      <c r="G16" s="18">
        <v>0.36861500000000003</v>
      </c>
      <c r="H16" s="18">
        <v>0.42032999999999998</v>
      </c>
      <c r="I16" s="18">
        <v>0.50760400000000006</v>
      </c>
      <c r="J16" s="18">
        <v>0.58029600000000003</v>
      </c>
      <c r="K16" s="18">
        <v>0.65074900000000002</v>
      </c>
      <c r="L16" s="18">
        <v>0.70762000000000003</v>
      </c>
      <c r="M16" s="18">
        <v>0.77535299999999996</v>
      </c>
      <c r="N16" s="18">
        <v>0.84300299999999995</v>
      </c>
      <c r="O16" s="18">
        <v>0.922126</v>
      </c>
      <c r="P16" s="18">
        <v>1.056136</v>
      </c>
      <c r="Q16" s="18">
        <v>1.1613169999999999</v>
      </c>
      <c r="R16" s="18">
        <v>1.2804489999999999</v>
      </c>
      <c r="S16" s="18">
        <v>1.4124209999999999</v>
      </c>
      <c r="T16" s="18">
        <v>1.5434220000000001</v>
      </c>
      <c r="U16" s="18">
        <v>1.6725220000000001</v>
      </c>
      <c r="V16" s="18">
        <v>1.8077019999999999</v>
      </c>
      <c r="W16" s="18">
        <v>1.942682</v>
      </c>
      <c r="X16" s="18">
        <v>2.0813480000000002</v>
      </c>
      <c r="Y16" s="18">
        <v>2.2239070000000001</v>
      </c>
      <c r="Z16" s="18">
        <v>2.3727170000000002</v>
      </c>
      <c r="AA16" s="18">
        <v>2.531749</v>
      </c>
      <c r="AB16" s="18">
        <v>2.6781990000000002</v>
      </c>
      <c r="AC16" s="18">
        <v>2.8202440000000002</v>
      </c>
      <c r="AD16" s="18">
        <v>2.963571</v>
      </c>
      <c r="AE16" s="18">
        <v>3.100562</v>
      </c>
      <c r="AF16" s="15" t="s">
        <v>15</v>
      </c>
    </row>
    <row r="17" spans="1:32" ht="15" customHeight="1" x14ac:dyDescent="0.3">
      <c r="A17" s="5" t="s">
        <v>239</v>
      </c>
      <c r="B17" s="11" t="s">
        <v>16</v>
      </c>
      <c r="C17" s="19">
        <v>993.68133499999999</v>
      </c>
      <c r="D17" s="19">
        <v>993.233521</v>
      </c>
      <c r="E17" s="19">
        <v>1003.3422849999999</v>
      </c>
      <c r="F17" s="19">
        <v>1009.285889</v>
      </c>
      <c r="G17" s="19">
        <v>1004.6936040000001</v>
      </c>
      <c r="H17" s="19">
        <v>1013.275574</v>
      </c>
      <c r="I17" s="19">
        <v>1006.353699</v>
      </c>
      <c r="J17" s="19">
        <v>1001.5576170000001</v>
      </c>
      <c r="K17" s="19">
        <v>997.88745100000006</v>
      </c>
      <c r="L17" s="19">
        <v>993.67260699999997</v>
      </c>
      <c r="M17" s="19">
        <v>992.504456</v>
      </c>
      <c r="N17" s="19">
        <v>993.15905799999996</v>
      </c>
      <c r="O17" s="19">
        <v>996.11444100000006</v>
      </c>
      <c r="P17" s="19">
        <v>1002.384583</v>
      </c>
      <c r="Q17" s="19">
        <v>1005.635864</v>
      </c>
      <c r="R17" s="19">
        <v>1011.9894410000001</v>
      </c>
      <c r="S17" s="19">
        <v>1018.603699</v>
      </c>
      <c r="T17" s="19">
        <v>1025.7814940000001</v>
      </c>
      <c r="U17" s="19">
        <v>1033.6999510000001</v>
      </c>
      <c r="V17" s="19">
        <v>1042.887817</v>
      </c>
      <c r="W17" s="19">
        <v>1049.2567140000001</v>
      </c>
      <c r="X17" s="19">
        <v>1056.2044679999999</v>
      </c>
      <c r="Y17" s="19">
        <v>1065.704346</v>
      </c>
      <c r="Z17" s="19">
        <v>1074.4407960000001</v>
      </c>
      <c r="AA17" s="19">
        <v>1085.7110600000001</v>
      </c>
      <c r="AB17" s="19">
        <v>1097.590942</v>
      </c>
      <c r="AC17" s="19">
        <v>1110.161621</v>
      </c>
      <c r="AD17" s="19">
        <v>1123.4282229999999</v>
      </c>
      <c r="AE17" s="19">
        <v>1134.5889890000001</v>
      </c>
      <c r="AF17" s="17">
        <v>4.9399999999999999E-3</v>
      </c>
    </row>
    <row r="18" spans="1:32" ht="15" customHeight="1" x14ac:dyDescent="0.3">
      <c r="B18" s="11" t="s">
        <v>240</v>
      </c>
    </row>
    <row r="19" spans="1:32" ht="15" customHeight="1" x14ac:dyDescent="0.3">
      <c r="A19" s="5" t="s">
        <v>241</v>
      </c>
      <c r="B19" s="12" t="s">
        <v>8</v>
      </c>
      <c r="C19" s="18">
        <v>4.5385010000000001</v>
      </c>
      <c r="D19" s="18">
        <v>4.2837009999999998</v>
      </c>
      <c r="E19" s="18">
        <v>4.2837009999999998</v>
      </c>
      <c r="F19" s="18">
        <v>4.1825010000000002</v>
      </c>
      <c r="G19" s="18">
        <v>4.1362009999999998</v>
      </c>
      <c r="H19" s="18">
        <v>4.1362009999999998</v>
      </c>
      <c r="I19" s="18">
        <v>4.0899010000000002</v>
      </c>
      <c r="J19" s="18">
        <v>4.0851009999999999</v>
      </c>
      <c r="K19" s="18">
        <v>4.0851009999999999</v>
      </c>
      <c r="L19" s="18">
        <v>4.0851009999999999</v>
      </c>
      <c r="M19" s="18">
        <v>4.0851009999999999</v>
      </c>
      <c r="N19" s="18">
        <v>4.0851009999999999</v>
      </c>
      <c r="O19" s="18">
        <v>4.0851009999999999</v>
      </c>
      <c r="P19" s="18">
        <v>4.0851009999999999</v>
      </c>
      <c r="Q19" s="18">
        <v>4.0851009999999999</v>
      </c>
      <c r="R19" s="18">
        <v>4.0851009999999999</v>
      </c>
      <c r="S19" s="18">
        <v>4.0851009999999999</v>
      </c>
      <c r="T19" s="18">
        <v>4.0851009999999999</v>
      </c>
      <c r="U19" s="18">
        <v>4.0851009999999999</v>
      </c>
      <c r="V19" s="18">
        <v>4.0851009999999999</v>
      </c>
      <c r="W19" s="18">
        <v>4.0851009999999999</v>
      </c>
      <c r="X19" s="18">
        <v>4.0851009999999999</v>
      </c>
      <c r="Y19" s="18">
        <v>4.0851009999999999</v>
      </c>
      <c r="Z19" s="18">
        <v>4.0851009999999999</v>
      </c>
      <c r="AA19" s="18">
        <v>4.0851009999999999</v>
      </c>
      <c r="AB19" s="18">
        <v>4.0851009999999999</v>
      </c>
      <c r="AC19" s="18">
        <v>4.0851009999999999</v>
      </c>
      <c r="AD19" s="18">
        <v>4.0851009999999999</v>
      </c>
      <c r="AE19" s="18">
        <v>4.0851009999999999</v>
      </c>
      <c r="AF19" s="14">
        <v>-1.7570000000000001E-3</v>
      </c>
    </row>
    <row r="20" spans="1:32" ht="15" customHeight="1" x14ac:dyDescent="0.3">
      <c r="A20" s="5" t="s">
        <v>242</v>
      </c>
      <c r="B20" s="12" t="s">
        <v>243</v>
      </c>
      <c r="C20" s="18">
        <v>0.99399999999999999</v>
      </c>
      <c r="D20" s="18">
        <v>0.999</v>
      </c>
      <c r="E20" s="18">
        <v>0.999</v>
      </c>
      <c r="F20" s="18">
        <v>0.999</v>
      </c>
      <c r="G20" s="18">
        <v>0.999</v>
      </c>
      <c r="H20" s="18">
        <v>0.999</v>
      </c>
      <c r="I20" s="18">
        <v>0.999</v>
      </c>
      <c r="J20" s="18">
        <v>0.999</v>
      </c>
      <c r="K20" s="18">
        <v>0.999</v>
      </c>
      <c r="L20" s="18">
        <v>0.999</v>
      </c>
      <c r="M20" s="18">
        <v>0.999</v>
      </c>
      <c r="N20" s="18">
        <v>0.999</v>
      </c>
      <c r="O20" s="18">
        <v>0.999</v>
      </c>
      <c r="P20" s="18">
        <v>0.999</v>
      </c>
      <c r="Q20" s="18">
        <v>0.999</v>
      </c>
      <c r="R20" s="18">
        <v>0.999</v>
      </c>
      <c r="S20" s="18">
        <v>0.999</v>
      </c>
      <c r="T20" s="18">
        <v>0.999</v>
      </c>
      <c r="U20" s="18">
        <v>0.999</v>
      </c>
      <c r="V20" s="18">
        <v>0.999</v>
      </c>
      <c r="W20" s="18">
        <v>0.999</v>
      </c>
      <c r="X20" s="18">
        <v>0.999</v>
      </c>
      <c r="Y20" s="18">
        <v>0.999</v>
      </c>
      <c r="Z20" s="18">
        <v>0.999</v>
      </c>
      <c r="AA20" s="18">
        <v>0.999</v>
      </c>
      <c r="AB20" s="18">
        <v>0.999</v>
      </c>
      <c r="AC20" s="18">
        <v>0.999</v>
      </c>
      <c r="AD20" s="18">
        <v>0.999</v>
      </c>
      <c r="AE20" s="18">
        <v>0.999</v>
      </c>
      <c r="AF20" s="14">
        <v>0</v>
      </c>
    </row>
    <row r="21" spans="1:32" ht="15" customHeight="1" x14ac:dyDescent="0.3">
      <c r="A21" s="5" t="s">
        <v>244</v>
      </c>
      <c r="B21" s="12" t="s">
        <v>77</v>
      </c>
      <c r="C21" s="18">
        <v>25.652508000000001</v>
      </c>
      <c r="D21" s="18">
        <v>25.650805999999999</v>
      </c>
      <c r="E21" s="18">
        <v>25.988606999999998</v>
      </c>
      <c r="F21" s="18">
        <v>25.988606999999998</v>
      </c>
      <c r="G21" s="18">
        <v>25.988606999999998</v>
      </c>
      <c r="H21" s="18">
        <v>25.988606999999998</v>
      </c>
      <c r="I21" s="18">
        <v>25.988606999999998</v>
      </c>
      <c r="J21" s="18">
        <v>25.988606999999998</v>
      </c>
      <c r="K21" s="18">
        <v>25.988606999999998</v>
      </c>
      <c r="L21" s="18">
        <v>25.988606999999998</v>
      </c>
      <c r="M21" s="18">
        <v>25.988606999999998</v>
      </c>
      <c r="N21" s="18">
        <v>25.988606999999998</v>
      </c>
      <c r="O21" s="18">
        <v>25.988606999999998</v>
      </c>
      <c r="P21" s="18">
        <v>25.988606999999998</v>
      </c>
      <c r="Q21" s="18">
        <v>25.988606999999998</v>
      </c>
      <c r="R21" s="18">
        <v>25.988606999999998</v>
      </c>
      <c r="S21" s="18">
        <v>25.988606999999998</v>
      </c>
      <c r="T21" s="18">
        <v>25.988606999999998</v>
      </c>
      <c r="U21" s="18">
        <v>25.988606999999998</v>
      </c>
      <c r="V21" s="18">
        <v>25.988606999999998</v>
      </c>
      <c r="W21" s="18">
        <v>25.988606999999998</v>
      </c>
      <c r="X21" s="18">
        <v>25.988606999999998</v>
      </c>
      <c r="Y21" s="18">
        <v>25.988606999999998</v>
      </c>
      <c r="Z21" s="18">
        <v>25.988606999999998</v>
      </c>
      <c r="AA21" s="18">
        <v>25.988606999999998</v>
      </c>
      <c r="AB21" s="18">
        <v>25.988606999999998</v>
      </c>
      <c r="AC21" s="18">
        <v>25.988606999999998</v>
      </c>
      <c r="AD21" s="18">
        <v>25.988606999999998</v>
      </c>
      <c r="AE21" s="18">
        <v>25.988606999999998</v>
      </c>
      <c r="AF21" s="14">
        <v>4.8500000000000003E-4</v>
      </c>
    </row>
    <row r="22" spans="1:32" ht="15" customHeight="1" x14ac:dyDescent="0.3">
      <c r="A22" s="5" t="s">
        <v>245</v>
      </c>
      <c r="B22" s="12" t="s">
        <v>78</v>
      </c>
      <c r="C22" s="18">
        <v>3.0596999999999999</v>
      </c>
      <c r="D22" s="18">
        <v>3.0836000000000001</v>
      </c>
      <c r="E22" s="18">
        <v>3.0836000000000001</v>
      </c>
      <c r="F22" s="18">
        <v>3.0836000000000001</v>
      </c>
      <c r="G22" s="18">
        <v>3.0836000000000001</v>
      </c>
      <c r="H22" s="18">
        <v>3.0836000000000001</v>
      </c>
      <c r="I22" s="18">
        <v>3.0836000000000001</v>
      </c>
      <c r="J22" s="18">
        <v>3.0836000000000001</v>
      </c>
      <c r="K22" s="18">
        <v>3.0836000000000001</v>
      </c>
      <c r="L22" s="18">
        <v>3.0836000000000001</v>
      </c>
      <c r="M22" s="18">
        <v>3.0836000000000001</v>
      </c>
      <c r="N22" s="18">
        <v>3.0836000000000001</v>
      </c>
      <c r="O22" s="18">
        <v>3.0836000000000001</v>
      </c>
      <c r="P22" s="18">
        <v>3.0836000000000001</v>
      </c>
      <c r="Q22" s="18">
        <v>3.0836000000000001</v>
      </c>
      <c r="R22" s="18">
        <v>3.0836000000000001</v>
      </c>
      <c r="S22" s="18">
        <v>3.0836000000000001</v>
      </c>
      <c r="T22" s="18">
        <v>3.0836000000000001</v>
      </c>
      <c r="U22" s="18">
        <v>3.0836000000000001</v>
      </c>
      <c r="V22" s="18">
        <v>3.0836000000000001</v>
      </c>
      <c r="W22" s="18">
        <v>3.0836000000000001</v>
      </c>
      <c r="X22" s="18">
        <v>3.0836000000000001</v>
      </c>
      <c r="Y22" s="18">
        <v>3.0836000000000001</v>
      </c>
      <c r="Z22" s="18">
        <v>3.0836000000000001</v>
      </c>
      <c r="AA22" s="18">
        <v>3.0836000000000001</v>
      </c>
      <c r="AB22" s="18">
        <v>3.0836000000000001</v>
      </c>
      <c r="AC22" s="18">
        <v>3.0836000000000001</v>
      </c>
      <c r="AD22" s="18">
        <v>3.0836000000000001</v>
      </c>
      <c r="AE22" s="18">
        <v>3.0836000000000001</v>
      </c>
      <c r="AF22" s="14">
        <v>0</v>
      </c>
    </row>
    <row r="23" spans="1:32" ht="15" customHeight="1" x14ac:dyDescent="0.3">
      <c r="A23" s="5" t="s">
        <v>246</v>
      </c>
      <c r="B23" s="12" t="s">
        <v>236</v>
      </c>
      <c r="C23" s="18">
        <v>1.379</v>
      </c>
      <c r="D23" s="18">
        <v>1.4065000000000001</v>
      </c>
      <c r="E23" s="18">
        <v>1.4065000000000001</v>
      </c>
      <c r="F23" s="18">
        <v>1.4305000000000001</v>
      </c>
      <c r="G23" s="18">
        <v>1.4305000000000001</v>
      </c>
      <c r="H23" s="18">
        <v>1.4305000000000001</v>
      </c>
      <c r="I23" s="18">
        <v>1.4305000000000001</v>
      </c>
      <c r="J23" s="18">
        <v>1.4305000000000001</v>
      </c>
      <c r="K23" s="18">
        <v>1.4305000000000001</v>
      </c>
      <c r="L23" s="18">
        <v>1.4305000000000001</v>
      </c>
      <c r="M23" s="18">
        <v>1.4305000000000001</v>
      </c>
      <c r="N23" s="18">
        <v>1.4305000000000001</v>
      </c>
      <c r="O23" s="18">
        <v>1.4305000000000001</v>
      </c>
      <c r="P23" s="18">
        <v>1.4305000000000001</v>
      </c>
      <c r="Q23" s="18">
        <v>1.4305000000000001</v>
      </c>
      <c r="R23" s="18">
        <v>1.4305000000000001</v>
      </c>
      <c r="S23" s="18">
        <v>1.4305000000000001</v>
      </c>
      <c r="T23" s="18">
        <v>1.4305000000000001</v>
      </c>
      <c r="U23" s="18">
        <v>1.4305000000000001</v>
      </c>
      <c r="V23" s="18">
        <v>1.4305000000000001</v>
      </c>
      <c r="W23" s="18">
        <v>1.4305000000000001</v>
      </c>
      <c r="X23" s="18">
        <v>1.4305000000000001</v>
      </c>
      <c r="Y23" s="18">
        <v>1.4305000000000001</v>
      </c>
      <c r="Z23" s="18">
        <v>1.4305000000000001</v>
      </c>
      <c r="AA23" s="18">
        <v>1.4305000000000001</v>
      </c>
      <c r="AB23" s="18">
        <v>1.4305000000000001</v>
      </c>
      <c r="AC23" s="18">
        <v>1.4305000000000001</v>
      </c>
      <c r="AD23" s="18">
        <v>1.4305000000000001</v>
      </c>
      <c r="AE23" s="18">
        <v>1.4305000000000001</v>
      </c>
      <c r="AF23" s="14">
        <v>6.2699999999999995E-4</v>
      </c>
    </row>
    <row r="24" spans="1:32" ht="15" customHeight="1" x14ac:dyDescent="0.3">
      <c r="A24" s="5" t="s">
        <v>247</v>
      </c>
      <c r="B24" s="11" t="s">
        <v>16</v>
      </c>
      <c r="C24" s="19">
        <v>35.623711</v>
      </c>
      <c r="D24" s="19">
        <v>35.423611000000001</v>
      </c>
      <c r="E24" s="19">
        <v>35.761409999999998</v>
      </c>
      <c r="F24" s="19">
        <v>35.684207999999998</v>
      </c>
      <c r="G24" s="19">
        <v>35.637909000000001</v>
      </c>
      <c r="H24" s="19">
        <v>35.637909000000001</v>
      </c>
      <c r="I24" s="19">
        <v>35.591610000000003</v>
      </c>
      <c r="J24" s="19">
        <v>35.586807</v>
      </c>
      <c r="K24" s="19">
        <v>35.586807</v>
      </c>
      <c r="L24" s="19">
        <v>35.586807</v>
      </c>
      <c r="M24" s="19">
        <v>35.586807</v>
      </c>
      <c r="N24" s="19">
        <v>35.586807</v>
      </c>
      <c r="O24" s="19">
        <v>35.586807</v>
      </c>
      <c r="P24" s="19">
        <v>35.586807</v>
      </c>
      <c r="Q24" s="19">
        <v>35.586807</v>
      </c>
      <c r="R24" s="19">
        <v>35.586807</v>
      </c>
      <c r="S24" s="19">
        <v>35.586807</v>
      </c>
      <c r="T24" s="19">
        <v>35.586807</v>
      </c>
      <c r="U24" s="19">
        <v>35.586807</v>
      </c>
      <c r="V24" s="19">
        <v>35.586807</v>
      </c>
      <c r="W24" s="19">
        <v>35.586807</v>
      </c>
      <c r="X24" s="19">
        <v>35.586807</v>
      </c>
      <c r="Y24" s="19">
        <v>35.586807</v>
      </c>
      <c r="Z24" s="19">
        <v>35.586807</v>
      </c>
      <c r="AA24" s="19">
        <v>35.586807</v>
      </c>
      <c r="AB24" s="19">
        <v>35.586807</v>
      </c>
      <c r="AC24" s="19">
        <v>35.586807</v>
      </c>
      <c r="AD24" s="19">
        <v>35.586807</v>
      </c>
      <c r="AE24" s="19">
        <v>35.586807</v>
      </c>
      <c r="AF24" s="17">
        <v>1.7000000000000001E-4</v>
      </c>
    </row>
    <row r="25" spans="1:32" ht="15" customHeight="1" x14ac:dyDescent="0.3"/>
    <row r="26" spans="1:32" ht="15" customHeight="1" x14ac:dyDescent="0.3">
      <c r="B26" s="11" t="s">
        <v>248</v>
      </c>
    </row>
    <row r="27" spans="1:32" ht="15" customHeight="1" x14ac:dyDescent="0.3">
      <c r="A27" s="5" t="s">
        <v>249</v>
      </c>
      <c r="B27" s="12" t="s">
        <v>8</v>
      </c>
      <c r="C27" s="18">
        <v>0</v>
      </c>
      <c r="D27" s="18">
        <v>0</v>
      </c>
      <c r="E27" s="18">
        <v>6.2E-2</v>
      </c>
      <c r="F27" s="18">
        <v>0.65500000000000003</v>
      </c>
      <c r="G27" s="18">
        <v>0.65500000000000003</v>
      </c>
      <c r="H27" s="18">
        <v>0.65500000000000003</v>
      </c>
      <c r="I27" s="18">
        <v>0.65500000000000003</v>
      </c>
      <c r="J27" s="18">
        <v>0.65500000000000003</v>
      </c>
      <c r="K27" s="18">
        <v>0.65500000000000003</v>
      </c>
      <c r="L27" s="18">
        <v>0.65500000000000003</v>
      </c>
      <c r="M27" s="18">
        <v>0.65500000000000003</v>
      </c>
      <c r="N27" s="18">
        <v>0.65500000000000003</v>
      </c>
      <c r="O27" s="18">
        <v>0.65500000000000003</v>
      </c>
      <c r="P27" s="18">
        <v>0.65500000000000003</v>
      </c>
      <c r="Q27" s="18">
        <v>0.65500000000000003</v>
      </c>
      <c r="R27" s="18">
        <v>0.65500000000000003</v>
      </c>
      <c r="S27" s="18">
        <v>0.65500000000000003</v>
      </c>
      <c r="T27" s="18">
        <v>0.65500000000000003</v>
      </c>
      <c r="U27" s="18">
        <v>0.65500000000000003</v>
      </c>
      <c r="V27" s="18">
        <v>0.65500000000000003</v>
      </c>
      <c r="W27" s="18">
        <v>0.65500000000000003</v>
      </c>
      <c r="X27" s="18">
        <v>0.65500000000000003</v>
      </c>
      <c r="Y27" s="18">
        <v>0.65500000000000003</v>
      </c>
      <c r="Z27" s="18">
        <v>0.65500000000000003</v>
      </c>
      <c r="AA27" s="18">
        <v>0.65500000000000003</v>
      </c>
      <c r="AB27" s="18">
        <v>0.65500000000000003</v>
      </c>
      <c r="AC27" s="18">
        <v>0.65500000000000003</v>
      </c>
      <c r="AD27" s="18">
        <v>0.65500000000000003</v>
      </c>
      <c r="AE27" s="18">
        <v>0.65500000000000003</v>
      </c>
      <c r="AF27" s="15" t="s">
        <v>15</v>
      </c>
    </row>
    <row r="28" spans="1:32" ht="15" customHeight="1" x14ac:dyDescent="0.3">
      <c r="A28" s="5" t="s">
        <v>250</v>
      </c>
      <c r="B28" s="12" t="s">
        <v>243</v>
      </c>
      <c r="C28" s="18">
        <v>0</v>
      </c>
      <c r="D28" s="18">
        <v>0</v>
      </c>
      <c r="E28" s="18">
        <v>0</v>
      </c>
      <c r="F28" s="18">
        <v>0.25919999999999999</v>
      </c>
      <c r="G28" s="18">
        <v>0.41520000000000001</v>
      </c>
      <c r="H28" s="18">
        <v>0.41520000000000001</v>
      </c>
      <c r="I28" s="18">
        <v>0.41520000000000001</v>
      </c>
      <c r="J28" s="18">
        <v>0.41520000000000001</v>
      </c>
      <c r="K28" s="18">
        <v>0.41520000000000001</v>
      </c>
      <c r="L28" s="18">
        <v>0.41520000000000001</v>
      </c>
      <c r="M28" s="18">
        <v>0.41520000000000001</v>
      </c>
      <c r="N28" s="18">
        <v>0.41520000000000001</v>
      </c>
      <c r="O28" s="18">
        <v>0.41520000000000001</v>
      </c>
      <c r="P28" s="18">
        <v>0.41520000000000001</v>
      </c>
      <c r="Q28" s="18">
        <v>0.41520000000000001</v>
      </c>
      <c r="R28" s="18">
        <v>0.41520000000000001</v>
      </c>
      <c r="S28" s="18">
        <v>0.41520000000000001</v>
      </c>
      <c r="T28" s="18">
        <v>0.41520000000000001</v>
      </c>
      <c r="U28" s="18">
        <v>0.41520000000000001</v>
      </c>
      <c r="V28" s="18">
        <v>0.41520000000000001</v>
      </c>
      <c r="W28" s="18">
        <v>0.41520000000000001</v>
      </c>
      <c r="X28" s="18">
        <v>0.41520000000000001</v>
      </c>
      <c r="Y28" s="18">
        <v>0.41520000000000001</v>
      </c>
      <c r="Z28" s="18">
        <v>0.41520000000000001</v>
      </c>
      <c r="AA28" s="18">
        <v>0.41520000000000001</v>
      </c>
      <c r="AB28" s="18">
        <v>0.41520000000000001</v>
      </c>
      <c r="AC28" s="18">
        <v>0.41520000000000001</v>
      </c>
      <c r="AD28" s="18">
        <v>0.41520000000000001</v>
      </c>
      <c r="AE28" s="18">
        <v>0.41520000000000001</v>
      </c>
      <c r="AF28" s="15" t="s">
        <v>15</v>
      </c>
    </row>
    <row r="29" spans="1:32" ht="15" customHeight="1" x14ac:dyDescent="0.3">
      <c r="A29" s="5" t="s">
        <v>251</v>
      </c>
      <c r="B29" s="12" t="s">
        <v>77</v>
      </c>
      <c r="C29" s="18">
        <v>0</v>
      </c>
      <c r="D29" s="18">
        <v>0</v>
      </c>
      <c r="E29" s="18">
        <v>7.0072999999999999</v>
      </c>
      <c r="F29" s="18">
        <v>10.692201000000001</v>
      </c>
      <c r="G29" s="18">
        <v>12.652799</v>
      </c>
      <c r="H29" s="18">
        <v>14.1708</v>
      </c>
      <c r="I29" s="18">
        <v>14.1708</v>
      </c>
      <c r="J29" s="18">
        <v>14.1708</v>
      </c>
      <c r="K29" s="18">
        <v>14.1708</v>
      </c>
      <c r="L29" s="18">
        <v>14.1708</v>
      </c>
      <c r="M29" s="18">
        <v>14.1708</v>
      </c>
      <c r="N29" s="18">
        <v>14.1708</v>
      </c>
      <c r="O29" s="18">
        <v>14.1708</v>
      </c>
      <c r="P29" s="18">
        <v>14.1708</v>
      </c>
      <c r="Q29" s="18">
        <v>14.1708</v>
      </c>
      <c r="R29" s="18">
        <v>14.1708</v>
      </c>
      <c r="S29" s="18">
        <v>14.1708</v>
      </c>
      <c r="T29" s="18">
        <v>14.1708</v>
      </c>
      <c r="U29" s="18">
        <v>14.1708</v>
      </c>
      <c r="V29" s="18">
        <v>14.1708</v>
      </c>
      <c r="W29" s="18">
        <v>14.1708</v>
      </c>
      <c r="X29" s="18">
        <v>14.1708</v>
      </c>
      <c r="Y29" s="18">
        <v>14.1708</v>
      </c>
      <c r="Z29" s="18">
        <v>14.1708</v>
      </c>
      <c r="AA29" s="18">
        <v>14.1708</v>
      </c>
      <c r="AB29" s="18">
        <v>14.1708</v>
      </c>
      <c r="AC29" s="18">
        <v>14.1708</v>
      </c>
      <c r="AD29" s="18">
        <v>14.1708</v>
      </c>
      <c r="AE29" s="18">
        <v>14.1708</v>
      </c>
      <c r="AF29" s="15" t="s">
        <v>15</v>
      </c>
    </row>
    <row r="30" spans="1:32" ht="15" customHeight="1" x14ac:dyDescent="0.3">
      <c r="A30" s="5" t="s">
        <v>252</v>
      </c>
      <c r="B30" s="12" t="s">
        <v>78</v>
      </c>
      <c r="C30" s="18">
        <v>0</v>
      </c>
      <c r="D30" s="18">
        <v>0</v>
      </c>
      <c r="E30" s="18">
        <v>0.45</v>
      </c>
      <c r="F30" s="18">
        <v>1.6023000000000001</v>
      </c>
      <c r="G30" s="18">
        <v>1.6023000000000001</v>
      </c>
      <c r="H30" s="18">
        <v>1.6023000000000001</v>
      </c>
      <c r="I30" s="18">
        <v>1.6023000000000001</v>
      </c>
      <c r="J30" s="18">
        <v>1.6023000000000001</v>
      </c>
      <c r="K30" s="18">
        <v>1.6023000000000001</v>
      </c>
      <c r="L30" s="18">
        <v>1.6023000000000001</v>
      </c>
      <c r="M30" s="18">
        <v>1.6023000000000001</v>
      </c>
      <c r="N30" s="18">
        <v>1.6023000000000001</v>
      </c>
      <c r="O30" s="18">
        <v>1.6023000000000001</v>
      </c>
      <c r="P30" s="18">
        <v>1.6023000000000001</v>
      </c>
      <c r="Q30" s="18">
        <v>1.6023000000000001</v>
      </c>
      <c r="R30" s="18">
        <v>1.6023000000000001</v>
      </c>
      <c r="S30" s="18">
        <v>1.6023000000000001</v>
      </c>
      <c r="T30" s="18">
        <v>1.6023000000000001</v>
      </c>
      <c r="U30" s="18">
        <v>1.6023000000000001</v>
      </c>
      <c r="V30" s="18">
        <v>1.6023000000000001</v>
      </c>
      <c r="W30" s="18">
        <v>1.6023000000000001</v>
      </c>
      <c r="X30" s="18">
        <v>1.6023000000000001</v>
      </c>
      <c r="Y30" s="18">
        <v>1.6023000000000001</v>
      </c>
      <c r="Z30" s="18">
        <v>1.6023000000000001</v>
      </c>
      <c r="AA30" s="18">
        <v>1.6023000000000001</v>
      </c>
      <c r="AB30" s="18">
        <v>1.6023000000000001</v>
      </c>
      <c r="AC30" s="18">
        <v>1.6023000000000001</v>
      </c>
      <c r="AD30" s="18">
        <v>1.6023000000000001</v>
      </c>
      <c r="AE30" s="18">
        <v>1.6023000000000001</v>
      </c>
      <c r="AF30" s="15" t="s">
        <v>15</v>
      </c>
    </row>
    <row r="31" spans="1:32" ht="15" customHeight="1" x14ac:dyDescent="0.3">
      <c r="A31" s="5" t="s">
        <v>253</v>
      </c>
      <c r="B31" s="12" t="s">
        <v>11</v>
      </c>
      <c r="C31" s="18">
        <v>0</v>
      </c>
      <c r="D31" s="18">
        <v>0</v>
      </c>
      <c r="E31" s="18">
        <v>0</v>
      </c>
      <c r="F31" s="18">
        <v>1.1220000000000001</v>
      </c>
      <c r="G31" s="18">
        <v>2.222</v>
      </c>
      <c r="H31" s="18">
        <v>3.3220000000000001</v>
      </c>
      <c r="I31" s="18">
        <v>3.3220000000000001</v>
      </c>
      <c r="J31" s="18">
        <v>4.4219999999999997</v>
      </c>
      <c r="K31" s="18">
        <v>5.5220000000000002</v>
      </c>
      <c r="L31" s="18">
        <v>5.5220000000000002</v>
      </c>
      <c r="M31" s="18">
        <v>5.5220000000000002</v>
      </c>
      <c r="N31" s="18">
        <v>5.5220000000000002</v>
      </c>
      <c r="O31" s="18">
        <v>5.5220000000000002</v>
      </c>
      <c r="P31" s="18">
        <v>5.5220000000000002</v>
      </c>
      <c r="Q31" s="18">
        <v>5.5220000000000002</v>
      </c>
      <c r="R31" s="18">
        <v>5.5220000000000002</v>
      </c>
      <c r="S31" s="18">
        <v>5.5220000000000002</v>
      </c>
      <c r="T31" s="18">
        <v>5.5220000000000002</v>
      </c>
      <c r="U31" s="18">
        <v>5.5220000000000002</v>
      </c>
      <c r="V31" s="18">
        <v>5.5220000000000002</v>
      </c>
      <c r="W31" s="18">
        <v>5.5220000000000002</v>
      </c>
      <c r="X31" s="18">
        <v>5.5220000000000002</v>
      </c>
      <c r="Y31" s="18">
        <v>5.5220000000000002</v>
      </c>
      <c r="Z31" s="18">
        <v>5.5220000000000002</v>
      </c>
      <c r="AA31" s="18">
        <v>5.5220000000000002</v>
      </c>
      <c r="AB31" s="18">
        <v>5.5220000000000002</v>
      </c>
      <c r="AC31" s="18">
        <v>5.5220000000000002</v>
      </c>
      <c r="AD31" s="18">
        <v>5.5220000000000002</v>
      </c>
      <c r="AE31" s="18">
        <v>5.5220000000000002</v>
      </c>
      <c r="AF31" s="15" t="s">
        <v>15</v>
      </c>
    </row>
    <row r="32" spans="1:32" ht="15" customHeight="1" x14ac:dyDescent="0.3">
      <c r="A32" s="5" t="s">
        <v>254</v>
      </c>
      <c r="B32" s="12" t="s">
        <v>79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5" t="s">
        <v>15</v>
      </c>
    </row>
    <row r="33" spans="1:32" ht="15" customHeight="1" x14ac:dyDescent="0.3">
      <c r="A33" s="5" t="s">
        <v>255</v>
      </c>
      <c r="B33" s="12" t="s">
        <v>80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5" t="s">
        <v>15</v>
      </c>
    </row>
    <row r="34" spans="1:32" ht="15" customHeight="1" x14ac:dyDescent="0.3">
      <c r="A34" s="5" t="s">
        <v>256</v>
      </c>
      <c r="B34" s="12" t="s">
        <v>236</v>
      </c>
      <c r="C34" s="18">
        <v>0</v>
      </c>
      <c r="D34" s="18">
        <v>0</v>
      </c>
      <c r="E34" s="18">
        <v>8.6172989999999992</v>
      </c>
      <c r="F34" s="18">
        <v>22.067599999999999</v>
      </c>
      <c r="G34" s="18">
        <v>30.460402999999999</v>
      </c>
      <c r="H34" s="18">
        <v>30.460402999999999</v>
      </c>
      <c r="I34" s="18">
        <v>30.460402999999999</v>
      </c>
      <c r="J34" s="18">
        <v>30.460402999999999</v>
      </c>
      <c r="K34" s="18">
        <v>30.460402999999999</v>
      </c>
      <c r="L34" s="18">
        <v>30.460402999999999</v>
      </c>
      <c r="M34" s="18">
        <v>30.460402999999999</v>
      </c>
      <c r="N34" s="18">
        <v>30.460402999999999</v>
      </c>
      <c r="O34" s="18">
        <v>30.460402999999999</v>
      </c>
      <c r="P34" s="18">
        <v>30.460402999999999</v>
      </c>
      <c r="Q34" s="18">
        <v>30.460402999999999</v>
      </c>
      <c r="R34" s="18">
        <v>30.460402999999999</v>
      </c>
      <c r="S34" s="18">
        <v>30.460402999999999</v>
      </c>
      <c r="T34" s="18">
        <v>30.460402999999999</v>
      </c>
      <c r="U34" s="18">
        <v>30.460402999999999</v>
      </c>
      <c r="V34" s="18">
        <v>30.460402999999999</v>
      </c>
      <c r="W34" s="18">
        <v>30.460402999999999</v>
      </c>
      <c r="X34" s="18">
        <v>30.460402999999999</v>
      </c>
      <c r="Y34" s="18">
        <v>30.460402999999999</v>
      </c>
      <c r="Z34" s="18">
        <v>30.460402999999999</v>
      </c>
      <c r="AA34" s="18">
        <v>30.460402999999999</v>
      </c>
      <c r="AB34" s="18">
        <v>30.460402999999999</v>
      </c>
      <c r="AC34" s="18">
        <v>30.460402999999999</v>
      </c>
      <c r="AD34" s="18">
        <v>30.460402999999999</v>
      </c>
      <c r="AE34" s="18">
        <v>30.460402999999999</v>
      </c>
      <c r="AF34" s="15" t="s">
        <v>15</v>
      </c>
    </row>
    <row r="35" spans="1:32" ht="15" customHeight="1" x14ac:dyDescent="0.3">
      <c r="A35" s="5" t="s">
        <v>257</v>
      </c>
      <c r="B35" s="12" t="s">
        <v>258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5" t="s">
        <v>15</v>
      </c>
    </row>
    <row r="36" spans="1:32" ht="15" customHeight="1" x14ac:dyDescent="0.3">
      <c r="A36" s="5" t="s">
        <v>259</v>
      </c>
      <c r="B36" s="11" t="s">
        <v>16</v>
      </c>
      <c r="C36" s="19">
        <v>0</v>
      </c>
      <c r="D36" s="19">
        <v>0</v>
      </c>
      <c r="E36" s="19">
        <v>16.136600000000001</v>
      </c>
      <c r="F36" s="19">
        <v>36.398308</v>
      </c>
      <c r="G36" s="19">
        <v>48.007705999999999</v>
      </c>
      <c r="H36" s="19">
        <v>50.625706000000001</v>
      </c>
      <c r="I36" s="19">
        <v>50.625706000000001</v>
      </c>
      <c r="J36" s="19">
        <v>51.725704</v>
      </c>
      <c r="K36" s="19">
        <v>52.825705999999997</v>
      </c>
      <c r="L36" s="19">
        <v>52.825705999999997</v>
      </c>
      <c r="M36" s="19">
        <v>52.825705999999997</v>
      </c>
      <c r="N36" s="19">
        <v>52.825705999999997</v>
      </c>
      <c r="O36" s="19">
        <v>52.825705999999997</v>
      </c>
      <c r="P36" s="19">
        <v>52.825705999999997</v>
      </c>
      <c r="Q36" s="19">
        <v>52.825705999999997</v>
      </c>
      <c r="R36" s="19">
        <v>52.825705999999997</v>
      </c>
      <c r="S36" s="19">
        <v>52.825705999999997</v>
      </c>
      <c r="T36" s="19">
        <v>52.825705999999997</v>
      </c>
      <c r="U36" s="19">
        <v>52.825705999999997</v>
      </c>
      <c r="V36" s="19">
        <v>52.825705999999997</v>
      </c>
      <c r="W36" s="19">
        <v>52.825705999999997</v>
      </c>
      <c r="X36" s="19">
        <v>52.825705999999997</v>
      </c>
      <c r="Y36" s="19">
        <v>52.825705999999997</v>
      </c>
      <c r="Z36" s="19">
        <v>52.825705999999997</v>
      </c>
      <c r="AA36" s="19">
        <v>52.825705999999997</v>
      </c>
      <c r="AB36" s="19">
        <v>52.825705999999997</v>
      </c>
      <c r="AC36" s="19">
        <v>52.825705999999997</v>
      </c>
      <c r="AD36" s="19">
        <v>52.825705999999997</v>
      </c>
      <c r="AE36" s="19">
        <v>52.825705999999997</v>
      </c>
      <c r="AF36" s="22" t="s">
        <v>15</v>
      </c>
    </row>
    <row r="37" spans="1:32" ht="15" customHeight="1" x14ac:dyDescent="0.3">
      <c r="B37" s="11" t="s">
        <v>260</v>
      </c>
    </row>
    <row r="38" spans="1:32" ht="15" customHeight="1" x14ac:dyDescent="0.3">
      <c r="A38" s="5" t="s">
        <v>261</v>
      </c>
      <c r="B38" s="12" t="s">
        <v>8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0.21</v>
      </c>
      <c r="I38" s="18">
        <v>0.33</v>
      </c>
      <c r="J38" s="18">
        <v>0.33</v>
      </c>
      <c r="K38" s="18">
        <v>0.33</v>
      </c>
      <c r="L38" s="18">
        <v>0.33</v>
      </c>
      <c r="M38" s="18">
        <v>0.33</v>
      </c>
      <c r="N38" s="18">
        <v>0.33</v>
      </c>
      <c r="O38" s="18">
        <v>0.33</v>
      </c>
      <c r="P38" s="18">
        <v>0.33</v>
      </c>
      <c r="Q38" s="18">
        <v>0.33</v>
      </c>
      <c r="R38" s="18">
        <v>0.33</v>
      </c>
      <c r="S38" s="18">
        <v>0.33</v>
      </c>
      <c r="T38" s="18">
        <v>0.33</v>
      </c>
      <c r="U38" s="18">
        <v>0.33</v>
      </c>
      <c r="V38" s="18">
        <v>0.33</v>
      </c>
      <c r="W38" s="18">
        <v>0.33</v>
      </c>
      <c r="X38" s="18">
        <v>0.33</v>
      </c>
      <c r="Y38" s="18">
        <v>0.33</v>
      </c>
      <c r="Z38" s="18">
        <v>0.33</v>
      </c>
      <c r="AA38" s="18">
        <v>0.33</v>
      </c>
      <c r="AB38" s="18">
        <v>0.33</v>
      </c>
      <c r="AC38" s="18">
        <v>0.39960899999999999</v>
      </c>
      <c r="AD38" s="18">
        <v>0.39960899999999999</v>
      </c>
      <c r="AE38" s="18">
        <v>0.39960899999999999</v>
      </c>
      <c r="AF38" s="15" t="s">
        <v>15</v>
      </c>
    </row>
    <row r="39" spans="1:32" ht="15" customHeight="1" x14ac:dyDescent="0.3">
      <c r="A39" s="5" t="s">
        <v>262</v>
      </c>
      <c r="B39" s="12" t="s">
        <v>243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5" t="s">
        <v>15</v>
      </c>
    </row>
    <row r="40" spans="1:32" ht="15" customHeight="1" x14ac:dyDescent="0.3">
      <c r="A40" s="5" t="s">
        <v>263</v>
      </c>
      <c r="B40" s="12" t="s">
        <v>77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6.2416549999999997</v>
      </c>
      <c r="I40" s="18">
        <v>7.1825530000000004</v>
      </c>
      <c r="J40" s="18">
        <v>7.5339919999999996</v>
      </c>
      <c r="K40" s="18">
        <v>7.6534459999999997</v>
      </c>
      <c r="L40" s="18">
        <v>8.2627590000000009</v>
      </c>
      <c r="M40" s="18">
        <v>9.1410970000000002</v>
      </c>
      <c r="N40" s="18">
        <v>9.871041</v>
      </c>
      <c r="O40" s="18">
        <v>11.406734</v>
      </c>
      <c r="P40" s="18">
        <v>17.299723</v>
      </c>
      <c r="Q40" s="18">
        <v>19.334057000000001</v>
      </c>
      <c r="R40" s="18">
        <v>23.398771</v>
      </c>
      <c r="S40" s="18">
        <v>30.324034000000001</v>
      </c>
      <c r="T40" s="18">
        <v>34.343769000000002</v>
      </c>
      <c r="U40" s="18">
        <v>39.010193000000001</v>
      </c>
      <c r="V40" s="18">
        <v>44.002307999999999</v>
      </c>
      <c r="W40" s="18">
        <v>48.339461999999997</v>
      </c>
      <c r="X40" s="18">
        <v>52.791907999999999</v>
      </c>
      <c r="Y40" s="18">
        <v>56.143745000000003</v>
      </c>
      <c r="Z40" s="18">
        <v>60.454673999999997</v>
      </c>
      <c r="AA40" s="18">
        <v>65.499481000000003</v>
      </c>
      <c r="AB40" s="18">
        <v>70.498527999999993</v>
      </c>
      <c r="AC40" s="18">
        <v>75.134833999999998</v>
      </c>
      <c r="AD40" s="18">
        <v>80.606735</v>
      </c>
      <c r="AE40" s="18">
        <v>86.908287000000001</v>
      </c>
      <c r="AF40" s="15" t="s">
        <v>15</v>
      </c>
    </row>
    <row r="41" spans="1:32" ht="15" customHeight="1" x14ac:dyDescent="0.3">
      <c r="A41" s="5" t="s">
        <v>264</v>
      </c>
      <c r="B41" s="12" t="s">
        <v>78</v>
      </c>
      <c r="C41" s="18">
        <v>0</v>
      </c>
      <c r="D41" s="18">
        <v>0</v>
      </c>
      <c r="E41" s="18">
        <v>0</v>
      </c>
      <c r="F41" s="18">
        <v>0</v>
      </c>
      <c r="G41" s="18">
        <v>1.5</v>
      </c>
      <c r="H41" s="18">
        <v>3.2250009999999998</v>
      </c>
      <c r="I41" s="18">
        <v>3.5675699999999999</v>
      </c>
      <c r="J41" s="18">
        <v>3.7096809999999998</v>
      </c>
      <c r="K41" s="18">
        <v>3.8194889999999999</v>
      </c>
      <c r="L41" s="18">
        <v>3.8631700000000002</v>
      </c>
      <c r="M41" s="18">
        <v>4.4212699999999998</v>
      </c>
      <c r="N41" s="18">
        <v>5.1769290000000003</v>
      </c>
      <c r="O41" s="18">
        <v>6.5545239999999998</v>
      </c>
      <c r="P41" s="18">
        <v>8.5382739999999995</v>
      </c>
      <c r="Q41" s="18">
        <v>9.5303020000000007</v>
      </c>
      <c r="R41" s="18">
        <v>11.147123000000001</v>
      </c>
      <c r="S41" s="18">
        <v>12.916442999999999</v>
      </c>
      <c r="T41" s="18">
        <v>15.197755000000001</v>
      </c>
      <c r="U41" s="18">
        <v>16.773474</v>
      </c>
      <c r="V41" s="18">
        <v>18.467953000000001</v>
      </c>
      <c r="W41" s="18">
        <v>19.370660999999998</v>
      </c>
      <c r="X41" s="18">
        <v>20.489833999999998</v>
      </c>
      <c r="Y41" s="18">
        <v>23.113344000000001</v>
      </c>
      <c r="Z41" s="18">
        <v>26.130381</v>
      </c>
      <c r="AA41" s="18">
        <v>29.147587000000001</v>
      </c>
      <c r="AB41" s="18">
        <v>31.155560000000001</v>
      </c>
      <c r="AC41" s="18">
        <v>33.568053999999997</v>
      </c>
      <c r="AD41" s="18">
        <v>35.870342000000001</v>
      </c>
      <c r="AE41" s="18">
        <v>37.949120000000001</v>
      </c>
      <c r="AF41" s="15" t="s">
        <v>15</v>
      </c>
    </row>
    <row r="42" spans="1:32" ht="15" customHeight="1" x14ac:dyDescent="0.3">
      <c r="A42" s="5" t="s">
        <v>265</v>
      </c>
      <c r="B42" s="12" t="s">
        <v>11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0.12923499999999999</v>
      </c>
      <c r="V42" s="18">
        <v>0.36009099999999999</v>
      </c>
      <c r="W42" s="18">
        <v>0.36009099999999999</v>
      </c>
      <c r="X42" s="18">
        <v>0.36009099999999999</v>
      </c>
      <c r="Y42" s="18">
        <v>0.49324299999999999</v>
      </c>
      <c r="Z42" s="18">
        <v>0.63539599999999996</v>
      </c>
      <c r="AA42" s="18">
        <v>0.75596399999999997</v>
      </c>
      <c r="AB42" s="18">
        <v>1.2505390000000001</v>
      </c>
      <c r="AC42" s="18">
        <v>1.744154</v>
      </c>
      <c r="AD42" s="18">
        <v>2.3078370000000001</v>
      </c>
      <c r="AE42" s="18">
        <v>3.4505180000000002</v>
      </c>
      <c r="AF42" s="15" t="s">
        <v>15</v>
      </c>
    </row>
    <row r="43" spans="1:32" ht="15" customHeight="1" x14ac:dyDescent="0.3">
      <c r="A43" s="5" t="s">
        <v>266</v>
      </c>
      <c r="B43" s="12" t="s">
        <v>79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5" t="s">
        <v>15</v>
      </c>
    </row>
    <row r="44" spans="1:32" ht="15" customHeight="1" x14ac:dyDescent="0.3">
      <c r="A44" s="5" t="s">
        <v>267</v>
      </c>
      <c r="B44" s="12" t="s">
        <v>80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5" t="s">
        <v>15</v>
      </c>
    </row>
    <row r="45" spans="1:32" ht="15" customHeight="1" x14ac:dyDescent="0.3">
      <c r="A45" s="5" t="s">
        <v>268</v>
      </c>
      <c r="B45" s="12" t="s">
        <v>236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1.2864409999999999</v>
      </c>
      <c r="I45" s="18">
        <v>2.759096</v>
      </c>
      <c r="J45" s="18">
        <v>3.5212080000000001</v>
      </c>
      <c r="K45" s="18">
        <v>4.0151570000000003</v>
      </c>
      <c r="L45" s="18">
        <v>4.5546709999999999</v>
      </c>
      <c r="M45" s="18">
        <v>5.3414929999999998</v>
      </c>
      <c r="N45" s="18">
        <v>5.872128</v>
      </c>
      <c r="O45" s="18">
        <v>6.6443349999999999</v>
      </c>
      <c r="P45" s="18">
        <v>7.0825310000000004</v>
      </c>
      <c r="Q45" s="18">
        <v>7.8274010000000001</v>
      </c>
      <c r="R45" s="18">
        <v>8.8813340000000007</v>
      </c>
      <c r="S45" s="18">
        <v>10.017918999999999</v>
      </c>
      <c r="T45" s="18">
        <v>11.163650000000001</v>
      </c>
      <c r="U45" s="18">
        <v>13.437383000000001</v>
      </c>
      <c r="V45" s="18">
        <v>16.062487000000001</v>
      </c>
      <c r="W45" s="18">
        <v>18.876179</v>
      </c>
      <c r="X45" s="18">
        <v>21.919322999999999</v>
      </c>
      <c r="Y45" s="18">
        <v>25.252205</v>
      </c>
      <c r="Z45" s="18">
        <v>26.610603000000001</v>
      </c>
      <c r="AA45" s="18">
        <v>29.539179000000001</v>
      </c>
      <c r="AB45" s="18">
        <v>33.771918999999997</v>
      </c>
      <c r="AC45" s="18">
        <v>38.940651000000003</v>
      </c>
      <c r="AD45" s="18">
        <v>44.433819</v>
      </c>
      <c r="AE45" s="18">
        <v>46.089641999999998</v>
      </c>
      <c r="AF45" s="15" t="s">
        <v>15</v>
      </c>
    </row>
    <row r="46" spans="1:32" ht="15" customHeight="1" x14ac:dyDescent="0.3">
      <c r="A46" s="5" t="s">
        <v>269</v>
      </c>
      <c r="B46" s="12" t="s">
        <v>258</v>
      </c>
      <c r="C46" s="18">
        <v>0</v>
      </c>
      <c r="D46" s="18">
        <v>0</v>
      </c>
      <c r="E46" s="18">
        <v>0</v>
      </c>
      <c r="F46" s="18">
        <v>0</v>
      </c>
      <c r="G46" s="18">
        <v>0.36861500000000003</v>
      </c>
      <c r="H46" s="18">
        <v>0.42032999999999998</v>
      </c>
      <c r="I46" s="18">
        <v>0.50760400000000006</v>
      </c>
      <c r="J46" s="18">
        <v>0.58029600000000003</v>
      </c>
      <c r="K46" s="18">
        <v>0.65074900000000002</v>
      </c>
      <c r="L46" s="18">
        <v>0.70762000000000003</v>
      </c>
      <c r="M46" s="18">
        <v>0.77535299999999996</v>
      </c>
      <c r="N46" s="18">
        <v>0.84300299999999995</v>
      </c>
      <c r="O46" s="18">
        <v>0.922126</v>
      </c>
      <c r="P46" s="18">
        <v>1.056136</v>
      </c>
      <c r="Q46" s="18">
        <v>1.1613169999999999</v>
      </c>
      <c r="R46" s="18">
        <v>1.2804489999999999</v>
      </c>
      <c r="S46" s="18">
        <v>1.4124209999999999</v>
      </c>
      <c r="T46" s="18">
        <v>1.5434220000000001</v>
      </c>
      <c r="U46" s="18">
        <v>1.6725220000000001</v>
      </c>
      <c r="V46" s="18">
        <v>1.8077019999999999</v>
      </c>
      <c r="W46" s="18">
        <v>1.942682</v>
      </c>
      <c r="X46" s="18">
        <v>2.0813480000000002</v>
      </c>
      <c r="Y46" s="18">
        <v>2.2239070000000001</v>
      </c>
      <c r="Z46" s="18">
        <v>2.3727170000000002</v>
      </c>
      <c r="AA46" s="18">
        <v>2.531749</v>
      </c>
      <c r="AB46" s="18">
        <v>2.6781990000000002</v>
      </c>
      <c r="AC46" s="18">
        <v>2.8202440000000002</v>
      </c>
      <c r="AD46" s="18">
        <v>2.963571</v>
      </c>
      <c r="AE46" s="18">
        <v>3.100562</v>
      </c>
      <c r="AF46" s="15" t="s">
        <v>15</v>
      </c>
    </row>
    <row r="47" spans="1:32" ht="15" customHeight="1" x14ac:dyDescent="0.3">
      <c r="A47" s="5" t="s">
        <v>270</v>
      </c>
      <c r="B47" s="11" t="s">
        <v>16</v>
      </c>
      <c r="C47" s="19">
        <v>0</v>
      </c>
      <c r="D47" s="19">
        <v>0</v>
      </c>
      <c r="E47" s="19">
        <v>0</v>
      </c>
      <c r="F47" s="19">
        <v>0</v>
      </c>
      <c r="G47" s="19">
        <v>1.8686149999999999</v>
      </c>
      <c r="H47" s="19">
        <v>11.383426999999999</v>
      </c>
      <c r="I47" s="19">
        <v>14.346822</v>
      </c>
      <c r="J47" s="19">
        <v>15.675174999999999</v>
      </c>
      <c r="K47" s="19">
        <v>16.468838000000002</v>
      </c>
      <c r="L47" s="19">
        <v>17.718219999999999</v>
      </c>
      <c r="M47" s="19">
        <v>20.009214</v>
      </c>
      <c r="N47" s="19">
        <v>22.093101999999998</v>
      </c>
      <c r="O47" s="19">
        <v>25.857721000000002</v>
      </c>
      <c r="P47" s="19">
        <v>34.306663999999998</v>
      </c>
      <c r="Q47" s="19">
        <v>38.183070999999998</v>
      </c>
      <c r="R47" s="19">
        <v>45.037674000000003</v>
      </c>
      <c r="S47" s="19">
        <v>55.000824000000001</v>
      </c>
      <c r="T47" s="19">
        <v>62.578601999999997</v>
      </c>
      <c r="U47" s="19">
        <v>71.352798000000007</v>
      </c>
      <c r="V47" s="19">
        <v>81.030547999999996</v>
      </c>
      <c r="W47" s="19">
        <v>89.219077999999996</v>
      </c>
      <c r="X47" s="19">
        <v>97.972496000000007</v>
      </c>
      <c r="Y47" s="19">
        <v>107.55645</v>
      </c>
      <c r="Z47" s="19">
        <v>116.533783</v>
      </c>
      <c r="AA47" s="19">
        <v>127.803955</v>
      </c>
      <c r="AB47" s="19">
        <v>139.68473800000001</v>
      </c>
      <c r="AC47" s="19">
        <v>152.60755900000001</v>
      </c>
      <c r="AD47" s="19">
        <v>166.581909</v>
      </c>
      <c r="AE47" s="19">
        <v>177.89769000000001</v>
      </c>
      <c r="AF47" s="22" t="s">
        <v>15</v>
      </c>
    </row>
    <row r="48" spans="1:32" ht="15" customHeight="1" x14ac:dyDescent="0.3">
      <c r="A48" s="5" t="s">
        <v>271</v>
      </c>
      <c r="B48" s="11" t="s">
        <v>272</v>
      </c>
      <c r="C48" s="19">
        <v>0</v>
      </c>
      <c r="D48" s="19">
        <v>0</v>
      </c>
      <c r="E48" s="19">
        <v>16.136600000000001</v>
      </c>
      <c r="F48" s="19">
        <v>36.398308</v>
      </c>
      <c r="G48" s="19">
        <v>49.87632</v>
      </c>
      <c r="H48" s="19">
        <v>62.009132000000001</v>
      </c>
      <c r="I48" s="19">
        <v>64.972526999999999</v>
      </c>
      <c r="J48" s="19">
        <v>67.400879000000003</v>
      </c>
      <c r="K48" s="19">
        <v>69.294539999999998</v>
      </c>
      <c r="L48" s="19">
        <v>70.543921999999995</v>
      </c>
      <c r="M48" s="19">
        <v>72.834914999999995</v>
      </c>
      <c r="N48" s="19">
        <v>74.918807999999999</v>
      </c>
      <c r="O48" s="19">
        <v>78.683425999999997</v>
      </c>
      <c r="P48" s="19">
        <v>87.132369999999995</v>
      </c>
      <c r="Q48" s="19">
        <v>91.008774000000003</v>
      </c>
      <c r="R48" s="19">
        <v>97.863372999999996</v>
      </c>
      <c r="S48" s="19">
        <v>107.82652299999999</v>
      </c>
      <c r="T48" s="19">
        <v>115.40430499999999</v>
      </c>
      <c r="U48" s="19">
        <v>124.17849699999999</v>
      </c>
      <c r="V48" s="19">
        <v>133.856247</v>
      </c>
      <c r="W48" s="19">
        <v>142.04478499999999</v>
      </c>
      <c r="X48" s="19">
        <v>150.798203</v>
      </c>
      <c r="Y48" s="19">
        <v>160.38215600000001</v>
      </c>
      <c r="Z48" s="19">
        <v>169.35948200000001</v>
      </c>
      <c r="AA48" s="19">
        <v>180.62965399999999</v>
      </c>
      <c r="AB48" s="19">
        <v>192.510437</v>
      </c>
      <c r="AC48" s="19">
        <v>205.433258</v>
      </c>
      <c r="AD48" s="19">
        <v>219.40760800000001</v>
      </c>
      <c r="AE48" s="19">
        <v>230.723389</v>
      </c>
      <c r="AF48" s="22" t="s">
        <v>15</v>
      </c>
    </row>
    <row r="49" spans="1:32" ht="15" customHeight="1" x14ac:dyDescent="0.3"/>
    <row r="50" spans="1:32" ht="15" customHeight="1" x14ac:dyDescent="0.3">
      <c r="B50" s="11" t="s">
        <v>273</v>
      </c>
    </row>
    <row r="51" spans="1:32" ht="15" customHeight="1" x14ac:dyDescent="0.3">
      <c r="A51" s="5" t="s">
        <v>274</v>
      </c>
      <c r="B51" s="12" t="s">
        <v>8</v>
      </c>
      <c r="C51" s="18">
        <v>0</v>
      </c>
      <c r="D51" s="18">
        <v>0</v>
      </c>
      <c r="E51" s="18">
        <v>3.4216000000000002</v>
      </c>
      <c r="F51" s="18">
        <v>14.667401</v>
      </c>
      <c r="G51" s="18">
        <v>31.064007</v>
      </c>
      <c r="H51" s="18">
        <v>33.638106999999998</v>
      </c>
      <c r="I51" s="18">
        <v>35.589404999999999</v>
      </c>
      <c r="J51" s="18">
        <v>37.146304999999998</v>
      </c>
      <c r="K51" s="18">
        <v>37.421303000000002</v>
      </c>
      <c r="L51" s="18">
        <v>38.006301999999998</v>
      </c>
      <c r="M51" s="18">
        <v>38.260300000000001</v>
      </c>
      <c r="N51" s="18">
        <v>38.260300000000001</v>
      </c>
      <c r="O51" s="18">
        <v>38.260300000000001</v>
      </c>
      <c r="P51" s="18">
        <v>40.060299000000001</v>
      </c>
      <c r="Q51" s="18">
        <v>40.060299000000001</v>
      </c>
      <c r="R51" s="18">
        <v>40.060299000000001</v>
      </c>
      <c r="S51" s="18">
        <v>40.060299000000001</v>
      </c>
      <c r="T51" s="18">
        <v>40.060299000000001</v>
      </c>
      <c r="U51" s="18">
        <v>40.060299000000001</v>
      </c>
      <c r="V51" s="18">
        <v>40.060299000000001</v>
      </c>
      <c r="W51" s="18">
        <v>40.060299000000001</v>
      </c>
      <c r="X51" s="18">
        <v>40.060299000000001</v>
      </c>
      <c r="Y51" s="18">
        <v>40.060299000000001</v>
      </c>
      <c r="Z51" s="18">
        <v>40.060299000000001</v>
      </c>
      <c r="AA51" s="18">
        <v>40.060299000000001</v>
      </c>
      <c r="AB51" s="18">
        <v>40.060299000000001</v>
      </c>
      <c r="AC51" s="18">
        <v>40.060299000000001</v>
      </c>
      <c r="AD51" s="18">
        <v>40.060299000000001</v>
      </c>
      <c r="AE51" s="18">
        <v>40.060299000000001</v>
      </c>
      <c r="AF51" s="15" t="s">
        <v>15</v>
      </c>
    </row>
    <row r="52" spans="1:32" ht="15" customHeight="1" x14ac:dyDescent="0.3">
      <c r="A52" s="5" t="s">
        <v>275</v>
      </c>
      <c r="B52" s="12" t="s">
        <v>243</v>
      </c>
      <c r="C52" s="18">
        <v>0</v>
      </c>
      <c r="D52" s="18">
        <v>0</v>
      </c>
      <c r="E52" s="18">
        <v>1.7028000000000001</v>
      </c>
      <c r="F52" s="18">
        <v>2.089</v>
      </c>
      <c r="G52" s="18">
        <v>2.8029999999999999</v>
      </c>
      <c r="H52" s="18">
        <v>3.5011000000000001</v>
      </c>
      <c r="I52" s="18">
        <v>5.9036</v>
      </c>
      <c r="J52" s="18">
        <v>8.6957020000000007</v>
      </c>
      <c r="K52" s="18">
        <v>11.756601</v>
      </c>
      <c r="L52" s="18">
        <v>16.160999</v>
      </c>
      <c r="M52" s="18">
        <v>18.797998</v>
      </c>
      <c r="N52" s="18">
        <v>19.971899000000001</v>
      </c>
      <c r="O52" s="18">
        <v>20.735098000000001</v>
      </c>
      <c r="P52" s="18">
        <v>20.969200000000001</v>
      </c>
      <c r="Q52" s="18">
        <v>21.262198999999999</v>
      </c>
      <c r="R52" s="18">
        <v>21.763199</v>
      </c>
      <c r="S52" s="18">
        <v>25.103698999999999</v>
      </c>
      <c r="T52" s="18">
        <v>25.483699999999999</v>
      </c>
      <c r="U52" s="18">
        <v>26.103702999999999</v>
      </c>
      <c r="V52" s="18">
        <v>26.593699999999998</v>
      </c>
      <c r="W52" s="18">
        <v>28.028697999999999</v>
      </c>
      <c r="X52" s="18">
        <v>29.8307</v>
      </c>
      <c r="Y52" s="18">
        <v>29.9147</v>
      </c>
      <c r="Z52" s="18">
        <v>30.081703000000001</v>
      </c>
      <c r="AA52" s="18">
        <v>30.081703000000001</v>
      </c>
      <c r="AB52" s="18">
        <v>30.081703000000001</v>
      </c>
      <c r="AC52" s="18">
        <v>30.433702</v>
      </c>
      <c r="AD52" s="18">
        <v>30.885504000000001</v>
      </c>
      <c r="AE52" s="18">
        <v>31.040503000000001</v>
      </c>
      <c r="AF52" s="15" t="s">
        <v>15</v>
      </c>
    </row>
    <row r="53" spans="1:32" ht="15" customHeight="1" x14ac:dyDescent="0.3">
      <c r="A53" s="5" t="s">
        <v>276</v>
      </c>
      <c r="B53" s="12" t="s">
        <v>77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3.9330020000000001</v>
      </c>
      <c r="J53" s="18">
        <v>5.8410019999999996</v>
      </c>
      <c r="K53" s="18">
        <v>7.1140020000000002</v>
      </c>
      <c r="L53" s="18">
        <v>7.5476010000000002</v>
      </c>
      <c r="M53" s="18">
        <v>7.7566009999999999</v>
      </c>
      <c r="N53" s="18">
        <v>7.8736009999999998</v>
      </c>
      <c r="O53" s="18">
        <v>7.8736009999999998</v>
      </c>
      <c r="P53" s="18">
        <v>7.9999010000000004</v>
      </c>
      <c r="Q53" s="18">
        <v>7.9999010000000004</v>
      </c>
      <c r="R53" s="18">
        <v>7.9999010000000004</v>
      </c>
      <c r="S53" s="18">
        <v>7.9999010000000004</v>
      </c>
      <c r="T53" s="18">
        <v>7.9999010000000004</v>
      </c>
      <c r="U53" s="18">
        <v>7.9999010000000004</v>
      </c>
      <c r="V53" s="18">
        <v>7.9999010000000004</v>
      </c>
      <c r="W53" s="18">
        <v>7.9999010000000004</v>
      </c>
      <c r="X53" s="18">
        <v>7.9999010000000004</v>
      </c>
      <c r="Y53" s="18">
        <v>7.9999010000000004</v>
      </c>
      <c r="Z53" s="18">
        <v>7.9999010000000004</v>
      </c>
      <c r="AA53" s="18">
        <v>7.9999010000000004</v>
      </c>
      <c r="AB53" s="18">
        <v>7.9999010000000004</v>
      </c>
      <c r="AC53" s="18">
        <v>7.9999010000000004</v>
      </c>
      <c r="AD53" s="18">
        <v>8.2559000000000005</v>
      </c>
      <c r="AE53" s="18">
        <v>8.2559000000000005</v>
      </c>
      <c r="AF53" s="15" t="s">
        <v>15</v>
      </c>
    </row>
    <row r="54" spans="1:32" ht="15" customHeight="1" x14ac:dyDescent="0.3">
      <c r="A54" s="5" t="s">
        <v>277</v>
      </c>
      <c r="B54" s="12" t="s">
        <v>78</v>
      </c>
      <c r="C54" s="18">
        <v>0</v>
      </c>
      <c r="D54" s="18">
        <v>0</v>
      </c>
      <c r="E54" s="18">
        <v>0.54320000000000002</v>
      </c>
      <c r="F54" s="18">
        <v>2.5844999999999998</v>
      </c>
      <c r="G54" s="18">
        <v>2.7845</v>
      </c>
      <c r="H54" s="18">
        <v>3.0348999999999999</v>
      </c>
      <c r="I54" s="18">
        <v>4.0749009999999997</v>
      </c>
      <c r="J54" s="18">
        <v>4.5472010000000003</v>
      </c>
      <c r="K54" s="18">
        <v>4.8865999999999996</v>
      </c>
      <c r="L54" s="18">
        <v>4.9278009999999997</v>
      </c>
      <c r="M54" s="18">
        <v>5.2869010000000003</v>
      </c>
      <c r="N54" s="18">
        <v>5.4240009999999996</v>
      </c>
      <c r="O54" s="18">
        <v>5.4700009999999999</v>
      </c>
      <c r="P54" s="18">
        <v>5.4885010000000003</v>
      </c>
      <c r="Q54" s="18">
        <v>5.8205010000000001</v>
      </c>
      <c r="R54" s="18">
        <v>5.8205010000000001</v>
      </c>
      <c r="S54" s="18">
        <v>5.8289020000000002</v>
      </c>
      <c r="T54" s="18">
        <v>5.8489009999999997</v>
      </c>
      <c r="U54" s="18">
        <v>6.0846010000000001</v>
      </c>
      <c r="V54" s="18">
        <v>6.0846010000000001</v>
      </c>
      <c r="W54" s="18">
        <v>6.469201</v>
      </c>
      <c r="X54" s="18">
        <v>6.4729010000000002</v>
      </c>
      <c r="Y54" s="18">
        <v>6.4729010000000002</v>
      </c>
      <c r="Z54" s="18">
        <v>6.5467009999999997</v>
      </c>
      <c r="AA54" s="18">
        <v>6.5467009999999997</v>
      </c>
      <c r="AB54" s="18">
        <v>6.5476999999999999</v>
      </c>
      <c r="AC54" s="18">
        <v>6.5476999999999999</v>
      </c>
      <c r="AD54" s="18">
        <v>6.5476999999999999</v>
      </c>
      <c r="AE54" s="18">
        <v>6.5476999999999999</v>
      </c>
      <c r="AF54" s="15" t="s">
        <v>15</v>
      </c>
    </row>
    <row r="55" spans="1:32" ht="15" customHeight="1" x14ac:dyDescent="0.3">
      <c r="A55" s="5" t="s">
        <v>278</v>
      </c>
      <c r="B55" s="12" t="s">
        <v>11</v>
      </c>
      <c r="C55" s="18">
        <v>0</v>
      </c>
      <c r="D55" s="18">
        <v>0</v>
      </c>
      <c r="E55" s="18">
        <v>0</v>
      </c>
      <c r="F55" s="18">
        <v>0.60429999999999995</v>
      </c>
      <c r="G55" s="18">
        <v>1.1042289999999999</v>
      </c>
      <c r="H55" s="18">
        <v>1.6038429999999999</v>
      </c>
      <c r="I55" s="18">
        <v>2.1040239999999999</v>
      </c>
      <c r="J55" s="18">
        <v>2.6038549999999998</v>
      </c>
      <c r="K55" s="18">
        <v>3.2183549999999999</v>
      </c>
      <c r="L55" s="18">
        <v>3.2183549999999999</v>
      </c>
      <c r="M55" s="18">
        <v>3.2183549999999999</v>
      </c>
      <c r="N55" s="18">
        <v>3.2183549999999999</v>
      </c>
      <c r="O55" s="18">
        <v>3.2183549999999999</v>
      </c>
      <c r="P55" s="18">
        <v>3.2183549999999999</v>
      </c>
      <c r="Q55" s="18">
        <v>3.2183549999999999</v>
      </c>
      <c r="R55" s="18">
        <v>3.2183549999999999</v>
      </c>
      <c r="S55" s="18">
        <v>3.2183549999999999</v>
      </c>
      <c r="T55" s="18">
        <v>3.2183549999999999</v>
      </c>
      <c r="U55" s="18">
        <v>3.2183549999999999</v>
      </c>
      <c r="V55" s="18">
        <v>3.2183549999999999</v>
      </c>
      <c r="W55" s="18">
        <v>3.2183549999999999</v>
      </c>
      <c r="X55" s="18">
        <v>3.2183549999999999</v>
      </c>
      <c r="Y55" s="18">
        <v>3.2183549999999999</v>
      </c>
      <c r="Z55" s="18">
        <v>3.2183549999999999</v>
      </c>
      <c r="AA55" s="18">
        <v>3.2183549999999999</v>
      </c>
      <c r="AB55" s="18">
        <v>3.2183549999999999</v>
      </c>
      <c r="AC55" s="18">
        <v>3.2183549999999999</v>
      </c>
      <c r="AD55" s="18">
        <v>3.2183549999999999</v>
      </c>
      <c r="AE55" s="18">
        <v>3.2183549999999999</v>
      </c>
      <c r="AF55" s="15" t="s">
        <v>15</v>
      </c>
    </row>
    <row r="56" spans="1:32" ht="15" customHeight="1" x14ac:dyDescent="0.3">
      <c r="A56" s="5" t="s">
        <v>279</v>
      </c>
      <c r="B56" s="12" t="s">
        <v>79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5" t="s">
        <v>15</v>
      </c>
    </row>
    <row r="57" spans="1:32" ht="15" customHeight="1" x14ac:dyDescent="0.3">
      <c r="A57" s="5" t="s">
        <v>280</v>
      </c>
      <c r="B57" s="12" t="s">
        <v>80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1E-3</v>
      </c>
      <c r="L57" s="18">
        <v>1E-3</v>
      </c>
      <c r="M57" s="18">
        <v>1E-3</v>
      </c>
      <c r="N57" s="18">
        <v>1E-3</v>
      </c>
      <c r="O57" s="18">
        <v>1E-3</v>
      </c>
      <c r="P57" s="18">
        <v>1E-3</v>
      </c>
      <c r="Q57" s="18">
        <v>1E-3</v>
      </c>
      <c r="R57" s="18">
        <v>1E-3</v>
      </c>
      <c r="S57" s="18">
        <v>1E-3</v>
      </c>
      <c r="T57" s="18">
        <v>1E-3</v>
      </c>
      <c r="U57" s="18">
        <v>1E-3</v>
      </c>
      <c r="V57" s="18">
        <v>1E-3</v>
      </c>
      <c r="W57" s="18">
        <v>1E-3</v>
      </c>
      <c r="X57" s="18">
        <v>1E-3</v>
      </c>
      <c r="Y57" s="18">
        <v>1E-3</v>
      </c>
      <c r="Z57" s="18">
        <v>1E-3</v>
      </c>
      <c r="AA57" s="18">
        <v>1E-3</v>
      </c>
      <c r="AB57" s="18">
        <v>1E-3</v>
      </c>
      <c r="AC57" s="18">
        <v>1E-3</v>
      </c>
      <c r="AD57" s="18">
        <v>1E-3</v>
      </c>
      <c r="AE57" s="18">
        <v>1E-3</v>
      </c>
      <c r="AF57" s="15" t="s">
        <v>15</v>
      </c>
    </row>
    <row r="58" spans="1:32" ht="15" customHeight="1" x14ac:dyDescent="0.3">
      <c r="A58" s="5" t="s">
        <v>281</v>
      </c>
      <c r="B58" s="12" t="s">
        <v>236</v>
      </c>
      <c r="C58" s="18">
        <v>0</v>
      </c>
      <c r="D58" s="18">
        <v>0</v>
      </c>
      <c r="E58" s="18">
        <v>0.1303</v>
      </c>
      <c r="F58" s="18">
        <v>0.24809999999999999</v>
      </c>
      <c r="G58" s="18">
        <v>0.39810000000000001</v>
      </c>
      <c r="H58" s="18">
        <v>0.50190000000000001</v>
      </c>
      <c r="I58" s="18">
        <v>0.60650000000000004</v>
      </c>
      <c r="J58" s="18">
        <v>0.60650000000000004</v>
      </c>
      <c r="K58" s="18">
        <v>0.60650000000000004</v>
      </c>
      <c r="L58" s="18">
        <v>0.60650000000000004</v>
      </c>
      <c r="M58" s="18">
        <v>0.60650000000000004</v>
      </c>
      <c r="N58" s="18">
        <v>0.6079</v>
      </c>
      <c r="O58" s="18">
        <v>0.6079</v>
      </c>
      <c r="P58" s="18">
        <v>0.6079</v>
      </c>
      <c r="Q58" s="18">
        <v>0.6079</v>
      </c>
      <c r="R58" s="18">
        <v>0.6079</v>
      </c>
      <c r="S58" s="18">
        <v>0.6079</v>
      </c>
      <c r="T58" s="18">
        <v>0.6079</v>
      </c>
      <c r="U58" s="18">
        <v>0.6079</v>
      </c>
      <c r="V58" s="18">
        <v>0.6079</v>
      </c>
      <c r="W58" s="18">
        <v>0.6079</v>
      </c>
      <c r="X58" s="18">
        <v>0.6079</v>
      </c>
      <c r="Y58" s="18">
        <v>0.6079</v>
      </c>
      <c r="Z58" s="18">
        <v>0.6079</v>
      </c>
      <c r="AA58" s="18">
        <v>0.6079</v>
      </c>
      <c r="AB58" s="18">
        <v>0.6079</v>
      </c>
      <c r="AC58" s="18">
        <v>0.6079</v>
      </c>
      <c r="AD58" s="18">
        <v>0.6079</v>
      </c>
      <c r="AE58" s="18">
        <v>0.6079</v>
      </c>
      <c r="AF58" s="15" t="s">
        <v>15</v>
      </c>
    </row>
    <row r="59" spans="1:32" ht="15" customHeight="1" x14ac:dyDescent="0.3">
      <c r="A59" s="5" t="s">
        <v>282</v>
      </c>
      <c r="B59" s="11" t="s">
        <v>16</v>
      </c>
      <c r="C59" s="19">
        <v>0</v>
      </c>
      <c r="D59" s="19">
        <v>0</v>
      </c>
      <c r="E59" s="19">
        <v>5.7979000000000003</v>
      </c>
      <c r="F59" s="19">
        <v>20.193301999999999</v>
      </c>
      <c r="G59" s="19">
        <v>38.153830999999997</v>
      </c>
      <c r="H59" s="19">
        <v>42.279842000000002</v>
      </c>
      <c r="I59" s="19">
        <v>52.211444999999998</v>
      </c>
      <c r="J59" s="19">
        <v>59.440559</v>
      </c>
      <c r="K59" s="19">
        <v>65.004356000000001</v>
      </c>
      <c r="L59" s="19">
        <v>70.468558999999999</v>
      </c>
      <c r="M59" s="19">
        <v>73.92765</v>
      </c>
      <c r="N59" s="19">
        <v>75.357056</v>
      </c>
      <c r="O59" s="19">
        <v>76.166259999999994</v>
      </c>
      <c r="P59" s="19">
        <v>78.345161000000004</v>
      </c>
      <c r="Q59" s="19">
        <v>78.970168999999999</v>
      </c>
      <c r="R59" s="19">
        <v>79.471169000000003</v>
      </c>
      <c r="S59" s="19">
        <v>82.820053000000001</v>
      </c>
      <c r="T59" s="19">
        <v>83.220046999999994</v>
      </c>
      <c r="U59" s="19">
        <v>84.075744999999998</v>
      </c>
      <c r="V59" s="19">
        <v>84.565735000000004</v>
      </c>
      <c r="W59" s="19">
        <v>86.385345000000001</v>
      </c>
      <c r="X59" s="19">
        <v>88.191040000000001</v>
      </c>
      <c r="Y59" s="19">
        <v>88.275040000000004</v>
      </c>
      <c r="Z59" s="19">
        <v>88.515845999999996</v>
      </c>
      <c r="AA59" s="19">
        <v>88.515845999999996</v>
      </c>
      <c r="AB59" s="19">
        <v>88.516846000000001</v>
      </c>
      <c r="AC59" s="19">
        <v>88.868842999999998</v>
      </c>
      <c r="AD59" s="19">
        <v>89.576644999999999</v>
      </c>
      <c r="AE59" s="19">
        <v>89.731644000000003</v>
      </c>
      <c r="AF59" s="22" t="s">
        <v>15</v>
      </c>
    </row>
    <row r="60" spans="1:32" ht="15" customHeight="1" x14ac:dyDescent="0.3"/>
    <row r="61" spans="1:32" ht="15" customHeight="1" x14ac:dyDescent="0.3">
      <c r="A61" s="5" t="s">
        <v>283</v>
      </c>
      <c r="B61" s="11" t="s">
        <v>81</v>
      </c>
      <c r="C61" s="19">
        <v>1029.3050539999999</v>
      </c>
      <c r="D61" s="19">
        <v>1028.6571039999999</v>
      </c>
      <c r="E61" s="19">
        <v>1039.103638</v>
      </c>
      <c r="F61" s="19">
        <v>1044.9700929999999</v>
      </c>
      <c r="G61" s="19">
        <v>1040.331543</v>
      </c>
      <c r="H61" s="19">
        <v>1048.913452</v>
      </c>
      <c r="I61" s="19">
        <v>1041.9453120000001</v>
      </c>
      <c r="J61" s="19">
        <v>1037.144409</v>
      </c>
      <c r="K61" s="19">
        <v>1033.4742429999999</v>
      </c>
      <c r="L61" s="19">
        <v>1029.259399</v>
      </c>
      <c r="M61" s="19">
        <v>1028.0913089999999</v>
      </c>
      <c r="N61" s="19">
        <v>1028.74585</v>
      </c>
      <c r="O61" s="19">
        <v>1031.701294</v>
      </c>
      <c r="P61" s="19">
        <v>1037.971436</v>
      </c>
      <c r="Q61" s="19">
        <v>1041.2226559999999</v>
      </c>
      <c r="R61" s="19">
        <v>1047.576294</v>
      </c>
      <c r="S61" s="19">
        <v>1054.190552</v>
      </c>
      <c r="T61" s="19">
        <v>1061.3682859999999</v>
      </c>
      <c r="U61" s="19">
        <v>1069.2867429999999</v>
      </c>
      <c r="V61" s="19">
        <v>1078.4746090000001</v>
      </c>
      <c r="W61" s="19">
        <v>1084.8435059999999</v>
      </c>
      <c r="X61" s="19">
        <v>1091.79126</v>
      </c>
      <c r="Y61" s="19">
        <v>1101.291138</v>
      </c>
      <c r="Z61" s="19">
        <v>1110.0275879999999</v>
      </c>
      <c r="AA61" s="19">
        <v>1121.2978519999999</v>
      </c>
      <c r="AB61" s="19">
        <v>1133.1777340000001</v>
      </c>
      <c r="AC61" s="19">
        <v>1145.748413</v>
      </c>
      <c r="AD61" s="19">
        <v>1159.0150149999999</v>
      </c>
      <c r="AE61" s="19">
        <v>1170.1757809999999</v>
      </c>
      <c r="AF61" s="17">
        <v>4.7860000000000003E-3</v>
      </c>
    </row>
    <row r="62" spans="1:32" ht="15" customHeight="1" x14ac:dyDescent="0.3"/>
    <row r="63" spans="1:32" ht="15" customHeight="1" x14ac:dyDescent="0.3">
      <c r="B63" s="11" t="s">
        <v>284</v>
      </c>
    </row>
    <row r="64" spans="1:32" ht="15" customHeight="1" x14ac:dyDescent="0.3">
      <c r="A64" s="5" t="s">
        <v>285</v>
      </c>
      <c r="B64" s="12" t="s">
        <v>8</v>
      </c>
      <c r="C64" s="18">
        <v>3.3961169999999998</v>
      </c>
      <c r="D64" s="18">
        <v>3.3961169999999998</v>
      </c>
      <c r="E64" s="18">
        <v>3.3961169999999998</v>
      </c>
      <c r="F64" s="18">
        <v>3.3961169999999998</v>
      </c>
      <c r="G64" s="18">
        <v>3.3961169999999998</v>
      </c>
      <c r="H64" s="18">
        <v>3.3961169999999998</v>
      </c>
      <c r="I64" s="18">
        <v>3.3961169999999998</v>
      </c>
      <c r="J64" s="18">
        <v>3.3961169999999998</v>
      </c>
      <c r="K64" s="18">
        <v>3.3961169999999998</v>
      </c>
      <c r="L64" s="18">
        <v>3.3961169999999998</v>
      </c>
      <c r="M64" s="18">
        <v>3.3961169999999998</v>
      </c>
      <c r="N64" s="18">
        <v>3.3961169999999998</v>
      </c>
      <c r="O64" s="18">
        <v>3.3961169999999998</v>
      </c>
      <c r="P64" s="18">
        <v>3.3961169999999998</v>
      </c>
      <c r="Q64" s="18">
        <v>3.3961169999999998</v>
      </c>
      <c r="R64" s="18">
        <v>3.3961169999999998</v>
      </c>
      <c r="S64" s="18">
        <v>3.3961169999999998</v>
      </c>
      <c r="T64" s="18">
        <v>3.3961169999999998</v>
      </c>
      <c r="U64" s="18">
        <v>3.3961169999999998</v>
      </c>
      <c r="V64" s="18">
        <v>3.3961169999999998</v>
      </c>
      <c r="W64" s="18">
        <v>3.3961169999999998</v>
      </c>
      <c r="X64" s="18">
        <v>3.3961169999999998</v>
      </c>
      <c r="Y64" s="18">
        <v>3.3961169999999998</v>
      </c>
      <c r="Z64" s="18">
        <v>3.3961169999999998</v>
      </c>
      <c r="AA64" s="18">
        <v>3.3961169999999998</v>
      </c>
      <c r="AB64" s="18">
        <v>3.3961169999999998</v>
      </c>
      <c r="AC64" s="18">
        <v>3.3961169999999998</v>
      </c>
      <c r="AD64" s="18">
        <v>3.3961169999999998</v>
      </c>
      <c r="AE64" s="18">
        <v>3.3961169999999998</v>
      </c>
      <c r="AF64" s="14">
        <v>0</v>
      </c>
    </row>
    <row r="65" spans="1:32" ht="15" customHeight="1" x14ac:dyDescent="0.3">
      <c r="A65" s="5" t="s">
        <v>286</v>
      </c>
      <c r="B65" s="12" t="s">
        <v>9</v>
      </c>
      <c r="C65" s="18">
        <v>0.94447499999999995</v>
      </c>
      <c r="D65" s="18">
        <v>0.94447499999999995</v>
      </c>
      <c r="E65" s="18">
        <v>0.94447499999999995</v>
      </c>
      <c r="F65" s="18">
        <v>0.94447499999999995</v>
      </c>
      <c r="G65" s="18">
        <v>0.94447499999999995</v>
      </c>
      <c r="H65" s="18">
        <v>0.85817500000000002</v>
      </c>
      <c r="I65" s="18">
        <v>0.85817500000000002</v>
      </c>
      <c r="J65" s="18">
        <v>0.85817500000000002</v>
      </c>
      <c r="K65" s="18">
        <v>0.858178</v>
      </c>
      <c r="L65" s="18">
        <v>0.85818399999999995</v>
      </c>
      <c r="M65" s="18">
        <v>0.85820799999999997</v>
      </c>
      <c r="N65" s="18">
        <v>0.85823799999999995</v>
      </c>
      <c r="O65" s="18">
        <v>0.85827399999999998</v>
      </c>
      <c r="P65" s="18">
        <v>0.85832200000000003</v>
      </c>
      <c r="Q65" s="18">
        <v>0.85838199999999998</v>
      </c>
      <c r="R65" s="18">
        <v>0.85846299999999998</v>
      </c>
      <c r="S65" s="18">
        <v>0.85859200000000002</v>
      </c>
      <c r="T65" s="18">
        <v>0.85873600000000005</v>
      </c>
      <c r="U65" s="18">
        <v>0.85889499999999996</v>
      </c>
      <c r="V65" s="18">
        <v>0.85892500000000005</v>
      </c>
      <c r="W65" s="18">
        <v>0.85892500000000005</v>
      </c>
      <c r="X65" s="18">
        <v>0.85892500000000005</v>
      </c>
      <c r="Y65" s="18">
        <v>0.85892500000000005</v>
      </c>
      <c r="Z65" s="18">
        <v>0.85892500000000005</v>
      </c>
      <c r="AA65" s="18">
        <v>0.85892500000000005</v>
      </c>
      <c r="AB65" s="18">
        <v>0.85892500000000005</v>
      </c>
      <c r="AC65" s="18">
        <v>0.85892500000000005</v>
      </c>
      <c r="AD65" s="18">
        <v>0.85892500000000005</v>
      </c>
      <c r="AE65" s="18">
        <v>0.85892500000000005</v>
      </c>
      <c r="AF65" s="14">
        <v>-3.5100000000000001E-3</v>
      </c>
    </row>
    <row r="66" spans="1:32" ht="15" customHeight="1" x14ac:dyDescent="0.3">
      <c r="A66" s="5" t="s">
        <v>287</v>
      </c>
      <c r="B66" s="12" t="s">
        <v>18</v>
      </c>
      <c r="C66" s="18">
        <v>16.272026</v>
      </c>
      <c r="D66" s="18">
        <v>16.850019</v>
      </c>
      <c r="E66" s="18">
        <v>17.389536</v>
      </c>
      <c r="F66" s="18">
        <v>17.834828999999999</v>
      </c>
      <c r="G66" s="18">
        <v>18.339451</v>
      </c>
      <c r="H66" s="18">
        <v>18.237513</v>
      </c>
      <c r="I66" s="18">
        <v>18.644362999999998</v>
      </c>
      <c r="J66" s="18">
        <v>19.024833999999998</v>
      </c>
      <c r="K66" s="18">
        <v>19.505928000000001</v>
      </c>
      <c r="L66" s="18">
        <v>20.034800000000001</v>
      </c>
      <c r="M66" s="18">
        <v>20.606762</v>
      </c>
      <c r="N66" s="18">
        <v>21.253799000000001</v>
      </c>
      <c r="O66" s="18">
        <v>21.947123999999999</v>
      </c>
      <c r="P66" s="18">
        <v>22.715050000000002</v>
      </c>
      <c r="Q66" s="18">
        <v>23.524639000000001</v>
      </c>
      <c r="R66" s="18">
        <v>24.418016000000001</v>
      </c>
      <c r="S66" s="18">
        <v>25.399940000000001</v>
      </c>
      <c r="T66" s="18">
        <v>26.436222000000001</v>
      </c>
      <c r="U66" s="18">
        <v>27.559078</v>
      </c>
      <c r="V66" s="18">
        <v>28.687275</v>
      </c>
      <c r="W66" s="18">
        <v>29.856524</v>
      </c>
      <c r="X66" s="18">
        <v>31.050322999999999</v>
      </c>
      <c r="Y66" s="18">
        <v>32.303699000000002</v>
      </c>
      <c r="Z66" s="18">
        <v>33.605967999999997</v>
      </c>
      <c r="AA66" s="18">
        <v>34.822571000000003</v>
      </c>
      <c r="AB66" s="18">
        <v>35.956600000000002</v>
      </c>
      <c r="AC66" s="18">
        <v>37.014042000000003</v>
      </c>
      <c r="AD66" s="18">
        <v>37.986736000000001</v>
      </c>
      <c r="AE66" s="18">
        <v>38.897838999999998</v>
      </c>
      <c r="AF66" s="14">
        <v>3.1469999999999998E-2</v>
      </c>
    </row>
    <row r="67" spans="1:32" ht="15" customHeight="1" x14ac:dyDescent="0.3">
      <c r="A67" s="5" t="s">
        <v>288</v>
      </c>
      <c r="B67" s="12" t="s">
        <v>289</v>
      </c>
      <c r="C67" s="18">
        <v>2.1101000000000001</v>
      </c>
      <c r="D67" s="18">
        <v>2.1101000000000001</v>
      </c>
      <c r="E67" s="18">
        <v>2.1101000000000001</v>
      </c>
      <c r="F67" s="18">
        <v>2.1101000000000001</v>
      </c>
      <c r="G67" s="18">
        <v>2.1101000000000001</v>
      </c>
      <c r="H67" s="18">
        <v>2.8392979999999999</v>
      </c>
      <c r="I67" s="18">
        <v>2.8395419999999998</v>
      </c>
      <c r="J67" s="18">
        <v>2.8088109999999999</v>
      </c>
      <c r="K67" s="18">
        <v>2.810219</v>
      </c>
      <c r="L67" s="18">
        <v>2.812843</v>
      </c>
      <c r="M67" s="18">
        <v>2.8122919999999998</v>
      </c>
      <c r="N67" s="18">
        <v>2.8216869999999998</v>
      </c>
      <c r="O67" s="18">
        <v>2.8279700000000001</v>
      </c>
      <c r="P67" s="18">
        <v>2.8345539999999998</v>
      </c>
      <c r="Q67" s="18">
        <v>2.830762</v>
      </c>
      <c r="R67" s="18">
        <v>2.8292459999999999</v>
      </c>
      <c r="S67" s="18">
        <v>2.826864</v>
      </c>
      <c r="T67" s="18">
        <v>2.8193480000000002</v>
      </c>
      <c r="U67" s="18">
        <v>2.8151999999999999</v>
      </c>
      <c r="V67" s="18">
        <v>2.807652</v>
      </c>
      <c r="W67" s="18">
        <v>2.803461</v>
      </c>
      <c r="X67" s="18">
        <v>2.791884</v>
      </c>
      <c r="Y67" s="18">
        <v>2.790699</v>
      </c>
      <c r="Z67" s="18">
        <v>2.78925</v>
      </c>
      <c r="AA67" s="18">
        <v>2.7865250000000001</v>
      </c>
      <c r="AB67" s="18">
        <v>2.786003</v>
      </c>
      <c r="AC67" s="18">
        <v>2.7863769999999999</v>
      </c>
      <c r="AD67" s="18">
        <v>2.7867570000000002</v>
      </c>
      <c r="AE67" s="18">
        <v>2.7881550000000002</v>
      </c>
      <c r="AF67" s="14">
        <v>1.0374E-2</v>
      </c>
    </row>
    <row r="68" spans="1:32" ht="15" customHeight="1" x14ac:dyDescent="0.3">
      <c r="A68" s="5" t="s">
        <v>290</v>
      </c>
      <c r="B68" s="12" t="s">
        <v>236</v>
      </c>
      <c r="C68" s="18">
        <v>10.364610000000001</v>
      </c>
      <c r="D68" s="18">
        <v>12.12785</v>
      </c>
      <c r="E68" s="18">
        <v>13.397259999999999</v>
      </c>
      <c r="F68" s="18">
        <v>15.069364999999999</v>
      </c>
      <c r="G68" s="18">
        <v>16.758419</v>
      </c>
      <c r="H68" s="18">
        <v>17.013712000000002</v>
      </c>
      <c r="I68" s="18">
        <v>17.271408000000001</v>
      </c>
      <c r="J68" s="18">
        <v>17.629047</v>
      </c>
      <c r="K68" s="18">
        <v>18.203281</v>
      </c>
      <c r="L68" s="18">
        <v>18.855422999999998</v>
      </c>
      <c r="M68" s="18">
        <v>19.588633999999999</v>
      </c>
      <c r="N68" s="18">
        <v>20.427713000000001</v>
      </c>
      <c r="O68" s="18">
        <v>21.362850000000002</v>
      </c>
      <c r="P68" s="18">
        <v>22.430364999999998</v>
      </c>
      <c r="Q68" s="18">
        <v>23.561029000000001</v>
      </c>
      <c r="R68" s="18">
        <v>24.756119000000002</v>
      </c>
      <c r="S68" s="18">
        <v>25.993433</v>
      </c>
      <c r="T68" s="18">
        <v>27.266352000000001</v>
      </c>
      <c r="U68" s="18">
        <v>28.611129999999999</v>
      </c>
      <c r="V68" s="18">
        <v>29.996964999999999</v>
      </c>
      <c r="W68" s="18">
        <v>31.426055999999999</v>
      </c>
      <c r="X68" s="18">
        <v>32.904499000000001</v>
      </c>
      <c r="Y68" s="18">
        <v>34.434395000000002</v>
      </c>
      <c r="Z68" s="18">
        <v>36.014277999999997</v>
      </c>
      <c r="AA68" s="18">
        <v>37.629997000000003</v>
      </c>
      <c r="AB68" s="18">
        <v>39.279964</v>
      </c>
      <c r="AC68" s="18">
        <v>40.995238999999998</v>
      </c>
      <c r="AD68" s="18">
        <v>42.764983999999998</v>
      </c>
      <c r="AE68" s="18">
        <v>44.579940999999998</v>
      </c>
      <c r="AF68" s="14">
        <v>4.9395000000000001E-2</v>
      </c>
    </row>
    <row r="69" spans="1:32" ht="15" customHeight="1" x14ac:dyDescent="0.3">
      <c r="A69" s="5" t="s">
        <v>291</v>
      </c>
      <c r="B69" s="12" t="s">
        <v>292</v>
      </c>
      <c r="C69" s="18">
        <v>0.53439999999999999</v>
      </c>
      <c r="D69" s="18">
        <v>0.54190000000000005</v>
      </c>
      <c r="E69" s="18">
        <v>0.54290000000000005</v>
      </c>
      <c r="F69" s="18">
        <v>0.54290000000000005</v>
      </c>
      <c r="G69" s="18">
        <v>0.54290000000000005</v>
      </c>
      <c r="H69" s="18">
        <v>0.54290000000000005</v>
      </c>
      <c r="I69" s="18">
        <v>0.54290000000000005</v>
      </c>
      <c r="J69" s="18">
        <v>0.54290000000000005</v>
      </c>
      <c r="K69" s="18">
        <v>0.54290000000000005</v>
      </c>
      <c r="L69" s="18">
        <v>0.54290000000000005</v>
      </c>
      <c r="M69" s="18">
        <v>0.54290000000000005</v>
      </c>
      <c r="N69" s="18">
        <v>0.54290000000000005</v>
      </c>
      <c r="O69" s="18">
        <v>0.54290000000000005</v>
      </c>
      <c r="P69" s="18">
        <v>0.54290000000000005</v>
      </c>
      <c r="Q69" s="18">
        <v>0.54290000000000005</v>
      </c>
      <c r="R69" s="18">
        <v>0.54290000000000005</v>
      </c>
      <c r="S69" s="18">
        <v>0.54290000000000005</v>
      </c>
      <c r="T69" s="18">
        <v>0.54290000000000005</v>
      </c>
      <c r="U69" s="18">
        <v>0.54290000000000005</v>
      </c>
      <c r="V69" s="18">
        <v>0.54290000000000005</v>
      </c>
      <c r="W69" s="18">
        <v>0.54290000000000005</v>
      </c>
      <c r="X69" s="18">
        <v>0.54290000000000005</v>
      </c>
      <c r="Y69" s="18">
        <v>0.54290000000000005</v>
      </c>
      <c r="Z69" s="18">
        <v>0.54290000000000005</v>
      </c>
      <c r="AA69" s="18">
        <v>0.54290000000000005</v>
      </c>
      <c r="AB69" s="18">
        <v>0.54290000000000005</v>
      </c>
      <c r="AC69" s="18">
        <v>0.54290000000000005</v>
      </c>
      <c r="AD69" s="18">
        <v>0.54290000000000005</v>
      </c>
      <c r="AE69" s="18">
        <v>0.54290000000000005</v>
      </c>
      <c r="AF69" s="14">
        <v>6.7999999999999999E-5</v>
      </c>
    </row>
    <row r="70" spans="1:32" ht="15" customHeight="1" x14ac:dyDescent="0.3">
      <c r="A70" s="5" t="s">
        <v>293</v>
      </c>
      <c r="B70" s="11" t="s">
        <v>16</v>
      </c>
      <c r="C70" s="19">
        <v>33.621727</v>
      </c>
      <c r="D70" s="19">
        <v>35.970458999999998</v>
      </c>
      <c r="E70" s="19">
        <v>37.780388000000002</v>
      </c>
      <c r="F70" s="19">
        <v>39.897784999999999</v>
      </c>
      <c r="G70" s="19">
        <v>42.091461000000002</v>
      </c>
      <c r="H70" s="19">
        <v>42.887714000000003</v>
      </c>
      <c r="I70" s="19">
        <v>43.552504999999996</v>
      </c>
      <c r="J70" s="19">
        <v>44.259884</v>
      </c>
      <c r="K70" s="19">
        <v>45.316623999999997</v>
      </c>
      <c r="L70" s="19">
        <v>46.500267000000001</v>
      </c>
      <c r="M70" s="19">
        <v>47.804915999999999</v>
      </c>
      <c r="N70" s="19">
        <v>49.300457000000002</v>
      </c>
      <c r="O70" s="19">
        <v>50.935234000000001</v>
      </c>
      <c r="P70" s="19">
        <v>52.777309000000002</v>
      </c>
      <c r="Q70" s="19">
        <v>54.713828999999997</v>
      </c>
      <c r="R70" s="19">
        <v>56.800860999999998</v>
      </c>
      <c r="S70" s="19">
        <v>59.017848999999998</v>
      </c>
      <c r="T70" s="19">
        <v>61.319674999999997</v>
      </c>
      <c r="U70" s="19">
        <v>63.783324999999998</v>
      </c>
      <c r="V70" s="19">
        <v>66.289840999999996</v>
      </c>
      <c r="W70" s="19">
        <v>68.883987000000005</v>
      </c>
      <c r="X70" s="19">
        <v>71.544646999999998</v>
      </c>
      <c r="Y70" s="19">
        <v>74.326735999999997</v>
      </c>
      <c r="Z70" s="19">
        <v>77.207442999999998</v>
      </c>
      <c r="AA70" s="19">
        <v>80.037041000000002</v>
      </c>
      <c r="AB70" s="19">
        <v>82.820510999999996</v>
      </c>
      <c r="AC70" s="19">
        <v>85.593597000000003</v>
      </c>
      <c r="AD70" s="19">
        <v>88.336426000000003</v>
      </c>
      <c r="AE70" s="19">
        <v>91.063873000000001</v>
      </c>
      <c r="AF70" s="17">
        <v>3.5000999999999997E-2</v>
      </c>
    </row>
    <row r="71" spans="1:32" ht="15" customHeight="1" x14ac:dyDescent="0.3"/>
    <row r="72" spans="1:32" ht="15" customHeight="1" x14ac:dyDescent="0.3">
      <c r="A72" s="5" t="s">
        <v>294</v>
      </c>
      <c r="B72" s="11" t="s">
        <v>295</v>
      </c>
      <c r="C72" s="19">
        <v>0</v>
      </c>
      <c r="D72" s="19">
        <v>0</v>
      </c>
      <c r="E72" s="19">
        <v>1.809925</v>
      </c>
      <c r="F72" s="19">
        <v>3.927324</v>
      </c>
      <c r="G72" s="19">
        <v>6.1210000000000004</v>
      </c>
      <c r="H72" s="19">
        <v>7.9647459999999999</v>
      </c>
      <c r="I72" s="19">
        <v>8.6324819999999995</v>
      </c>
      <c r="J72" s="19">
        <v>9.4322999999999997</v>
      </c>
      <c r="K72" s="19">
        <v>10.494158000000001</v>
      </c>
      <c r="L72" s="19">
        <v>11.677790999999999</v>
      </c>
      <c r="M72" s="19">
        <v>12.986086</v>
      </c>
      <c r="N72" s="19">
        <v>14.48733</v>
      </c>
      <c r="O72" s="19">
        <v>16.122077999999998</v>
      </c>
      <c r="P72" s="19">
        <v>17.971247000000002</v>
      </c>
      <c r="Q72" s="19">
        <v>19.937201000000002</v>
      </c>
      <c r="R72" s="19">
        <v>22.039353999999999</v>
      </c>
      <c r="S72" s="19">
        <v>24.265029999999999</v>
      </c>
      <c r="T72" s="19">
        <v>26.589279000000001</v>
      </c>
      <c r="U72" s="19">
        <v>29.065228000000001</v>
      </c>
      <c r="V72" s="19">
        <v>31.601451999999998</v>
      </c>
      <c r="W72" s="19">
        <v>34.208176000000002</v>
      </c>
      <c r="X72" s="19">
        <v>36.906509</v>
      </c>
      <c r="Y72" s="19">
        <v>39.700054000000002</v>
      </c>
      <c r="Z72" s="19">
        <v>42.585101999999999</v>
      </c>
      <c r="AA72" s="19">
        <v>45.422890000000002</v>
      </c>
      <c r="AB72" s="19">
        <v>48.207920000000001</v>
      </c>
      <c r="AC72" s="19">
        <v>50.981014000000002</v>
      </c>
      <c r="AD72" s="19">
        <v>53.723838999999998</v>
      </c>
      <c r="AE72" s="19">
        <v>56.451836</v>
      </c>
      <c r="AF72" s="22" t="s">
        <v>15</v>
      </c>
    </row>
    <row r="73" spans="1:32" ht="15" customHeight="1" thickBot="1" x14ac:dyDescent="0.35"/>
    <row r="74" spans="1:32" ht="15" customHeight="1" x14ac:dyDescent="0.3">
      <c r="B74" s="24" t="s">
        <v>82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</row>
    <row r="75" spans="1:32" ht="15" customHeight="1" x14ac:dyDescent="0.3">
      <c r="B75" s="21" t="s">
        <v>83</v>
      </c>
    </row>
    <row r="76" spans="1:32" ht="15" customHeight="1" x14ac:dyDescent="0.3">
      <c r="B76" s="21" t="s">
        <v>84</v>
      </c>
    </row>
    <row r="77" spans="1:32" ht="15" customHeight="1" x14ac:dyDescent="0.3">
      <c r="B77" s="21" t="s">
        <v>85</v>
      </c>
    </row>
    <row r="78" spans="1:32" ht="15" customHeight="1" x14ac:dyDescent="0.3">
      <c r="B78" s="21" t="s">
        <v>296</v>
      </c>
    </row>
    <row r="79" spans="1:32" ht="15" customHeight="1" x14ac:dyDescent="0.3">
      <c r="B79" s="21" t="s">
        <v>297</v>
      </c>
    </row>
    <row r="80" spans="1:32" ht="15" customHeight="1" x14ac:dyDescent="0.3">
      <c r="B80" s="21" t="s">
        <v>298</v>
      </c>
    </row>
    <row r="81" spans="2:2" ht="15" customHeight="1" x14ac:dyDescent="0.3">
      <c r="B81" s="21" t="s">
        <v>299</v>
      </c>
    </row>
    <row r="82" spans="2:2" ht="15" customHeight="1" x14ac:dyDescent="0.3">
      <c r="B82" s="21" t="s">
        <v>300</v>
      </c>
    </row>
    <row r="83" spans="2:2" ht="15" customHeight="1" x14ac:dyDescent="0.3">
      <c r="B83" s="21" t="s">
        <v>86</v>
      </c>
    </row>
    <row r="84" spans="2:2" ht="15" customHeight="1" x14ac:dyDescent="0.3">
      <c r="B84" s="21" t="s">
        <v>87</v>
      </c>
    </row>
    <row r="85" spans="2:2" ht="15" customHeight="1" x14ac:dyDescent="0.3">
      <c r="B85" s="21" t="s">
        <v>301</v>
      </c>
    </row>
    <row r="86" spans="2:2" ht="15" customHeight="1" x14ac:dyDescent="0.3">
      <c r="B86" s="21" t="s">
        <v>302</v>
      </c>
    </row>
    <row r="87" spans="2:2" ht="15" customHeight="1" x14ac:dyDescent="0.3">
      <c r="B87" s="21" t="s">
        <v>60</v>
      </c>
    </row>
    <row r="88" spans="2:2" ht="15" customHeight="1" x14ac:dyDescent="0.3">
      <c r="B88" s="21" t="s">
        <v>303</v>
      </c>
    </row>
    <row r="89" spans="2:2" ht="15" customHeight="1" x14ac:dyDescent="0.3">
      <c r="B89" s="21" t="s">
        <v>304</v>
      </c>
    </row>
    <row r="90" spans="2:2" ht="15" customHeight="1" x14ac:dyDescent="0.3">
      <c r="B90" s="21" t="s">
        <v>305</v>
      </c>
    </row>
    <row r="91" spans="2:2" ht="15" customHeight="1" x14ac:dyDescent="0.3">
      <c r="B91" s="21" t="s">
        <v>62</v>
      </c>
    </row>
    <row r="92" spans="2:2" ht="15" customHeight="1" x14ac:dyDescent="0.3">
      <c r="B92" s="21" t="s">
        <v>63</v>
      </c>
    </row>
    <row r="93" spans="2:2" ht="15" customHeight="1" x14ac:dyDescent="0.3">
      <c r="B93" s="21" t="s">
        <v>306</v>
      </c>
    </row>
    <row r="94" spans="2:2" ht="15" customHeight="1" x14ac:dyDescent="0.3">
      <c r="B94" s="21" t="s">
        <v>307</v>
      </c>
    </row>
    <row r="95" spans="2:2" ht="15" customHeight="1" x14ac:dyDescent="0.3">
      <c r="B95" s="21" t="s">
        <v>69</v>
      </c>
    </row>
    <row r="96" spans="2:2" ht="15" customHeight="1" x14ac:dyDescent="0.3">
      <c r="B96" s="21" t="s">
        <v>218</v>
      </c>
    </row>
    <row r="97" spans="2:2" ht="15" customHeight="1" x14ac:dyDescent="0.3">
      <c r="B97" s="21" t="s">
        <v>70</v>
      </c>
    </row>
    <row r="98" spans="2:2" ht="15" customHeight="1" x14ac:dyDescent="0.3">
      <c r="B98" s="21" t="s">
        <v>308</v>
      </c>
    </row>
    <row r="99" spans="2:2" ht="15" customHeight="1" x14ac:dyDescent="0.3">
      <c r="B99" s="21" t="s">
        <v>88</v>
      </c>
    </row>
    <row r="100" spans="2:2" ht="15" customHeight="1" x14ac:dyDescent="0.3">
      <c r="B100" s="21" t="s">
        <v>309</v>
      </c>
    </row>
    <row r="101" spans="2:2" ht="15" customHeight="1" x14ac:dyDescent="0.3"/>
    <row r="102" spans="2:2" ht="15" customHeight="1" x14ac:dyDescent="0.3"/>
    <row r="103" spans="2:2" ht="15" customHeight="1" x14ac:dyDescent="0.3"/>
    <row r="104" spans="2:2" ht="15" customHeight="1" x14ac:dyDescent="0.3"/>
    <row r="105" spans="2:2" ht="15" customHeight="1" x14ac:dyDescent="0.3"/>
    <row r="106" spans="2:2" ht="15" customHeight="1" x14ac:dyDescent="0.3"/>
    <row r="107" spans="2:2" ht="15" customHeight="1" x14ac:dyDescent="0.3"/>
    <row r="108" spans="2:2" ht="15" customHeight="1" x14ac:dyDescent="0.3"/>
    <row r="109" spans="2:2" ht="15" customHeight="1" x14ac:dyDescent="0.3"/>
  </sheetData>
  <mergeCells count="1">
    <mergeCell ref="B74:AF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opLeftCell="B1" workbookViewId="0">
      <selection activeCell="B1" sqref="B1"/>
    </sheetView>
  </sheetViews>
  <sheetFormatPr defaultRowHeight="14.4" x14ac:dyDescent="0.3"/>
  <cols>
    <col min="1" max="1" width="18.88671875" hidden="1" customWidth="1"/>
    <col min="2" max="2" width="41.44140625" customWidth="1"/>
  </cols>
  <sheetData>
    <row r="1" spans="1:32" ht="15" customHeight="1" x14ac:dyDescent="0.3">
      <c r="A1" s="5" t="s">
        <v>310</v>
      </c>
      <c r="B1" s="6" t="s">
        <v>89</v>
      </c>
    </row>
    <row r="2" spans="1:32" ht="15" customHeight="1" x14ac:dyDescent="0.3">
      <c r="B2" s="7" t="s">
        <v>90</v>
      </c>
    </row>
    <row r="3" spans="1:32" ht="15" customHeight="1" x14ac:dyDescent="0.3">
      <c r="B3" s="7" t="s">
        <v>3</v>
      </c>
      <c r="C3" s="8" t="s">
        <v>3</v>
      </c>
      <c r="D3" s="8" t="s">
        <v>3</v>
      </c>
      <c r="E3" s="8" t="s">
        <v>3</v>
      </c>
      <c r="F3" s="8" t="s">
        <v>3</v>
      </c>
      <c r="G3" s="8" t="s">
        <v>3</v>
      </c>
      <c r="H3" s="8" t="s">
        <v>3</v>
      </c>
      <c r="I3" s="8" t="s">
        <v>3</v>
      </c>
      <c r="J3" s="8" t="s">
        <v>3</v>
      </c>
      <c r="K3" s="8" t="s">
        <v>3</v>
      </c>
      <c r="L3" s="8" t="s">
        <v>3</v>
      </c>
      <c r="M3" s="8" t="s">
        <v>3</v>
      </c>
      <c r="N3" s="8" t="s">
        <v>3</v>
      </c>
      <c r="O3" s="8" t="s">
        <v>3</v>
      </c>
      <c r="P3" s="8" t="s">
        <v>3</v>
      </c>
      <c r="Q3" s="8" t="s">
        <v>3</v>
      </c>
      <c r="R3" s="8" t="s">
        <v>3</v>
      </c>
      <c r="S3" s="8" t="s">
        <v>3</v>
      </c>
      <c r="T3" s="8" t="s">
        <v>3</v>
      </c>
      <c r="U3" s="8" t="s">
        <v>3</v>
      </c>
      <c r="V3" s="8" t="s">
        <v>3</v>
      </c>
      <c r="W3" s="8" t="s">
        <v>3</v>
      </c>
      <c r="X3" s="8" t="s">
        <v>3</v>
      </c>
      <c r="Y3" s="8" t="s">
        <v>3</v>
      </c>
      <c r="Z3" s="8" t="s">
        <v>3</v>
      </c>
      <c r="AA3" s="8" t="s">
        <v>3</v>
      </c>
      <c r="AB3" s="8" t="s">
        <v>3</v>
      </c>
      <c r="AC3" s="8" t="s">
        <v>3</v>
      </c>
      <c r="AD3" s="8" t="s">
        <v>3</v>
      </c>
      <c r="AE3" s="8" t="s">
        <v>3</v>
      </c>
      <c r="AF3" s="9" t="s">
        <v>151</v>
      </c>
    </row>
    <row r="4" spans="1:32" ht="15" customHeight="1" thickBot="1" x14ac:dyDescent="0.35">
      <c r="B4" s="10" t="s">
        <v>91</v>
      </c>
      <c r="C4" s="10">
        <v>2012</v>
      </c>
      <c r="D4" s="10">
        <v>2013</v>
      </c>
      <c r="E4" s="10">
        <v>2014</v>
      </c>
      <c r="F4" s="10">
        <v>2015</v>
      </c>
      <c r="G4" s="10">
        <v>2016</v>
      </c>
      <c r="H4" s="10">
        <v>2017</v>
      </c>
      <c r="I4" s="10">
        <v>2018</v>
      </c>
      <c r="J4" s="10">
        <v>2019</v>
      </c>
      <c r="K4" s="10">
        <v>2020</v>
      </c>
      <c r="L4" s="10">
        <v>2021</v>
      </c>
      <c r="M4" s="10">
        <v>2022</v>
      </c>
      <c r="N4" s="10">
        <v>2023</v>
      </c>
      <c r="O4" s="10">
        <v>2024</v>
      </c>
      <c r="P4" s="10">
        <v>2025</v>
      </c>
      <c r="Q4" s="10">
        <v>2026</v>
      </c>
      <c r="R4" s="10">
        <v>2027</v>
      </c>
      <c r="S4" s="10">
        <v>2028</v>
      </c>
      <c r="T4" s="10">
        <v>2029</v>
      </c>
      <c r="U4" s="10">
        <v>2030</v>
      </c>
      <c r="V4" s="10">
        <v>2031</v>
      </c>
      <c r="W4" s="10">
        <v>2032</v>
      </c>
      <c r="X4" s="10">
        <v>2033</v>
      </c>
      <c r="Y4" s="10">
        <v>2034</v>
      </c>
      <c r="Z4" s="10">
        <v>2035</v>
      </c>
      <c r="AA4" s="10">
        <v>2036</v>
      </c>
      <c r="AB4" s="10">
        <v>2037</v>
      </c>
      <c r="AC4" s="10">
        <v>2038</v>
      </c>
      <c r="AD4" s="10">
        <v>2039</v>
      </c>
      <c r="AE4" s="10">
        <v>2040</v>
      </c>
      <c r="AF4" s="10">
        <v>2040</v>
      </c>
    </row>
    <row r="5" spans="1:32" ht="15" customHeight="1" thickTop="1" x14ac:dyDescent="0.3"/>
    <row r="6" spans="1:32" ht="15" customHeight="1" x14ac:dyDescent="0.3">
      <c r="B6" s="11" t="s">
        <v>6</v>
      </c>
    </row>
    <row r="7" spans="1:32" ht="15" customHeight="1" x14ac:dyDescent="0.3">
      <c r="B7" s="11" t="s">
        <v>92</v>
      </c>
    </row>
    <row r="8" spans="1:32" ht="15" customHeight="1" x14ac:dyDescent="0.3">
      <c r="A8" s="5" t="s">
        <v>311</v>
      </c>
      <c r="B8" s="12" t="s">
        <v>312</v>
      </c>
      <c r="C8" s="20">
        <v>78.109406000000007</v>
      </c>
      <c r="D8" s="20">
        <v>78.260200999999995</v>
      </c>
      <c r="E8" s="20">
        <v>78.378997999999996</v>
      </c>
      <c r="F8" s="20">
        <v>78.644806000000003</v>
      </c>
      <c r="G8" s="20">
        <v>78.646598999999995</v>
      </c>
      <c r="H8" s="20">
        <v>78.542809000000005</v>
      </c>
      <c r="I8" s="20">
        <v>79.100800000000007</v>
      </c>
      <c r="J8" s="20">
        <v>79.245804000000007</v>
      </c>
      <c r="K8" s="20">
        <v>79.245804000000007</v>
      </c>
      <c r="L8" s="20">
        <v>79.245804000000007</v>
      </c>
      <c r="M8" s="20">
        <v>79.261139</v>
      </c>
      <c r="N8" s="20">
        <v>79.407425000000003</v>
      </c>
      <c r="O8" s="20">
        <v>79.512626999999995</v>
      </c>
      <c r="P8" s="20">
        <v>79.569823999999997</v>
      </c>
      <c r="Q8" s="20">
        <v>79.569823999999997</v>
      </c>
      <c r="R8" s="20">
        <v>79.569823999999997</v>
      </c>
      <c r="S8" s="20">
        <v>79.639824000000004</v>
      </c>
      <c r="T8" s="20">
        <v>79.639824000000004</v>
      </c>
      <c r="U8" s="20">
        <v>79.699821</v>
      </c>
      <c r="V8" s="20">
        <v>79.758324000000002</v>
      </c>
      <c r="W8" s="20">
        <v>79.758324000000002</v>
      </c>
      <c r="X8" s="20">
        <v>79.758324000000002</v>
      </c>
      <c r="Y8" s="20">
        <v>79.758324000000002</v>
      </c>
      <c r="Z8" s="20">
        <v>79.773178000000001</v>
      </c>
      <c r="AA8" s="20">
        <v>79.886268999999999</v>
      </c>
      <c r="AB8" s="20">
        <v>79.992767000000001</v>
      </c>
      <c r="AC8" s="20">
        <v>80.114577999999995</v>
      </c>
      <c r="AD8" s="20">
        <v>80.114577999999995</v>
      </c>
      <c r="AE8" s="20">
        <v>80.114577999999995</v>
      </c>
      <c r="AF8" s="14">
        <v>8.6799999999999996E-4</v>
      </c>
    </row>
    <row r="9" spans="1:32" ht="15" customHeight="1" x14ac:dyDescent="0.3">
      <c r="A9" s="5" t="s">
        <v>313</v>
      </c>
      <c r="B9" s="12" t="s">
        <v>93</v>
      </c>
      <c r="C9" s="20">
        <v>2.5811000000000002</v>
      </c>
      <c r="D9" s="20">
        <v>2.6495000000000002</v>
      </c>
      <c r="E9" s="20">
        <v>2.6495000000000002</v>
      </c>
      <c r="F9" s="20">
        <v>2.6495000000000002</v>
      </c>
      <c r="G9" s="20">
        <v>2.6745000000000001</v>
      </c>
      <c r="H9" s="20">
        <v>2.6745000000000001</v>
      </c>
      <c r="I9" s="20">
        <v>2.9225500000000002</v>
      </c>
      <c r="J9" s="20">
        <v>3.4135070000000001</v>
      </c>
      <c r="K9" s="20">
        <v>3.8446030000000002</v>
      </c>
      <c r="L9" s="20">
        <v>4.2241270000000002</v>
      </c>
      <c r="M9" s="20">
        <v>4.5928839999999997</v>
      </c>
      <c r="N9" s="20">
        <v>4.8071900000000003</v>
      </c>
      <c r="O9" s="20">
        <v>5.0583780000000003</v>
      </c>
      <c r="P9" s="20">
        <v>5.2787620000000004</v>
      </c>
      <c r="Q9" s="20">
        <v>5.5358229999999997</v>
      </c>
      <c r="R9" s="20">
        <v>5.8806779999999996</v>
      </c>
      <c r="S9" s="20">
        <v>6.3328160000000002</v>
      </c>
      <c r="T9" s="20">
        <v>6.67685</v>
      </c>
      <c r="U9" s="20">
        <v>6.9844499999999998</v>
      </c>
      <c r="V9" s="20">
        <v>7.3147650000000004</v>
      </c>
      <c r="W9" s="20">
        <v>7.5922790000000004</v>
      </c>
      <c r="X9" s="20">
        <v>7.8156689999999998</v>
      </c>
      <c r="Y9" s="20">
        <v>8.0447539999999993</v>
      </c>
      <c r="Z9" s="20">
        <v>8.2044320000000006</v>
      </c>
      <c r="AA9" s="20">
        <v>8.3999140000000008</v>
      </c>
      <c r="AB9" s="20">
        <v>8.6030870000000004</v>
      </c>
      <c r="AC9" s="20">
        <v>8.7878950000000007</v>
      </c>
      <c r="AD9" s="20">
        <v>8.9651599999999991</v>
      </c>
      <c r="AE9" s="20">
        <v>9.0911980000000003</v>
      </c>
      <c r="AF9" s="14">
        <v>4.6723000000000001E-2</v>
      </c>
    </row>
    <row r="10" spans="1:32" ht="15" customHeight="1" x14ac:dyDescent="0.3">
      <c r="A10" s="5" t="s">
        <v>314</v>
      </c>
      <c r="B10" s="12" t="s">
        <v>94</v>
      </c>
      <c r="C10" s="20">
        <v>3.5807000000000002</v>
      </c>
      <c r="D10" s="20">
        <v>3.6583999999999999</v>
      </c>
      <c r="E10" s="20">
        <v>3.7168000000000001</v>
      </c>
      <c r="F10" s="20">
        <v>3.8047</v>
      </c>
      <c r="G10" s="20">
        <v>3.8062999999999998</v>
      </c>
      <c r="H10" s="20">
        <v>3.8062999999999998</v>
      </c>
      <c r="I10" s="20">
        <v>3.8054999999999999</v>
      </c>
      <c r="J10" s="20">
        <v>3.8054999999999999</v>
      </c>
      <c r="K10" s="20">
        <v>3.8054999999999999</v>
      </c>
      <c r="L10" s="20">
        <v>3.8054999999999999</v>
      </c>
      <c r="M10" s="20">
        <v>3.8054999999999999</v>
      </c>
      <c r="N10" s="20">
        <v>3.8054999999999999</v>
      </c>
      <c r="O10" s="20">
        <v>3.8054999999999999</v>
      </c>
      <c r="P10" s="20">
        <v>3.8054999999999999</v>
      </c>
      <c r="Q10" s="20">
        <v>3.8054999999999999</v>
      </c>
      <c r="R10" s="20">
        <v>3.8054999999999999</v>
      </c>
      <c r="S10" s="20">
        <v>3.8054999999999999</v>
      </c>
      <c r="T10" s="20">
        <v>3.8054999999999999</v>
      </c>
      <c r="U10" s="20">
        <v>3.8054999999999999</v>
      </c>
      <c r="V10" s="20">
        <v>3.8054999999999999</v>
      </c>
      <c r="W10" s="20">
        <v>3.8054999999999999</v>
      </c>
      <c r="X10" s="20">
        <v>3.8054999999999999</v>
      </c>
      <c r="Y10" s="20">
        <v>3.8054999999999999</v>
      </c>
      <c r="Z10" s="20">
        <v>3.8054999999999999</v>
      </c>
      <c r="AA10" s="20">
        <v>3.8054999999999999</v>
      </c>
      <c r="AB10" s="20">
        <v>3.8054999999999999</v>
      </c>
      <c r="AC10" s="20">
        <v>3.8054999999999999</v>
      </c>
      <c r="AD10" s="20">
        <v>3.8054999999999999</v>
      </c>
      <c r="AE10" s="20">
        <v>3.8054999999999999</v>
      </c>
      <c r="AF10" s="14">
        <v>1.4610000000000001E-3</v>
      </c>
    </row>
    <row r="11" spans="1:32" ht="15" customHeight="1" x14ac:dyDescent="0.3">
      <c r="A11" s="5" t="s">
        <v>315</v>
      </c>
      <c r="B11" s="12" t="s">
        <v>95</v>
      </c>
      <c r="C11" s="20">
        <v>2.9113009999999999</v>
      </c>
      <c r="D11" s="20">
        <v>3.3443010000000002</v>
      </c>
      <c r="E11" s="20">
        <v>3.4135010000000001</v>
      </c>
      <c r="F11" s="20">
        <v>3.452601</v>
      </c>
      <c r="G11" s="20">
        <v>3.4946009999999998</v>
      </c>
      <c r="H11" s="20">
        <v>3.4946009999999998</v>
      </c>
      <c r="I11" s="20">
        <v>3.4946009999999998</v>
      </c>
      <c r="J11" s="20">
        <v>3.4946009999999998</v>
      </c>
      <c r="K11" s="20">
        <v>3.4946009999999998</v>
      </c>
      <c r="L11" s="20">
        <v>3.4946009999999998</v>
      </c>
      <c r="M11" s="20">
        <v>3.4946009999999998</v>
      </c>
      <c r="N11" s="20">
        <v>3.4946009999999998</v>
      </c>
      <c r="O11" s="20">
        <v>3.4946009999999998</v>
      </c>
      <c r="P11" s="20">
        <v>3.4946009999999998</v>
      </c>
      <c r="Q11" s="20">
        <v>3.4946009999999998</v>
      </c>
      <c r="R11" s="20">
        <v>3.5152019999999999</v>
      </c>
      <c r="S11" s="20">
        <v>3.5382120000000001</v>
      </c>
      <c r="T11" s="20">
        <v>3.5993490000000001</v>
      </c>
      <c r="U11" s="20">
        <v>3.6451500000000001</v>
      </c>
      <c r="V11" s="20">
        <v>3.7429230000000002</v>
      </c>
      <c r="W11" s="20">
        <v>3.8321909999999999</v>
      </c>
      <c r="X11" s="20">
        <v>3.9489070000000002</v>
      </c>
      <c r="Y11" s="20">
        <v>4.0456329999999996</v>
      </c>
      <c r="Z11" s="20">
        <v>4.1748810000000001</v>
      </c>
      <c r="AA11" s="20">
        <v>4.3804080000000001</v>
      </c>
      <c r="AB11" s="20">
        <v>4.6983540000000001</v>
      </c>
      <c r="AC11" s="20">
        <v>5.0908749999999996</v>
      </c>
      <c r="AD11" s="20">
        <v>5.2667469999999996</v>
      </c>
      <c r="AE11" s="20">
        <v>5.4828530000000004</v>
      </c>
      <c r="AF11" s="14">
        <v>1.8478999999999999E-2</v>
      </c>
    </row>
    <row r="12" spans="1:32" ht="15" customHeight="1" x14ac:dyDescent="0.3">
      <c r="A12" s="5" t="s">
        <v>316</v>
      </c>
      <c r="B12" s="12" t="s">
        <v>96</v>
      </c>
      <c r="C12" s="20">
        <v>0.47599999999999998</v>
      </c>
      <c r="D12" s="20">
        <v>1.2864</v>
      </c>
      <c r="E12" s="20">
        <v>1.6614</v>
      </c>
      <c r="F12" s="20">
        <v>1.7714000000000001</v>
      </c>
      <c r="G12" s="20">
        <v>1.7714000000000001</v>
      </c>
      <c r="H12" s="20">
        <v>1.7714000000000001</v>
      </c>
      <c r="I12" s="20">
        <v>1.7714000000000001</v>
      </c>
      <c r="J12" s="20">
        <v>1.7714000000000001</v>
      </c>
      <c r="K12" s="20">
        <v>1.7714000000000001</v>
      </c>
      <c r="L12" s="20">
        <v>1.7714000000000001</v>
      </c>
      <c r="M12" s="20">
        <v>1.7714000000000001</v>
      </c>
      <c r="N12" s="20">
        <v>1.7714000000000001</v>
      </c>
      <c r="O12" s="20">
        <v>1.7714000000000001</v>
      </c>
      <c r="P12" s="20">
        <v>1.7714000000000001</v>
      </c>
      <c r="Q12" s="20">
        <v>1.7714000000000001</v>
      </c>
      <c r="R12" s="20">
        <v>1.7714000000000001</v>
      </c>
      <c r="S12" s="20">
        <v>1.7714000000000001</v>
      </c>
      <c r="T12" s="20">
        <v>1.7714000000000001</v>
      </c>
      <c r="U12" s="20">
        <v>1.7714000000000001</v>
      </c>
      <c r="V12" s="20">
        <v>1.7714000000000001</v>
      </c>
      <c r="W12" s="20">
        <v>1.7714000000000001</v>
      </c>
      <c r="X12" s="20">
        <v>1.7714000000000001</v>
      </c>
      <c r="Y12" s="20">
        <v>1.7714000000000001</v>
      </c>
      <c r="Z12" s="20">
        <v>1.7714000000000001</v>
      </c>
      <c r="AA12" s="20">
        <v>1.7714000000000001</v>
      </c>
      <c r="AB12" s="20">
        <v>1.7714000000000001</v>
      </c>
      <c r="AC12" s="20">
        <v>1.7714000000000001</v>
      </c>
      <c r="AD12" s="20">
        <v>1.7714000000000001</v>
      </c>
      <c r="AE12" s="20">
        <v>1.7714000000000001</v>
      </c>
      <c r="AF12" s="14">
        <v>1.1919000000000001E-2</v>
      </c>
    </row>
    <row r="13" spans="1:32" ht="15" customHeight="1" x14ac:dyDescent="0.3">
      <c r="A13" s="5" t="s">
        <v>317</v>
      </c>
      <c r="B13" s="12" t="s">
        <v>97</v>
      </c>
      <c r="C13" s="20">
        <v>2.5891000000000002</v>
      </c>
      <c r="D13" s="20">
        <v>5.2041000000000004</v>
      </c>
      <c r="E13" s="20">
        <v>8.2735000000000003</v>
      </c>
      <c r="F13" s="20">
        <v>10.406501</v>
      </c>
      <c r="G13" s="20">
        <v>14.278902</v>
      </c>
      <c r="H13" s="20">
        <v>14.379944</v>
      </c>
      <c r="I13" s="20">
        <v>14.410404</v>
      </c>
      <c r="J13" s="20">
        <v>14.410404</v>
      </c>
      <c r="K13" s="20">
        <v>14.410404</v>
      </c>
      <c r="L13" s="20">
        <v>14.410404</v>
      </c>
      <c r="M13" s="20">
        <v>14.455795999999999</v>
      </c>
      <c r="N13" s="20">
        <v>14.489518</v>
      </c>
      <c r="O13" s="20">
        <v>14.585215</v>
      </c>
      <c r="P13" s="20">
        <v>14.659990000000001</v>
      </c>
      <c r="Q13" s="20">
        <v>14.791437</v>
      </c>
      <c r="R13" s="20">
        <v>14.980145</v>
      </c>
      <c r="S13" s="20">
        <v>15.120149</v>
      </c>
      <c r="T13" s="20">
        <v>15.350277999999999</v>
      </c>
      <c r="U13" s="20">
        <v>15.710610000000001</v>
      </c>
      <c r="V13" s="20">
        <v>16.124124999999999</v>
      </c>
      <c r="W13" s="20">
        <v>16.587284</v>
      </c>
      <c r="X13" s="20">
        <v>17.009008000000001</v>
      </c>
      <c r="Y13" s="20">
        <v>17.392569000000002</v>
      </c>
      <c r="Z13" s="20">
        <v>17.852961000000001</v>
      </c>
      <c r="AA13" s="20">
        <v>18.600605000000002</v>
      </c>
      <c r="AB13" s="20">
        <v>19.188686000000001</v>
      </c>
      <c r="AC13" s="20">
        <v>20.188686000000001</v>
      </c>
      <c r="AD13" s="20">
        <v>21.338685999999999</v>
      </c>
      <c r="AE13" s="20">
        <v>22.171220999999999</v>
      </c>
      <c r="AF13" s="14">
        <v>5.5146000000000001E-2</v>
      </c>
    </row>
    <row r="14" spans="1:32" ht="15" customHeight="1" x14ac:dyDescent="0.3">
      <c r="A14" s="5" t="s">
        <v>318</v>
      </c>
      <c r="B14" s="12" t="s">
        <v>98</v>
      </c>
      <c r="C14" s="20">
        <v>59.184806999999999</v>
      </c>
      <c r="D14" s="20">
        <v>60.296599999999998</v>
      </c>
      <c r="E14" s="20">
        <v>65.092804000000001</v>
      </c>
      <c r="F14" s="20">
        <v>75.789496999999997</v>
      </c>
      <c r="G14" s="20">
        <v>80.060203999999999</v>
      </c>
      <c r="H14" s="20">
        <v>81.245604999999998</v>
      </c>
      <c r="I14" s="20">
        <v>81.777946</v>
      </c>
      <c r="J14" s="20">
        <v>81.904099000000002</v>
      </c>
      <c r="K14" s="20">
        <v>81.966949</v>
      </c>
      <c r="L14" s="20">
        <v>82.126937999999996</v>
      </c>
      <c r="M14" s="20">
        <v>82.484261000000004</v>
      </c>
      <c r="N14" s="20">
        <v>82.619202000000001</v>
      </c>
      <c r="O14" s="20">
        <v>82.939330999999996</v>
      </c>
      <c r="P14" s="20">
        <v>83.025161999999995</v>
      </c>
      <c r="Q14" s="20">
        <v>83.381516000000005</v>
      </c>
      <c r="R14" s="20">
        <v>83.881293999999997</v>
      </c>
      <c r="S14" s="20">
        <v>84.332733000000005</v>
      </c>
      <c r="T14" s="20">
        <v>84.843170000000001</v>
      </c>
      <c r="U14" s="20">
        <v>86.343177999999995</v>
      </c>
      <c r="V14" s="20">
        <v>88.068175999999994</v>
      </c>
      <c r="W14" s="20">
        <v>90.051925999999995</v>
      </c>
      <c r="X14" s="20">
        <v>92.333243999999993</v>
      </c>
      <c r="Y14" s="20">
        <v>94.956740999999994</v>
      </c>
      <c r="Z14" s="20">
        <v>95.550963999999993</v>
      </c>
      <c r="AA14" s="20">
        <v>97.217796000000007</v>
      </c>
      <c r="AB14" s="20">
        <v>100.23483299999999</v>
      </c>
      <c r="AC14" s="20">
        <v>103.70443</v>
      </c>
      <c r="AD14" s="20">
        <v>107.69446600000001</v>
      </c>
      <c r="AE14" s="20">
        <v>108.175606</v>
      </c>
      <c r="AF14" s="14">
        <v>2.1883E-2</v>
      </c>
    </row>
    <row r="15" spans="1:32" ht="15" customHeight="1" x14ac:dyDescent="0.3">
      <c r="A15" s="5" t="s">
        <v>319</v>
      </c>
      <c r="B15" s="12" t="s">
        <v>99</v>
      </c>
      <c r="C15" s="20">
        <v>0</v>
      </c>
      <c r="D15" s="20">
        <v>0</v>
      </c>
      <c r="E15" s="20">
        <v>0</v>
      </c>
      <c r="F15" s="20">
        <v>0</v>
      </c>
      <c r="G15" s="20">
        <v>2.93E-2</v>
      </c>
      <c r="H15" s="20">
        <v>2.93E-2</v>
      </c>
      <c r="I15" s="20">
        <v>2.93E-2</v>
      </c>
      <c r="J15" s="20">
        <v>2.93E-2</v>
      </c>
      <c r="K15" s="20">
        <v>2.93E-2</v>
      </c>
      <c r="L15" s="20">
        <v>2.93E-2</v>
      </c>
      <c r="M15" s="20">
        <v>2.93E-2</v>
      </c>
      <c r="N15" s="20">
        <v>2.93E-2</v>
      </c>
      <c r="O15" s="20">
        <v>2.93E-2</v>
      </c>
      <c r="P15" s="20">
        <v>2.93E-2</v>
      </c>
      <c r="Q15" s="20">
        <v>2.93E-2</v>
      </c>
      <c r="R15" s="20">
        <v>2.93E-2</v>
      </c>
      <c r="S15" s="20">
        <v>2.93E-2</v>
      </c>
      <c r="T15" s="20">
        <v>2.93E-2</v>
      </c>
      <c r="U15" s="20">
        <v>2.93E-2</v>
      </c>
      <c r="V15" s="20">
        <v>2.93E-2</v>
      </c>
      <c r="W15" s="20">
        <v>2.93E-2</v>
      </c>
      <c r="X15" s="20">
        <v>2.93E-2</v>
      </c>
      <c r="Y15" s="20">
        <v>2.93E-2</v>
      </c>
      <c r="Z15" s="20">
        <v>2.93E-2</v>
      </c>
      <c r="AA15" s="20">
        <v>2.93E-2</v>
      </c>
      <c r="AB15" s="20">
        <v>2.93E-2</v>
      </c>
      <c r="AC15" s="20">
        <v>2.93E-2</v>
      </c>
      <c r="AD15" s="20">
        <v>2.93E-2</v>
      </c>
      <c r="AE15" s="20">
        <v>2.93E-2</v>
      </c>
      <c r="AF15" s="15" t="s">
        <v>15</v>
      </c>
    </row>
    <row r="16" spans="1:32" ht="15" customHeight="1" x14ac:dyDescent="0.3">
      <c r="A16" s="5" t="s">
        <v>320</v>
      </c>
      <c r="B16" s="11" t="s">
        <v>100</v>
      </c>
      <c r="C16" s="23">
        <v>149.43241900000001</v>
      </c>
      <c r="D16" s="23">
        <v>154.69949299999999</v>
      </c>
      <c r="E16" s="23">
        <v>163.18649300000001</v>
      </c>
      <c r="F16" s="23">
        <v>176.519012</v>
      </c>
      <c r="G16" s="23">
        <v>184.76179500000001</v>
      </c>
      <c r="H16" s="23">
        <v>185.944458</v>
      </c>
      <c r="I16" s="23">
        <v>187.3125</v>
      </c>
      <c r="J16" s="23">
        <v>188.0746</v>
      </c>
      <c r="K16" s="23">
        <v>188.568558</v>
      </c>
      <c r="L16" s="23">
        <v>189.10806299999999</v>
      </c>
      <c r="M16" s="23">
        <v>189.894867</v>
      </c>
      <c r="N16" s="23">
        <v>190.42413300000001</v>
      </c>
      <c r="O16" s="23">
        <v>191.19635</v>
      </c>
      <c r="P16" s="23">
        <v>191.63452100000001</v>
      </c>
      <c r="Q16" s="23">
        <v>192.37939499999999</v>
      </c>
      <c r="R16" s="23">
        <v>193.43331900000001</v>
      </c>
      <c r="S16" s="23">
        <v>194.56991600000001</v>
      </c>
      <c r="T16" s="23">
        <v>195.71566799999999</v>
      </c>
      <c r="U16" s="23">
        <v>197.98940999999999</v>
      </c>
      <c r="V16" s="23">
        <v>200.61450199999999</v>
      </c>
      <c r="W16" s="23">
        <v>203.428192</v>
      </c>
      <c r="X16" s="23">
        <v>206.47134399999999</v>
      </c>
      <c r="Y16" s="23">
        <v>209.804214</v>
      </c>
      <c r="Z16" s="23">
        <v>211.162598</v>
      </c>
      <c r="AA16" s="23">
        <v>214.09118699999999</v>
      </c>
      <c r="AB16" s="23">
        <v>218.32392899999999</v>
      </c>
      <c r="AC16" s="23">
        <v>223.49264500000001</v>
      </c>
      <c r="AD16" s="23">
        <v>228.98584</v>
      </c>
      <c r="AE16" s="23">
        <v>230.64166299999999</v>
      </c>
      <c r="AF16" s="17">
        <v>1.4902E-2</v>
      </c>
    </row>
    <row r="17" spans="1:32" ht="15" customHeight="1" x14ac:dyDescent="0.3"/>
    <row r="18" spans="1:32" ht="15" customHeight="1" x14ac:dyDescent="0.3">
      <c r="B18" s="11" t="s">
        <v>101</v>
      </c>
    </row>
    <row r="19" spans="1:32" ht="15" customHeight="1" x14ac:dyDescent="0.3">
      <c r="A19" s="5" t="s">
        <v>321</v>
      </c>
      <c r="B19" s="12" t="s">
        <v>312</v>
      </c>
      <c r="C19" s="20">
        <v>273.86001599999997</v>
      </c>
      <c r="D19" s="20">
        <v>265.739014</v>
      </c>
      <c r="E19" s="20">
        <v>255.05148299999999</v>
      </c>
      <c r="F19" s="20">
        <v>267.20575000000002</v>
      </c>
      <c r="G19" s="20">
        <v>270.45556599999998</v>
      </c>
      <c r="H19" s="20">
        <v>278.39679000000001</v>
      </c>
      <c r="I19" s="20">
        <v>290.32614100000001</v>
      </c>
      <c r="J19" s="20">
        <v>290.94561800000002</v>
      </c>
      <c r="K19" s="20">
        <v>290.95107999999999</v>
      </c>
      <c r="L19" s="20">
        <v>290.95983899999999</v>
      </c>
      <c r="M19" s="20">
        <v>291.05264299999999</v>
      </c>
      <c r="N19" s="20">
        <v>291.790436</v>
      </c>
      <c r="O19" s="20">
        <v>292.42535400000003</v>
      </c>
      <c r="P19" s="20">
        <v>292.78454599999998</v>
      </c>
      <c r="Q19" s="20">
        <v>292.79513500000002</v>
      </c>
      <c r="R19" s="20">
        <v>292.80636600000003</v>
      </c>
      <c r="S19" s="20">
        <v>293.05703699999998</v>
      </c>
      <c r="T19" s="20">
        <v>293.06912199999999</v>
      </c>
      <c r="U19" s="20">
        <v>293.359802</v>
      </c>
      <c r="V19" s="20">
        <v>293.73144500000001</v>
      </c>
      <c r="W19" s="20">
        <v>293.74148600000001</v>
      </c>
      <c r="X19" s="20">
        <v>293.75381499999997</v>
      </c>
      <c r="Y19" s="20">
        <v>293.76556399999998</v>
      </c>
      <c r="Z19" s="20">
        <v>293.84378099999998</v>
      </c>
      <c r="AA19" s="20">
        <v>294.42514</v>
      </c>
      <c r="AB19" s="20">
        <v>295.13501000000002</v>
      </c>
      <c r="AC19" s="20">
        <v>295.55581699999999</v>
      </c>
      <c r="AD19" s="20">
        <v>295.57012900000001</v>
      </c>
      <c r="AE19" s="20">
        <v>295.58474699999999</v>
      </c>
      <c r="AF19" s="14">
        <v>3.9500000000000004E-3</v>
      </c>
    </row>
    <row r="20" spans="1:32" ht="15" customHeight="1" x14ac:dyDescent="0.3">
      <c r="A20" s="5" t="s">
        <v>322</v>
      </c>
      <c r="B20" s="12" t="s">
        <v>93</v>
      </c>
      <c r="C20" s="20">
        <v>15.562199</v>
      </c>
      <c r="D20" s="20">
        <v>16.517158999999999</v>
      </c>
      <c r="E20" s="20">
        <v>16.57114</v>
      </c>
      <c r="F20" s="20">
        <v>16.879704</v>
      </c>
      <c r="G20" s="20">
        <v>16.9559</v>
      </c>
      <c r="H20" s="20">
        <v>17.429877999999999</v>
      </c>
      <c r="I20" s="20">
        <v>19.376671000000002</v>
      </c>
      <c r="J20" s="20">
        <v>23.294834000000002</v>
      </c>
      <c r="K20" s="20">
        <v>26.776821000000002</v>
      </c>
      <c r="L20" s="20">
        <v>29.868611999999999</v>
      </c>
      <c r="M20" s="20">
        <v>32.864750000000001</v>
      </c>
      <c r="N20" s="20">
        <v>34.629272</v>
      </c>
      <c r="O20" s="20">
        <v>36.674785999999997</v>
      </c>
      <c r="P20" s="20">
        <v>38.472141000000001</v>
      </c>
      <c r="Q20" s="20">
        <v>40.582138</v>
      </c>
      <c r="R20" s="20">
        <v>43.374946999999999</v>
      </c>
      <c r="S20" s="20">
        <v>47.054417000000001</v>
      </c>
      <c r="T20" s="20">
        <v>49.856093999999999</v>
      </c>
      <c r="U20" s="20">
        <v>52.361946000000003</v>
      </c>
      <c r="V20" s="20">
        <v>55.036605999999999</v>
      </c>
      <c r="W20" s="20">
        <v>57.307484000000002</v>
      </c>
      <c r="X20" s="20">
        <v>59.127560000000003</v>
      </c>
      <c r="Y20" s="20">
        <v>60.990577999999999</v>
      </c>
      <c r="Z20" s="20">
        <v>62.296126999999998</v>
      </c>
      <c r="AA20" s="20">
        <v>63.90052</v>
      </c>
      <c r="AB20" s="20">
        <v>65.582358999999997</v>
      </c>
      <c r="AC20" s="20">
        <v>67.074393999999998</v>
      </c>
      <c r="AD20" s="20">
        <v>68.519073000000006</v>
      </c>
      <c r="AE20" s="20">
        <v>69.55574</v>
      </c>
      <c r="AF20" s="14">
        <v>5.4692999999999999E-2</v>
      </c>
    </row>
    <row r="21" spans="1:32" ht="15" customHeight="1" x14ac:dyDescent="0.3">
      <c r="A21" s="5" t="s">
        <v>323</v>
      </c>
      <c r="B21" s="12" t="s">
        <v>102</v>
      </c>
      <c r="C21" s="20">
        <v>16.922718</v>
      </c>
      <c r="D21" s="20">
        <v>16.45496</v>
      </c>
      <c r="E21" s="20">
        <v>18.963031999999998</v>
      </c>
      <c r="F21" s="20">
        <v>19.783432000000001</v>
      </c>
      <c r="G21" s="20">
        <v>20.352919</v>
      </c>
      <c r="H21" s="20">
        <v>20.086382</v>
      </c>
      <c r="I21" s="20">
        <v>20.075136000000001</v>
      </c>
      <c r="J21" s="20">
        <v>20.303556</v>
      </c>
      <c r="K21" s="20">
        <v>20.048653000000002</v>
      </c>
      <c r="L21" s="20">
        <v>20.410340999999999</v>
      </c>
      <c r="M21" s="20">
        <v>20.410026999999999</v>
      </c>
      <c r="N21" s="20">
        <v>19.933437000000001</v>
      </c>
      <c r="O21" s="20">
        <v>19.937912000000001</v>
      </c>
      <c r="P21" s="20">
        <v>20.301846999999999</v>
      </c>
      <c r="Q21" s="20">
        <v>20.09816</v>
      </c>
      <c r="R21" s="20">
        <v>20.094168</v>
      </c>
      <c r="S21" s="20">
        <v>19.982952000000001</v>
      </c>
      <c r="T21" s="20">
        <v>20.091049000000002</v>
      </c>
      <c r="U21" s="20">
        <v>20.085432000000001</v>
      </c>
      <c r="V21" s="20">
        <v>20.082705000000001</v>
      </c>
      <c r="W21" s="20">
        <v>19.973562000000001</v>
      </c>
      <c r="X21" s="20">
        <v>20.078972</v>
      </c>
      <c r="Y21" s="20">
        <v>20.071345999999998</v>
      </c>
      <c r="Z21" s="20">
        <v>20.046824999999998</v>
      </c>
      <c r="AA21" s="20">
        <v>20.057507999999999</v>
      </c>
      <c r="AB21" s="20">
        <v>20.04007</v>
      </c>
      <c r="AC21" s="20">
        <v>20.200502</v>
      </c>
      <c r="AD21" s="20">
        <v>20.190982999999999</v>
      </c>
      <c r="AE21" s="20">
        <v>20.218910000000001</v>
      </c>
      <c r="AF21" s="14">
        <v>7.6579999999999999E-3</v>
      </c>
    </row>
    <row r="22" spans="1:32" ht="15" customHeight="1" x14ac:dyDescent="0.3">
      <c r="A22" s="5" t="s">
        <v>324</v>
      </c>
      <c r="B22" s="12" t="s">
        <v>103</v>
      </c>
      <c r="C22" s="20">
        <v>11.050317</v>
      </c>
      <c r="D22" s="20">
        <v>12.228517</v>
      </c>
      <c r="E22" s="20">
        <v>11.321323</v>
      </c>
      <c r="F22" s="20">
        <v>11.609831</v>
      </c>
      <c r="G22" s="20">
        <v>13.375510999999999</v>
      </c>
      <c r="H22" s="20">
        <v>17.038640999999998</v>
      </c>
      <c r="I22" s="20">
        <v>18.783743000000001</v>
      </c>
      <c r="J22" s="20">
        <v>20.786840000000002</v>
      </c>
      <c r="K22" s="20">
        <v>24.684059000000001</v>
      </c>
      <c r="L22" s="20">
        <v>30.573371999999999</v>
      </c>
      <c r="M22" s="20">
        <v>32.438201999999997</v>
      </c>
      <c r="N22" s="20">
        <v>34.101357</v>
      </c>
      <c r="O22" s="20">
        <v>35.371806999999997</v>
      </c>
      <c r="P22" s="20">
        <v>36.191315000000003</v>
      </c>
      <c r="Q22" s="20">
        <v>38.101021000000003</v>
      </c>
      <c r="R22" s="20">
        <v>38.107787999999999</v>
      </c>
      <c r="S22" s="20">
        <v>38.492085000000003</v>
      </c>
      <c r="T22" s="20">
        <v>39.792048999999999</v>
      </c>
      <c r="U22" s="20">
        <v>40.449244999999998</v>
      </c>
      <c r="V22" s="20">
        <v>42.659179999999999</v>
      </c>
      <c r="W22" s="20">
        <v>44.438445999999999</v>
      </c>
      <c r="X22" s="20">
        <v>46.032004999999998</v>
      </c>
      <c r="Y22" s="20">
        <v>46.224625000000003</v>
      </c>
      <c r="Z22" s="20">
        <v>47.112575999999997</v>
      </c>
      <c r="AA22" s="20">
        <v>49.359726000000002</v>
      </c>
      <c r="AB22" s="20">
        <v>53.113537000000001</v>
      </c>
      <c r="AC22" s="20">
        <v>55.333542000000001</v>
      </c>
      <c r="AD22" s="20">
        <v>57.384262</v>
      </c>
      <c r="AE22" s="20">
        <v>58.776943000000003</v>
      </c>
      <c r="AF22" s="14">
        <v>5.9871000000000001E-2</v>
      </c>
    </row>
    <row r="23" spans="1:32" ht="15" customHeight="1" x14ac:dyDescent="0.3">
      <c r="A23" s="5" t="s">
        <v>325</v>
      </c>
      <c r="B23" s="12" t="s">
        <v>104</v>
      </c>
      <c r="C23" s="20">
        <v>9.8640380000000007</v>
      </c>
      <c r="D23" s="20">
        <v>11.090951</v>
      </c>
      <c r="E23" s="20">
        <v>10.290630999999999</v>
      </c>
      <c r="F23" s="20">
        <v>10.59323</v>
      </c>
      <c r="G23" s="20">
        <v>11.195221</v>
      </c>
      <c r="H23" s="20">
        <v>10.928648000000001</v>
      </c>
      <c r="I23" s="20">
        <v>11.10248</v>
      </c>
      <c r="J23" s="20">
        <v>11.940749</v>
      </c>
      <c r="K23" s="20">
        <v>13.410990999999999</v>
      </c>
      <c r="L23" s="20">
        <v>13.785238</v>
      </c>
      <c r="M23" s="20">
        <v>13.846918000000001</v>
      </c>
      <c r="N23" s="20">
        <v>13.933960000000001</v>
      </c>
      <c r="O23" s="20">
        <v>14.385286000000001</v>
      </c>
      <c r="P23" s="20">
        <v>15.079912</v>
      </c>
      <c r="Q23" s="20">
        <v>16.486082</v>
      </c>
      <c r="R23" s="20">
        <v>15.68957</v>
      </c>
      <c r="S23" s="20">
        <v>15.92653</v>
      </c>
      <c r="T23" s="20">
        <v>16.406399</v>
      </c>
      <c r="U23" s="20">
        <v>16.739262</v>
      </c>
      <c r="V23" s="20">
        <v>17.431757000000001</v>
      </c>
      <c r="W23" s="20">
        <v>18.130365000000001</v>
      </c>
      <c r="X23" s="20">
        <v>18.695243999999999</v>
      </c>
      <c r="Y23" s="20">
        <v>19.465574</v>
      </c>
      <c r="Z23" s="20">
        <v>20.449667000000002</v>
      </c>
      <c r="AA23" s="20">
        <v>22.649985999999998</v>
      </c>
      <c r="AB23" s="20">
        <v>24.566526</v>
      </c>
      <c r="AC23" s="20">
        <v>27.092856999999999</v>
      </c>
      <c r="AD23" s="20">
        <v>28.487228000000002</v>
      </c>
      <c r="AE23" s="20">
        <v>30.311416999999999</v>
      </c>
      <c r="AF23" s="14">
        <v>3.7939000000000001E-2</v>
      </c>
    </row>
    <row r="24" spans="1:32" ht="15" customHeight="1" x14ac:dyDescent="0.3">
      <c r="A24" s="5" t="s">
        <v>326</v>
      </c>
      <c r="B24" s="12" t="s">
        <v>105</v>
      </c>
      <c r="C24" s="20">
        <v>1.1862790000000001</v>
      </c>
      <c r="D24" s="20">
        <v>1.1375660000000001</v>
      </c>
      <c r="E24" s="20">
        <v>1.0306919999999999</v>
      </c>
      <c r="F24" s="20">
        <v>1.0166010000000001</v>
      </c>
      <c r="G24" s="20">
        <v>2.1802899999999998</v>
      </c>
      <c r="H24" s="20">
        <v>6.1099930000000002</v>
      </c>
      <c r="I24" s="20">
        <v>7.6812620000000003</v>
      </c>
      <c r="J24" s="20">
        <v>8.8460909999999995</v>
      </c>
      <c r="K24" s="20">
        <v>11.273068</v>
      </c>
      <c r="L24" s="20">
        <v>16.788133999999999</v>
      </c>
      <c r="M24" s="20">
        <v>18.591284000000002</v>
      </c>
      <c r="N24" s="20">
        <v>20.167397000000001</v>
      </c>
      <c r="O24" s="20">
        <v>20.986521</v>
      </c>
      <c r="P24" s="20">
        <v>21.111402999999999</v>
      </c>
      <c r="Q24" s="20">
        <v>21.614939</v>
      </c>
      <c r="R24" s="20">
        <v>22.418216999999999</v>
      </c>
      <c r="S24" s="20">
        <v>22.565553999999999</v>
      </c>
      <c r="T24" s="20">
        <v>23.385650999999999</v>
      </c>
      <c r="U24" s="20">
        <v>23.709983999999999</v>
      </c>
      <c r="V24" s="20">
        <v>25.227423000000002</v>
      </c>
      <c r="W24" s="20">
        <v>26.308081000000001</v>
      </c>
      <c r="X24" s="20">
        <v>27.336760999999999</v>
      </c>
      <c r="Y24" s="20">
        <v>26.759049999999998</v>
      </c>
      <c r="Z24" s="20">
        <v>26.662908999999999</v>
      </c>
      <c r="AA24" s="20">
        <v>26.70974</v>
      </c>
      <c r="AB24" s="20">
        <v>28.54701</v>
      </c>
      <c r="AC24" s="20">
        <v>28.240684999999999</v>
      </c>
      <c r="AD24" s="20">
        <v>28.897036</v>
      </c>
      <c r="AE24" s="20">
        <v>28.465527000000002</v>
      </c>
      <c r="AF24" s="14">
        <v>0.12665399999999999</v>
      </c>
    </row>
    <row r="25" spans="1:32" ht="15" customHeight="1" x14ac:dyDescent="0.3">
      <c r="A25" s="5" t="s">
        <v>327</v>
      </c>
      <c r="B25" s="12" t="s">
        <v>96</v>
      </c>
      <c r="C25" s="20">
        <v>0.86099999999999999</v>
      </c>
      <c r="D25" s="20">
        <v>0.94199999999999995</v>
      </c>
      <c r="E25" s="20">
        <v>2.2908249999999999</v>
      </c>
      <c r="F25" s="20">
        <v>2.8794360000000001</v>
      </c>
      <c r="G25" s="20">
        <v>2.896649</v>
      </c>
      <c r="H25" s="20">
        <v>3.2664330000000001</v>
      </c>
      <c r="I25" s="20">
        <v>3.6222789999999998</v>
      </c>
      <c r="J25" s="20">
        <v>3.6245829999999999</v>
      </c>
      <c r="K25" s="20">
        <v>3.6234120000000001</v>
      </c>
      <c r="L25" s="20">
        <v>3.6320009999999998</v>
      </c>
      <c r="M25" s="20">
        <v>3.6259920000000001</v>
      </c>
      <c r="N25" s="20">
        <v>3.6256010000000001</v>
      </c>
      <c r="O25" s="20">
        <v>3.6296750000000002</v>
      </c>
      <c r="P25" s="20">
        <v>3.626776</v>
      </c>
      <c r="Q25" s="20">
        <v>3.629988</v>
      </c>
      <c r="R25" s="20">
        <v>3.6326520000000002</v>
      </c>
      <c r="S25" s="20">
        <v>3.6324079999999999</v>
      </c>
      <c r="T25" s="20">
        <v>3.633699</v>
      </c>
      <c r="U25" s="20">
        <v>3.6320890000000001</v>
      </c>
      <c r="V25" s="20">
        <v>3.6346599999999998</v>
      </c>
      <c r="W25" s="20">
        <v>3.634395</v>
      </c>
      <c r="X25" s="20">
        <v>3.6324130000000001</v>
      </c>
      <c r="Y25" s="20">
        <v>3.6305689999999999</v>
      </c>
      <c r="Z25" s="20">
        <v>3.624441</v>
      </c>
      <c r="AA25" s="20">
        <v>3.6263570000000001</v>
      </c>
      <c r="AB25" s="20">
        <v>3.625051</v>
      </c>
      <c r="AC25" s="20">
        <v>3.6283970000000001</v>
      </c>
      <c r="AD25" s="20">
        <v>3.6264150000000002</v>
      </c>
      <c r="AE25" s="20">
        <v>3.6297220000000001</v>
      </c>
      <c r="AF25" s="14">
        <v>5.1228999999999997E-2</v>
      </c>
    </row>
    <row r="26" spans="1:32" ht="15" customHeight="1" x14ac:dyDescent="0.3">
      <c r="A26" s="5" t="s">
        <v>328</v>
      </c>
      <c r="B26" s="12" t="s">
        <v>97</v>
      </c>
      <c r="C26" s="20">
        <v>3.302</v>
      </c>
      <c r="D26" s="20">
        <v>7.976</v>
      </c>
      <c r="E26" s="20">
        <v>15.188672</v>
      </c>
      <c r="F26" s="20">
        <v>19.682880000000001</v>
      </c>
      <c r="G26" s="20">
        <v>24.677769000000001</v>
      </c>
      <c r="H26" s="20">
        <v>29.623456999999998</v>
      </c>
      <c r="I26" s="20">
        <v>29.698029999999999</v>
      </c>
      <c r="J26" s="20">
        <v>29.727249</v>
      </c>
      <c r="K26" s="20">
        <v>29.713868999999999</v>
      </c>
      <c r="L26" s="20">
        <v>29.764171999999999</v>
      </c>
      <c r="M26" s="20">
        <v>29.824186000000001</v>
      </c>
      <c r="N26" s="20">
        <v>29.888649000000001</v>
      </c>
      <c r="O26" s="20">
        <v>30.104396999999999</v>
      </c>
      <c r="P26" s="20">
        <v>30.282533999999998</v>
      </c>
      <c r="Q26" s="20">
        <v>30.572890999999998</v>
      </c>
      <c r="R26" s="20">
        <v>31.001196</v>
      </c>
      <c r="S26" s="20">
        <v>31.351547</v>
      </c>
      <c r="T26" s="20">
        <v>31.860422</v>
      </c>
      <c r="U26" s="20">
        <v>32.621623999999997</v>
      </c>
      <c r="V26" s="20">
        <v>33.556519000000002</v>
      </c>
      <c r="W26" s="20">
        <v>34.624535000000002</v>
      </c>
      <c r="X26" s="20">
        <v>35.644779</v>
      </c>
      <c r="Y26" s="20">
        <v>36.540222</v>
      </c>
      <c r="Z26" s="20">
        <v>37.550964</v>
      </c>
      <c r="AA26" s="20">
        <v>39.156277000000003</v>
      </c>
      <c r="AB26" s="20">
        <v>40.588017000000001</v>
      </c>
      <c r="AC26" s="20">
        <v>42.655258000000003</v>
      </c>
      <c r="AD26" s="20">
        <v>45.090640999999998</v>
      </c>
      <c r="AE26" s="20">
        <v>47.136833000000003</v>
      </c>
      <c r="AF26" s="14">
        <v>6.8014000000000005E-2</v>
      </c>
    </row>
    <row r="27" spans="1:32" ht="15" customHeight="1" x14ac:dyDescent="0.3">
      <c r="A27" s="5" t="s">
        <v>329</v>
      </c>
      <c r="B27" s="12" t="s">
        <v>98</v>
      </c>
      <c r="C27" s="20">
        <v>140.74899300000001</v>
      </c>
      <c r="D27" s="20">
        <v>167.567001</v>
      </c>
      <c r="E27" s="20">
        <v>178.042404</v>
      </c>
      <c r="F27" s="20">
        <v>192.26208500000001</v>
      </c>
      <c r="G27" s="20">
        <v>218.712433</v>
      </c>
      <c r="H27" s="20">
        <v>227.62574799999999</v>
      </c>
      <c r="I27" s="20">
        <v>229.676117</v>
      </c>
      <c r="J27" s="20">
        <v>230.29843099999999</v>
      </c>
      <c r="K27" s="20">
        <v>230.55275</v>
      </c>
      <c r="L27" s="20">
        <v>230.962097</v>
      </c>
      <c r="M27" s="20">
        <v>231.97383099999999</v>
      </c>
      <c r="N27" s="20">
        <v>232.534561</v>
      </c>
      <c r="O27" s="20">
        <v>233.41601600000001</v>
      </c>
      <c r="P27" s="20">
        <v>233.79814099999999</v>
      </c>
      <c r="Q27" s="20">
        <v>234.688873</v>
      </c>
      <c r="R27" s="20">
        <v>236.10180700000001</v>
      </c>
      <c r="S27" s="20">
        <v>237.55069</v>
      </c>
      <c r="T27" s="20">
        <v>239.120758</v>
      </c>
      <c r="U27" s="20">
        <v>243.30474899999999</v>
      </c>
      <c r="V27" s="20">
        <v>249.16287199999999</v>
      </c>
      <c r="W27" s="20">
        <v>256.01559400000002</v>
      </c>
      <c r="X27" s="20">
        <v>263.93594400000001</v>
      </c>
      <c r="Y27" s="20">
        <v>272.86386099999999</v>
      </c>
      <c r="Z27" s="20">
        <v>276.12344400000001</v>
      </c>
      <c r="AA27" s="20">
        <v>280.385651</v>
      </c>
      <c r="AB27" s="20">
        <v>289.14129600000001</v>
      </c>
      <c r="AC27" s="20">
        <v>300.30651899999998</v>
      </c>
      <c r="AD27" s="20">
        <v>313.243134</v>
      </c>
      <c r="AE27" s="20">
        <v>317.14086900000001</v>
      </c>
      <c r="AF27" s="14">
        <v>2.3910000000000001E-2</v>
      </c>
    </row>
    <row r="28" spans="1:32" ht="15" customHeight="1" x14ac:dyDescent="0.3">
      <c r="A28" s="5" t="s">
        <v>330</v>
      </c>
      <c r="B28" s="12" t="s">
        <v>99</v>
      </c>
      <c r="C28" s="20">
        <v>0</v>
      </c>
      <c r="D28" s="20">
        <v>0</v>
      </c>
      <c r="E28" s="20">
        <v>0</v>
      </c>
      <c r="F28" s="20">
        <v>0</v>
      </c>
      <c r="G28" s="20">
        <v>2.5947000000000001E-2</v>
      </c>
      <c r="H28" s="20">
        <v>9.7088999999999995E-2</v>
      </c>
      <c r="I28" s="20">
        <v>9.7047999999999995E-2</v>
      </c>
      <c r="J28" s="20">
        <v>9.7090999999999997E-2</v>
      </c>
      <c r="K28" s="20">
        <v>9.7059999999999994E-2</v>
      </c>
      <c r="L28" s="20">
        <v>9.7060999999999995E-2</v>
      </c>
      <c r="M28" s="20">
        <v>9.7146999999999997E-2</v>
      </c>
      <c r="N28" s="20">
        <v>9.7146999999999997E-2</v>
      </c>
      <c r="O28" s="20">
        <v>9.7103999999999996E-2</v>
      </c>
      <c r="P28" s="20">
        <v>9.7105999999999998E-2</v>
      </c>
      <c r="Q28" s="20">
        <v>9.7106999999999999E-2</v>
      </c>
      <c r="R28" s="20">
        <v>9.7105999999999998E-2</v>
      </c>
      <c r="S28" s="20">
        <v>9.7063999999999998E-2</v>
      </c>
      <c r="T28" s="20">
        <v>9.7060999999999995E-2</v>
      </c>
      <c r="U28" s="20">
        <v>9.7059999999999994E-2</v>
      </c>
      <c r="V28" s="20">
        <v>9.7017999999999993E-2</v>
      </c>
      <c r="W28" s="20">
        <v>9.6978999999999996E-2</v>
      </c>
      <c r="X28" s="20">
        <v>9.6935999999999994E-2</v>
      </c>
      <c r="Y28" s="20">
        <v>9.7016000000000005E-2</v>
      </c>
      <c r="Z28" s="20">
        <v>9.7059000000000006E-2</v>
      </c>
      <c r="AA28" s="20">
        <v>9.7059000000000006E-2</v>
      </c>
      <c r="AB28" s="20">
        <v>9.7061999999999996E-2</v>
      </c>
      <c r="AC28" s="20">
        <v>9.7108E-2</v>
      </c>
      <c r="AD28" s="20">
        <v>9.7067000000000001E-2</v>
      </c>
      <c r="AE28" s="20">
        <v>9.7068000000000002E-2</v>
      </c>
      <c r="AF28" s="15" t="s">
        <v>15</v>
      </c>
    </row>
    <row r="29" spans="1:32" ht="15" customHeight="1" x14ac:dyDescent="0.3">
      <c r="A29" s="5" t="s">
        <v>331</v>
      </c>
      <c r="B29" s="11" t="s">
        <v>106</v>
      </c>
      <c r="C29" s="23">
        <v>462.30725100000001</v>
      </c>
      <c r="D29" s="23">
        <v>487.424622</v>
      </c>
      <c r="E29" s="23">
        <v>497.42889400000001</v>
      </c>
      <c r="F29" s="23">
        <v>530.30310099999997</v>
      </c>
      <c r="G29" s="23">
        <v>567.45269800000005</v>
      </c>
      <c r="H29" s="23">
        <v>593.564392</v>
      </c>
      <c r="I29" s="23">
        <v>611.65515100000005</v>
      </c>
      <c r="J29" s="23">
        <v>619.07818599999996</v>
      </c>
      <c r="K29" s="23">
        <v>626.447632</v>
      </c>
      <c r="L29" s="23">
        <v>636.267517</v>
      </c>
      <c r="M29" s="23">
        <v>642.286743</v>
      </c>
      <c r="N29" s="23">
        <v>646.60046399999999</v>
      </c>
      <c r="O29" s="23">
        <v>651.65698199999997</v>
      </c>
      <c r="P29" s="23">
        <v>655.55444299999999</v>
      </c>
      <c r="Q29" s="23">
        <v>660.56530799999996</v>
      </c>
      <c r="R29" s="23">
        <v>665.21606399999996</v>
      </c>
      <c r="S29" s="23">
        <v>671.21820100000002</v>
      </c>
      <c r="T29" s="23">
        <v>677.520264</v>
      </c>
      <c r="U29" s="23">
        <v>685.91192599999999</v>
      </c>
      <c r="V29" s="23">
        <v>697.96105999999997</v>
      </c>
      <c r="W29" s="23">
        <v>709.83252000000005</v>
      </c>
      <c r="X29" s="23">
        <v>722.30242899999996</v>
      </c>
      <c r="Y29" s="23">
        <v>734.18383800000004</v>
      </c>
      <c r="Z29" s="23">
        <v>740.69519000000003</v>
      </c>
      <c r="AA29" s="23">
        <v>751.00817900000004</v>
      </c>
      <c r="AB29" s="23">
        <v>767.32238800000005</v>
      </c>
      <c r="AC29" s="23">
        <v>784.85156199999994</v>
      </c>
      <c r="AD29" s="23">
        <v>803.72167999999999</v>
      </c>
      <c r="AE29" s="23">
        <v>812.14086899999995</v>
      </c>
      <c r="AF29" s="17">
        <v>1.9088999999999998E-2</v>
      </c>
    </row>
    <row r="30" spans="1:32" ht="15" customHeight="1" x14ac:dyDescent="0.3"/>
    <row r="31" spans="1:32" ht="15" customHeight="1" x14ac:dyDescent="0.3">
      <c r="B31" s="11" t="s">
        <v>107</v>
      </c>
    </row>
    <row r="32" spans="1:32" ht="15" customHeight="1" x14ac:dyDescent="0.3">
      <c r="B32" s="11" t="s">
        <v>92</v>
      </c>
    </row>
    <row r="33" spans="1:32" ht="15" customHeight="1" x14ac:dyDescent="0.3">
      <c r="A33" s="5" t="s">
        <v>332</v>
      </c>
      <c r="B33" s="12" t="s">
        <v>312</v>
      </c>
      <c r="C33" s="20">
        <v>0.28590100000000002</v>
      </c>
      <c r="D33" s="20">
        <v>0.28590100000000002</v>
      </c>
      <c r="E33" s="20">
        <v>0.28590100000000002</v>
      </c>
      <c r="F33" s="20">
        <v>0.28590100000000002</v>
      </c>
      <c r="G33" s="20">
        <v>0.28590100000000002</v>
      </c>
      <c r="H33" s="20">
        <v>0.28590100000000002</v>
      </c>
      <c r="I33" s="20">
        <v>0.28590100000000002</v>
      </c>
      <c r="J33" s="20">
        <v>0.28590100000000002</v>
      </c>
      <c r="K33" s="20">
        <v>0.28590100000000002</v>
      </c>
      <c r="L33" s="20">
        <v>0.28590100000000002</v>
      </c>
      <c r="M33" s="20">
        <v>0.28590100000000002</v>
      </c>
      <c r="N33" s="20">
        <v>0.28590100000000002</v>
      </c>
      <c r="O33" s="20">
        <v>0.28590100000000002</v>
      </c>
      <c r="P33" s="20">
        <v>0.28590100000000002</v>
      </c>
      <c r="Q33" s="20">
        <v>0.28590100000000002</v>
      </c>
      <c r="R33" s="20">
        <v>0.28590100000000002</v>
      </c>
      <c r="S33" s="20">
        <v>0.28590100000000002</v>
      </c>
      <c r="T33" s="20">
        <v>0.28590100000000002</v>
      </c>
      <c r="U33" s="20">
        <v>0.28590100000000002</v>
      </c>
      <c r="V33" s="20">
        <v>0.28590100000000002</v>
      </c>
      <c r="W33" s="20">
        <v>0.28590100000000002</v>
      </c>
      <c r="X33" s="20">
        <v>0.28590100000000002</v>
      </c>
      <c r="Y33" s="20">
        <v>0.28590100000000002</v>
      </c>
      <c r="Z33" s="20">
        <v>0.28590100000000002</v>
      </c>
      <c r="AA33" s="20">
        <v>0.28590100000000002</v>
      </c>
      <c r="AB33" s="20">
        <v>0.28590100000000002</v>
      </c>
      <c r="AC33" s="20">
        <v>0.28590100000000002</v>
      </c>
      <c r="AD33" s="20">
        <v>0.28590100000000002</v>
      </c>
      <c r="AE33" s="20">
        <v>0.28590100000000002</v>
      </c>
      <c r="AF33" s="14">
        <v>0</v>
      </c>
    </row>
    <row r="34" spans="1:32" ht="15" customHeight="1" x14ac:dyDescent="0.3">
      <c r="A34" s="5" t="s">
        <v>333</v>
      </c>
      <c r="B34" s="12" t="s">
        <v>108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15" t="s">
        <v>15</v>
      </c>
    </row>
    <row r="35" spans="1:32" ht="15" customHeight="1" x14ac:dyDescent="0.3">
      <c r="A35" s="5" t="s">
        <v>334</v>
      </c>
      <c r="B35" s="12" t="s">
        <v>109</v>
      </c>
      <c r="C35" s="20">
        <v>0.46982200000000002</v>
      </c>
      <c r="D35" s="20">
        <v>0.46982200000000002</v>
      </c>
      <c r="E35" s="20">
        <v>0.46982200000000002</v>
      </c>
      <c r="F35" s="20">
        <v>0.46982200000000002</v>
      </c>
      <c r="G35" s="20">
        <v>0.46982200000000002</v>
      </c>
      <c r="H35" s="20">
        <v>0.46982200000000002</v>
      </c>
      <c r="I35" s="20">
        <v>0.46982200000000002</v>
      </c>
      <c r="J35" s="20">
        <v>0.46982200000000002</v>
      </c>
      <c r="K35" s="20">
        <v>0.46982200000000002</v>
      </c>
      <c r="L35" s="20">
        <v>0.46982200000000002</v>
      </c>
      <c r="M35" s="20">
        <v>0.46982200000000002</v>
      </c>
      <c r="N35" s="20">
        <v>0.46982200000000002</v>
      </c>
      <c r="O35" s="20">
        <v>0.46982200000000002</v>
      </c>
      <c r="P35" s="20">
        <v>0.46982200000000002</v>
      </c>
      <c r="Q35" s="20">
        <v>0.46982200000000002</v>
      </c>
      <c r="R35" s="20">
        <v>0.46982200000000002</v>
      </c>
      <c r="S35" s="20">
        <v>0.46982200000000002</v>
      </c>
      <c r="T35" s="20">
        <v>0.46982200000000002</v>
      </c>
      <c r="U35" s="20">
        <v>0.46982200000000002</v>
      </c>
      <c r="V35" s="20">
        <v>0.46982200000000002</v>
      </c>
      <c r="W35" s="20">
        <v>0.46982200000000002</v>
      </c>
      <c r="X35" s="20">
        <v>0.46982200000000002</v>
      </c>
      <c r="Y35" s="20">
        <v>0.46982200000000002</v>
      </c>
      <c r="Z35" s="20">
        <v>0.46982200000000002</v>
      </c>
      <c r="AA35" s="20">
        <v>0.46982200000000002</v>
      </c>
      <c r="AB35" s="20">
        <v>0.46982200000000002</v>
      </c>
      <c r="AC35" s="20">
        <v>0.46982200000000002</v>
      </c>
      <c r="AD35" s="20">
        <v>0.46982200000000002</v>
      </c>
      <c r="AE35" s="20">
        <v>0.46982200000000002</v>
      </c>
      <c r="AF35" s="14">
        <v>0</v>
      </c>
    </row>
    <row r="36" spans="1:32" ht="15" customHeight="1" x14ac:dyDescent="0.3">
      <c r="A36" s="5" t="s">
        <v>335</v>
      </c>
      <c r="B36" s="12" t="s">
        <v>110</v>
      </c>
      <c r="C36" s="20">
        <v>4.8867130000000003</v>
      </c>
      <c r="D36" s="20">
        <v>5.0005519999999999</v>
      </c>
      <c r="E36" s="20">
        <v>5.030551</v>
      </c>
      <c r="F36" s="20">
        <v>5.176158</v>
      </c>
      <c r="G36" s="20">
        <v>5.2442450000000003</v>
      </c>
      <c r="H36" s="20">
        <v>5.3187879999999996</v>
      </c>
      <c r="I36" s="20">
        <v>5.3385730000000002</v>
      </c>
      <c r="J36" s="20">
        <v>5.3646440000000002</v>
      </c>
      <c r="K36" s="20">
        <v>5.4012890000000002</v>
      </c>
      <c r="L36" s="20">
        <v>5.4225349999999999</v>
      </c>
      <c r="M36" s="20">
        <v>5.4299540000000004</v>
      </c>
      <c r="N36" s="20">
        <v>5.4307889999999999</v>
      </c>
      <c r="O36" s="20">
        <v>5.4307889999999999</v>
      </c>
      <c r="P36" s="20">
        <v>5.4380769999999998</v>
      </c>
      <c r="Q36" s="20">
        <v>5.4405570000000001</v>
      </c>
      <c r="R36" s="20">
        <v>5.4437220000000002</v>
      </c>
      <c r="S36" s="20">
        <v>5.4440970000000002</v>
      </c>
      <c r="T36" s="20">
        <v>5.4440970000000002</v>
      </c>
      <c r="U36" s="20">
        <v>5.4440970000000002</v>
      </c>
      <c r="V36" s="20">
        <v>5.4440970000000002</v>
      </c>
      <c r="W36" s="20">
        <v>5.4440970000000002</v>
      </c>
      <c r="X36" s="20">
        <v>5.4455150000000003</v>
      </c>
      <c r="Y36" s="20">
        <v>5.4487319999999997</v>
      </c>
      <c r="Z36" s="20">
        <v>5.4555420000000003</v>
      </c>
      <c r="AA36" s="20">
        <v>5.466234</v>
      </c>
      <c r="AB36" s="20">
        <v>5.4863369999999998</v>
      </c>
      <c r="AC36" s="20">
        <v>5.5242180000000003</v>
      </c>
      <c r="AD36" s="20">
        <v>5.5784200000000004</v>
      </c>
      <c r="AE36" s="20">
        <v>5.6365179999999997</v>
      </c>
      <c r="AF36" s="14">
        <v>4.444E-3</v>
      </c>
    </row>
    <row r="37" spans="1:32" ht="15" customHeight="1" x14ac:dyDescent="0.3">
      <c r="A37" s="5" t="s">
        <v>336</v>
      </c>
      <c r="B37" s="12" t="s">
        <v>97</v>
      </c>
      <c r="C37" s="20">
        <v>4.5501670000000001</v>
      </c>
      <c r="D37" s="20">
        <v>6.1661539999999997</v>
      </c>
      <c r="E37" s="20">
        <v>7.3143609999999999</v>
      </c>
      <c r="F37" s="20">
        <v>8.6588510000000003</v>
      </c>
      <c r="G37" s="20">
        <v>10.098651</v>
      </c>
      <c r="H37" s="20">
        <v>10.279403</v>
      </c>
      <c r="I37" s="20">
        <v>10.517303</v>
      </c>
      <c r="J37" s="20">
        <v>10.848768</v>
      </c>
      <c r="K37" s="20">
        <v>11.385740999999999</v>
      </c>
      <c r="L37" s="20">
        <v>12.014021</v>
      </c>
      <c r="M37" s="20">
        <v>12.733361</v>
      </c>
      <c r="N37" s="20">
        <v>13.558707</v>
      </c>
      <c r="O37" s="20">
        <v>14.474047000000001</v>
      </c>
      <c r="P37" s="20">
        <v>15.507215</v>
      </c>
      <c r="Q37" s="20">
        <v>16.604361999999998</v>
      </c>
      <c r="R37" s="20">
        <v>17.764395</v>
      </c>
      <c r="S37" s="20">
        <v>18.968865999999998</v>
      </c>
      <c r="T37" s="20">
        <v>20.208839000000001</v>
      </c>
      <c r="U37" s="20">
        <v>21.519651</v>
      </c>
      <c r="V37" s="20">
        <v>22.870449000000001</v>
      </c>
      <c r="W37" s="20">
        <v>24.261744</v>
      </c>
      <c r="X37" s="20">
        <v>25.697679999999998</v>
      </c>
      <c r="Y37" s="20">
        <v>27.172709000000001</v>
      </c>
      <c r="Z37" s="20">
        <v>28.688288</v>
      </c>
      <c r="AA37" s="20">
        <v>30.230948999999999</v>
      </c>
      <c r="AB37" s="20">
        <v>31.794696999999999</v>
      </c>
      <c r="AC37" s="20">
        <v>33.391685000000003</v>
      </c>
      <c r="AD37" s="20">
        <v>35.014457999999998</v>
      </c>
      <c r="AE37" s="20">
        <v>36.670451999999997</v>
      </c>
      <c r="AF37" s="14">
        <v>6.8262000000000003E-2</v>
      </c>
    </row>
    <row r="38" spans="1:32" ht="15" customHeight="1" x14ac:dyDescent="0.3">
      <c r="A38" s="5" t="s">
        <v>337</v>
      </c>
      <c r="B38" s="12" t="s">
        <v>98</v>
      </c>
      <c r="C38" s="20">
        <v>0.17200599999999999</v>
      </c>
      <c r="D38" s="20">
        <v>0.20542099999999999</v>
      </c>
      <c r="E38" s="20">
        <v>0.296624</v>
      </c>
      <c r="F38" s="20">
        <v>0.47863299999999998</v>
      </c>
      <c r="G38" s="20">
        <v>0.65980000000000005</v>
      </c>
      <c r="H38" s="20">
        <v>0.65980000000000005</v>
      </c>
      <c r="I38" s="20">
        <v>0.65980899999999998</v>
      </c>
      <c r="J38" s="20">
        <v>0.65991200000000005</v>
      </c>
      <c r="K38" s="20">
        <v>0.66052999999999995</v>
      </c>
      <c r="L38" s="20">
        <v>0.66314300000000004</v>
      </c>
      <c r="M38" s="20">
        <v>0.669597</v>
      </c>
      <c r="N38" s="20">
        <v>0.68249499999999996</v>
      </c>
      <c r="O38" s="20">
        <v>0.70229200000000003</v>
      </c>
      <c r="P38" s="20">
        <v>0.729348</v>
      </c>
      <c r="Q38" s="20">
        <v>0.76038499999999998</v>
      </c>
      <c r="R38" s="20">
        <v>0.79227800000000004</v>
      </c>
      <c r="S38" s="20">
        <v>0.82474499999999995</v>
      </c>
      <c r="T38" s="20">
        <v>0.85768800000000001</v>
      </c>
      <c r="U38" s="20">
        <v>0.89165399999999995</v>
      </c>
      <c r="V38" s="20">
        <v>0.92669400000000002</v>
      </c>
      <c r="W38" s="20">
        <v>0.96448999999999996</v>
      </c>
      <c r="X38" s="20">
        <v>1.0055780000000001</v>
      </c>
      <c r="Y38" s="20">
        <v>1.0572269999999999</v>
      </c>
      <c r="Z38" s="20">
        <v>1.114722</v>
      </c>
      <c r="AA38" s="20">
        <v>1.1770890000000001</v>
      </c>
      <c r="AB38" s="20">
        <v>1.243207</v>
      </c>
      <c r="AC38" s="20">
        <v>1.3236129999999999</v>
      </c>
      <c r="AD38" s="20">
        <v>1.4163749999999999</v>
      </c>
      <c r="AE38" s="20">
        <v>1.517244</v>
      </c>
      <c r="AF38" s="14">
        <v>7.6869999999999994E-2</v>
      </c>
    </row>
    <row r="39" spans="1:32" ht="15" customHeight="1" x14ac:dyDescent="0.3">
      <c r="A39" s="5" t="s">
        <v>338</v>
      </c>
      <c r="B39" s="11" t="s">
        <v>111</v>
      </c>
      <c r="C39" s="23">
        <v>10.364611</v>
      </c>
      <c r="D39" s="23">
        <v>12.127851</v>
      </c>
      <c r="E39" s="23">
        <v>13.397259999999999</v>
      </c>
      <c r="F39" s="23">
        <v>15.069366</v>
      </c>
      <c r="G39" s="23">
        <v>16.758419</v>
      </c>
      <c r="H39" s="23">
        <v>17.013714</v>
      </c>
      <c r="I39" s="23">
        <v>17.271408000000001</v>
      </c>
      <c r="J39" s="23">
        <v>17.629047</v>
      </c>
      <c r="K39" s="23">
        <v>18.203282999999999</v>
      </c>
      <c r="L39" s="23">
        <v>18.855422999999998</v>
      </c>
      <c r="M39" s="23">
        <v>19.588633999999999</v>
      </c>
      <c r="N39" s="23">
        <v>20.427714999999999</v>
      </c>
      <c r="O39" s="23">
        <v>21.362850000000002</v>
      </c>
      <c r="P39" s="23">
        <v>22.430364999999998</v>
      </c>
      <c r="Q39" s="23">
        <v>23.561025999999998</v>
      </c>
      <c r="R39" s="23">
        <v>24.756119000000002</v>
      </c>
      <c r="S39" s="23">
        <v>25.993431000000001</v>
      </c>
      <c r="T39" s="23">
        <v>27.266349999999999</v>
      </c>
      <c r="U39" s="23">
        <v>28.611124</v>
      </c>
      <c r="V39" s="23">
        <v>29.996963999999998</v>
      </c>
      <c r="W39" s="23">
        <v>31.426051999999999</v>
      </c>
      <c r="X39" s="23">
        <v>32.904494999999997</v>
      </c>
      <c r="Y39" s="23">
        <v>34.434390999999998</v>
      </c>
      <c r="Z39" s="23">
        <v>36.014274999999998</v>
      </c>
      <c r="AA39" s="23">
        <v>37.629997000000003</v>
      </c>
      <c r="AB39" s="23">
        <v>39.279964</v>
      </c>
      <c r="AC39" s="23">
        <v>40.995238999999998</v>
      </c>
      <c r="AD39" s="23">
        <v>42.764977000000002</v>
      </c>
      <c r="AE39" s="23">
        <v>44.579937000000001</v>
      </c>
      <c r="AF39" s="17">
        <v>4.9395000000000001E-2</v>
      </c>
    </row>
    <row r="40" spans="1:32" ht="15" customHeight="1" x14ac:dyDescent="0.3"/>
    <row r="41" spans="1:32" ht="15" customHeight="1" x14ac:dyDescent="0.3">
      <c r="B41" s="11" t="s">
        <v>101</v>
      </c>
    </row>
    <row r="42" spans="1:32" ht="15" customHeight="1" x14ac:dyDescent="0.3">
      <c r="A42" s="5" t="s">
        <v>339</v>
      </c>
      <c r="B42" s="12" t="s">
        <v>312</v>
      </c>
      <c r="C42" s="20">
        <v>1.381872</v>
      </c>
      <c r="D42" s="20">
        <v>1.381875</v>
      </c>
      <c r="E42" s="20">
        <v>1.381875</v>
      </c>
      <c r="F42" s="20">
        <v>1.381875</v>
      </c>
      <c r="G42" s="20">
        <v>1.381875</v>
      </c>
      <c r="H42" s="20">
        <v>1.381875</v>
      </c>
      <c r="I42" s="20">
        <v>1.381875</v>
      </c>
      <c r="J42" s="20">
        <v>1.381875</v>
      </c>
      <c r="K42" s="20">
        <v>1.381875</v>
      </c>
      <c r="L42" s="20">
        <v>1.381875</v>
      </c>
      <c r="M42" s="20">
        <v>1.381875</v>
      </c>
      <c r="N42" s="20">
        <v>1.381875</v>
      </c>
      <c r="O42" s="20">
        <v>1.381875</v>
      </c>
      <c r="P42" s="20">
        <v>1.381875</v>
      </c>
      <c r="Q42" s="20">
        <v>1.381875</v>
      </c>
      <c r="R42" s="20">
        <v>1.381875</v>
      </c>
      <c r="S42" s="20">
        <v>1.381875</v>
      </c>
      <c r="T42" s="20">
        <v>1.381875</v>
      </c>
      <c r="U42" s="20">
        <v>1.381875</v>
      </c>
      <c r="V42" s="20">
        <v>1.381875</v>
      </c>
      <c r="W42" s="20">
        <v>1.381875</v>
      </c>
      <c r="X42" s="20">
        <v>1.381875</v>
      </c>
      <c r="Y42" s="20">
        <v>1.381875</v>
      </c>
      <c r="Z42" s="20">
        <v>1.381875</v>
      </c>
      <c r="AA42" s="20">
        <v>1.381875</v>
      </c>
      <c r="AB42" s="20">
        <v>1.381875</v>
      </c>
      <c r="AC42" s="20">
        <v>1.381875</v>
      </c>
      <c r="AD42" s="20">
        <v>1.381875</v>
      </c>
      <c r="AE42" s="20">
        <v>1.381875</v>
      </c>
      <c r="AF42" s="14">
        <v>0</v>
      </c>
    </row>
    <row r="43" spans="1:32" ht="15" customHeight="1" x14ac:dyDescent="0.3">
      <c r="A43" s="5" t="s">
        <v>340</v>
      </c>
      <c r="B43" s="12" t="s">
        <v>108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15" t="s">
        <v>15</v>
      </c>
    </row>
    <row r="44" spans="1:32" ht="15" customHeight="1" x14ac:dyDescent="0.3">
      <c r="A44" s="5" t="s">
        <v>341</v>
      </c>
      <c r="B44" s="12" t="s">
        <v>109</v>
      </c>
      <c r="C44" s="20">
        <v>3.6494200000000001</v>
      </c>
      <c r="D44" s="20">
        <v>3.6498970000000002</v>
      </c>
      <c r="E44" s="20">
        <v>3.6498970000000002</v>
      </c>
      <c r="F44" s="20">
        <v>3.6498970000000002</v>
      </c>
      <c r="G44" s="20">
        <v>3.6498970000000002</v>
      </c>
      <c r="H44" s="20">
        <v>3.6293769999999999</v>
      </c>
      <c r="I44" s="20">
        <v>3.6293769999999999</v>
      </c>
      <c r="J44" s="20">
        <v>3.6293769999999999</v>
      </c>
      <c r="K44" s="20">
        <v>3.6293769999999999</v>
      </c>
      <c r="L44" s="20">
        <v>3.6293769999999999</v>
      </c>
      <c r="M44" s="20">
        <v>3.6293769999999999</v>
      </c>
      <c r="N44" s="20">
        <v>3.6293769999999999</v>
      </c>
      <c r="O44" s="20">
        <v>3.6293769999999999</v>
      </c>
      <c r="P44" s="20">
        <v>3.6293769999999999</v>
      </c>
      <c r="Q44" s="20">
        <v>3.6293769999999999</v>
      </c>
      <c r="R44" s="20">
        <v>3.6293769999999999</v>
      </c>
      <c r="S44" s="20">
        <v>3.6293769999999999</v>
      </c>
      <c r="T44" s="20">
        <v>3.6293769999999999</v>
      </c>
      <c r="U44" s="20">
        <v>3.6293769999999999</v>
      </c>
      <c r="V44" s="20">
        <v>3.6293769999999999</v>
      </c>
      <c r="W44" s="20">
        <v>3.6293769999999999</v>
      </c>
      <c r="X44" s="20">
        <v>3.6293769999999999</v>
      </c>
      <c r="Y44" s="20">
        <v>3.6293769999999999</v>
      </c>
      <c r="Z44" s="20">
        <v>3.6293769999999999</v>
      </c>
      <c r="AA44" s="20">
        <v>3.6293769999999999</v>
      </c>
      <c r="AB44" s="20">
        <v>3.6293769999999999</v>
      </c>
      <c r="AC44" s="20">
        <v>3.6293769999999999</v>
      </c>
      <c r="AD44" s="20">
        <v>3.6293769999999999</v>
      </c>
      <c r="AE44" s="20">
        <v>3.6293769999999999</v>
      </c>
      <c r="AF44" s="14">
        <v>-2.0900000000000001E-4</v>
      </c>
    </row>
    <row r="45" spans="1:32" ht="15" customHeight="1" x14ac:dyDescent="0.3">
      <c r="A45" s="5" t="s">
        <v>342</v>
      </c>
      <c r="B45" s="12" t="s">
        <v>110</v>
      </c>
      <c r="C45" s="20">
        <v>26.530526999999999</v>
      </c>
      <c r="D45" s="20">
        <v>27.158369</v>
      </c>
      <c r="E45" s="20">
        <v>27.322593999999999</v>
      </c>
      <c r="F45" s="20">
        <v>28.172664999999999</v>
      </c>
      <c r="G45" s="20">
        <v>28.570169</v>
      </c>
      <c r="H45" s="20">
        <v>28.619918999999999</v>
      </c>
      <c r="I45" s="20">
        <v>28.735431999999999</v>
      </c>
      <c r="J45" s="20">
        <v>28.887640000000001</v>
      </c>
      <c r="K45" s="20">
        <v>29.101576000000001</v>
      </c>
      <c r="L45" s="20">
        <v>29.225615000000001</v>
      </c>
      <c r="M45" s="20">
        <v>29.268927000000001</v>
      </c>
      <c r="N45" s="20">
        <v>29.273800000000001</v>
      </c>
      <c r="O45" s="20">
        <v>29.273800000000001</v>
      </c>
      <c r="P45" s="20">
        <v>29.316355000000001</v>
      </c>
      <c r="Q45" s="20">
        <v>29.330828</v>
      </c>
      <c r="R45" s="20">
        <v>29.349299999999999</v>
      </c>
      <c r="S45" s="20">
        <v>29.351493999999999</v>
      </c>
      <c r="T45" s="20">
        <v>29.351493999999999</v>
      </c>
      <c r="U45" s="20">
        <v>29.351493999999999</v>
      </c>
      <c r="V45" s="20">
        <v>29.351493999999999</v>
      </c>
      <c r="W45" s="20">
        <v>29.351493999999999</v>
      </c>
      <c r="X45" s="20">
        <v>29.359772</v>
      </c>
      <c r="Y45" s="20">
        <v>29.378558999999999</v>
      </c>
      <c r="Z45" s="20">
        <v>29.418313999999999</v>
      </c>
      <c r="AA45" s="20">
        <v>29.480736</v>
      </c>
      <c r="AB45" s="20">
        <v>29.598102999999998</v>
      </c>
      <c r="AC45" s="20">
        <v>29.819251999999999</v>
      </c>
      <c r="AD45" s="20">
        <v>30.135694999999998</v>
      </c>
      <c r="AE45" s="20">
        <v>30.474882000000001</v>
      </c>
      <c r="AF45" s="14">
        <v>4.2760000000000003E-3</v>
      </c>
    </row>
    <row r="46" spans="1:32" ht="15" customHeight="1" x14ac:dyDescent="0.3">
      <c r="A46" s="5" t="s">
        <v>343</v>
      </c>
      <c r="B46" s="12" t="s">
        <v>97</v>
      </c>
      <c r="C46" s="20">
        <v>7.0666349999999998</v>
      </c>
      <c r="D46" s="20">
        <v>9.6220730000000003</v>
      </c>
      <c r="E46" s="20">
        <v>11.386277</v>
      </c>
      <c r="F46" s="20">
        <v>13.472023999999999</v>
      </c>
      <c r="G46" s="20">
        <v>15.723443</v>
      </c>
      <c r="H46" s="20">
        <v>16.034956000000001</v>
      </c>
      <c r="I46" s="20">
        <v>16.443401000000001</v>
      </c>
      <c r="J46" s="20">
        <v>17.009098000000002</v>
      </c>
      <c r="K46" s="20">
        <v>17.920287999999999</v>
      </c>
      <c r="L46" s="20">
        <v>18.976310999999999</v>
      </c>
      <c r="M46" s="20">
        <v>20.177378000000001</v>
      </c>
      <c r="N46" s="20">
        <v>21.548120000000001</v>
      </c>
      <c r="O46" s="20">
        <v>23.064135</v>
      </c>
      <c r="P46" s="20">
        <v>24.772499</v>
      </c>
      <c r="Q46" s="20">
        <v>26.584764</v>
      </c>
      <c r="R46" s="20">
        <v>28.497153999999998</v>
      </c>
      <c r="S46" s="20">
        <v>30.47607</v>
      </c>
      <c r="T46" s="20">
        <v>32.509556000000003</v>
      </c>
      <c r="U46" s="20">
        <v>34.655231000000001</v>
      </c>
      <c r="V46" s="20">
        <v>36.861888999999998</v>
      </c>
      <c r="W46" s="20">
        <v>39.131176000000004</v>
      </c>
      <c r="X46" s="20">
        <v>41.470795000000003</v>
      </c>
      <c r="Y46" s="20">
        <v>43.872638999999999</v>
      </c>
      <c r="Z46" s="20">
        <v>46.340331999999997</v>
      </c>
      <c r="AA46" s="20">
        <v>48.852885999999998</v>
      </c>
      <c r="AB46" s="20">
        <v>51.400191999999997</v>
      </c>
      <c r="AC46" s="20">
        <v>54.000003999999997</v>
      </c>
      <c r="AD46" s="20">
        <v>56.639870000000002</v>
      </c>
      <c r="AE46" s="20">
        <v>59.332630000000002</v>
      </c>
      <c r="AF46" s="14">
        <v>6.9695999999999994E-2</v>
      </c>
    </row>
    <row r="47" spans="1:32" ht="15" customHeight="1" x14ac:dyDescent="0.3">
      <c r="A47" s="5" t="s">
        <v>344</v>
      </c>
      <c r="B47" s="12" t="s">
        <v>98</v>
      </c>
      <c r="C47" s="20">
        <v>0.220834</v>
      </c>
      <c r="D47" s="20">
        <v>0.26491199999999998</v>
      </c>
      <c r="E47" s="20">
        <v>0.38924599999999998</v>
      </c>
      <c r="F47" s="20">
        <v>0.63706300000000005</v>
      </c>
      <c r="G47" s="20">
        <v>0.87958700000000001</v>
      </c>
      <c r="H47" s="20">
        <v>0.87958800000000004</v>
      </c>
      <c r="I47" s="20">
        <v>0.87960099999999997</v>
      </c>
      <c r="J47" s="20">
        <v>0.87975300000000001</v>
      </c>
      <c r="K47" s="20">
        <v>0.88066</v>
      </c>
      <c r="L47" s="20">
        <v>0.88449900000000004</v>
      </c>
      <c r="M47" s="20">
        <v>0.89398100000000003</v>
      </c>
      <c r="N47" s="20">
        <v>0.91293100000000005</v>
      </c>
      <c r="O47" s="20">
        <v>0.94201699999999999</v>
      </c>
      <c r="P47" s="20">
        <v>0.98176799999999997</v>
      </c>
      <c r="Q47" s="20">
        <v>1.027366</v>
      </c>
      <c r="R47" s="20">
        <v>1.0742240000000001</v>
      </c>
      <c r="S47" s="20">
        <v>1.12192</v>
      </c>
      <c r="T47" s="20">
        <v>1.1703129999999999</v>
      </c>
      <c r="U47" s="20">
        <v>1.220181</v>
      </c>
      <c r="V47" s="20">
        <v>1.2715829999999999</v>
      </c>
      <c r="W47" s="20">
        <v>1.3269010000000001</v>
      </c>
      <c r="X47" s="20">
        <v>1.386638</v>
      </c>
      <c r="Y47" s="20">
        <v>1.46116</v>
      </c>
      <c r="Z47" s="20">
        <v>1.5431699999999999</v>
      </c>
      <c r="AA47" s="20">
        <v>1.6314299999999999</v>
      </c>
      <c r="AB47" s="20">
        <v>1.72418</v>
      </c>
      <c r="AC47" s="20">
        <v>1.837016</v>
      </c>
      <c r="AD47" s="20">
        <v>1.967217</v>
      </c>
      <c r="AE47" s="20">
        <v>2.108482</v>
      </c>
      <c r="AF47" s="14">
        <v>7.9854999999999995E-2</v>
      </c>
    </row>
    <row r="48" spans="1:32" ht="15" customHeight="1" x14ac:dyDescent="0.3">
      <c r="A48" s="5" t="s">
        <v>345</v>
      </c>
      <c r="B48" s="11" t="s">
        <v>112</v>
      </c>
      <c r="C48" s="23">
        <v>38.849285000000002</v>
      </c>
      <c r="D48" s="23">
        <v>42.077126</v>
      </c>
      <c r="E48" s="23">
        <v>44.129886999999997</v>
      </c>
      <c r="F48" s="23">
        <v>47.313521999999999</v>
      </c>
      <c r="G48" s="23">
        <v>50.204971</v>
      </c>
      <c r="H48" s="23">
        <v>50.545718999999998</v>
      </c>
      <c r="I48" s="23">
        <v>51.069687000000002</v>
      </c>
      <c r="J48" s="23">
        <v>51.787742999999999</v>
      </c>
      <c r="K48" s="23">
        <v>52.913775999999999</v>
      </c>
      <c r="L48" s="23">
        <v>54.097675000000002</v>
      </c>
      <c r="M48" s="23">
        <v>55.35154</v>
      </c>
      <c r="N48" s="23">
        <v>56.746105</v>
      </c>
      <c r="O48" s="23">
        <v>58.291206000000003</v>
      </c>
      <c r="P48" s="23">
        <v>60.081874999999997</v>
      </c>
      <c r="Q48" s="23">
        <v>61.954208000000001</v>
      </c>
      <c r="R48" s="23">
        <v>63.931930999999999</v>
      </c>
      <c r="S48" s="23">
        <v>65.960739000000004</v>
      </c>
      <c r="T48" s="23">
        <v>68.042609999999996</v>
      </c>
      <c r="U48" s="23">
        <v>70.238158999999996</v>
      </c>
      <c r="V48" s="23">
        <v>72.496223000000001</v>
      </c>
      <c r="W48" s="23">
        <v>74.820830999999998</v>
      </c>
      <c r="X48" s="23">
        <v>77.228454999999997</v>
      </c>
      <c r="Y48" s="23">
        <v>79.723609999999994</v>
      </c>
      <c r="Z48" s="23">
        <v>82.313064999999995</v>
      </c>
      <c r="AA48" s="23">
        <v>84.976310999999995</v>
      </c>
      <c r="AB48" s="23">
        <v>87.733733999999998</v>
      </c>
      <c r="AC48" s="23">
        <v>90.667518999999999</v>
      </c>
      <c r="AD48" s="23">
        <v>93.754035999999999</v>
      </c>
      <c r="AE48" s="23">
        <v>96.927245999999997</v>
      </c>
      <c r="AF48" s="17">
        <v>3.1387999999999999E-2</v>
      </c>
    </row>
    <row r="49" spans="1:32" ht="15" customHeight="1" x14ac:dyDescent="0.3"/>
    <row r="50" spans="1:32" ht="15" customHeight="1" x14ac:dyDescent="0.3"/>
    <row r="51" spans="1:32" ht="15" customHeight="1" x14ac:dyDescent="0.3">
      <c r="B51" s="11" t="s">
        <v>113</v>
      </c>
    </row>
    <row r="52" spans="1:32" ht="15" customHeight="1" x14ac:dyDescent="0.3">
      <c r="B52" s="11" t="s">
        <v>114</v>
      </c>
    </row>
    <row r="53" spans="1:32" ht="15" customHeight="1" x14ac:dyDescent="0.3">
      <c r="A53" s="5" t="s">
        <v>346</v>
      </c>
      <c r="B53" s="12" t="s">
        <v>347</v>
      </c>
      <c r="C53" s="20">
        <v>78.395308999999997</v>
      </c>
      <c r="D53" s="20">
        <v>78.546104</v>
      </c>
      <c r="E53" s="20">
        <v>78.664901999999998</v>
      </c>
      <c r="F53" s="20">
        <v>78.930710000000005</v>
      </c>
      <c r="G53" s="20">
        <v>78.932502999999997</v>
      </c>
      <c r="H53" s="20">
        <v>78.828711999999996</v>
      </c>
      <c r="I53" s="20">
        <v>79.386702999999997</v>
      </c>
      <c r="J53" s="20">
        <v>79.531707999999995</v>
      </c>
      <c r="K53" s="20">
        <v>79.531707999999995</v>
      </c>
      <c r="L53" s="20">
        <v>79.531707999999995</v>
      </c>
      <c r="M53" s="20">
        <v>79.547043000000002</v>
      </c>
      <c r="N53" s="20">
        <v>79.693329000000006</v>
      </c>
      <c r="O53" s="20">
        <v>79.798530999999997</v>
      </c>
      <c r="P53" s="20">
        <v>79.855727999999999</v>
      </c>
      <c r="Q53" s="20">
        <v>79.855727999999999</v>
      </c>
      <c r="R53" s="20">
        <v>79.855727999999999</v>
      </c>
      <c r="S53" s="20">
        <v>79.925728000000007</v>
      </c>
      <c r="T53" s="20">
        <v>79.925728000000007</v>
      </c>
      <c r="U53" s="20">
        <v>79.985725000000002</v>
      </c>
      <c r="V53" s="20">
        <v>80.044228000000004</v>
      </c>
      <c r="W53" s="20">
        <v>80.044228000000004</v>
      </c>
      <c r="X53" s="20">
        <v>80.044228000000004</v>
      </c>
      <c r="Y53" s="20">
        <v>80.044228000000004</v>
      </c>
      <c r="Z53" s="20">
        <v>80.059082000000004</v>
      </c>
      <c r="AA53" s="20">
        <v>80.172173000000001</v>
      </c>
      <c r="AB53" s="20">
        <v>80.278671000000003</v>
      </c>
      <c r="AC53" s="20">
        <v>80.400481999999997</v>
      </c>
      <c r="AD53" s="20">
        <v>80.400481999999997</v>
      </c>
      <c r="AE53" s="20">
        <v>80.400481999999997</v>
      </c>
      <c r="AF53" s="14">
        <v>8.6499999999999999E-4</v>
      </c>
    </row>
    <row r="54" spans="1:32" ht="15" customHeight="1" x14ac:dyDescent="0.3">
      <c r="A54" s="5" t="s">
        <v>348</v>
      </c>
      <c r="B54" s="12" t="s">
        <v>115</v>
      </c>
      <c r="C54" s="20">
        <v>2.5811000000000002</v>
      </c>
      <c r="D54" s="20">
        <v>2.6495000000000002</v>
      </c>
      <c r="E54" s="20">
        <v>2.6495000000000002</v>
      </c>
      <c r="F54" s="20">
        <v>2.6495000000000002</v>
      </c>
      <c r="G54" s="20">
        <v>2.6745000000000001</v>
      </c>
      <c r="H54" s="20">
        <v>2.6745000000000001</v>
      </c>
      <c r="I54" s="20">
        <v>2.9225500000000002</v>
      </c>
      <c r="J54" s="20">
        <v>3.4135070000000001</v>
      </c>
      <c r="K54" s="20">
        <v>3.8446030000000002</v>
      </c>
      <c r="L54" s="20">
        <v>4.2241270000000002</v>
      </c>
      <c r="M54" s="20">
        <v>4.5928839999999997</v>
      </c>
      <c r="N54" s="20">
        <v>4.8071900000000003</v>
      </c>
      <c r="O54" s="20">
        <v>5.0583780000000003</v>
      </c>
      <c r="P54" s="20">
        <v>5.2787620000000004</v>
      </c>
      <c r="Q54" s="20">
        <v>5.5358229999999997</v>
      </c>
      <c r="R54" s="20">
        <v>5.8806779999999996</v>
      </c>
      <c r="S54" s="20">
        <v>6.3328160000000002</v>
      </c>
      <c r="T54" s="20">
        <v>6.67685</v>
      </c>
      <c r="U54" s="20">
        <v>6.9844499999999998</v>
      </c>
      <c r="V54" s="20">
        <v>7.3147650000000004</v>
      </c>
      <c r="W54" s="20">
        <v>7.5922790000000004</v>
      </c>
      <c r="X54" s="20">
        <v>7.8156689999999998</v>
      </c>
      <c r="Y54" s="20">
        <v>8.0447539999999993</v>
      </c>
      <c r="Z54" s="20">
        <v>8.2044320000000006</v>
      </c>
      <c r="AA54" s="20">
        <v>8.3999140000000008</v>
      </c>
      <c r="AB54" s="20">
        <v>8.6030870000000004</v>
      </c>
      <c r="AC54" s="20">
        <v>8.7878950000000007</v>
      </c>
      <c r="AD54" s="20">
        <v>8.9651599999999991</v>
      </c>
      <c r="AE54" s="20">
        <v>9.0911980000000003</v>
      </c>
      <c r="AF54" s="14">
        <v>4.6723000000000001E-2</v>
      </c>
    </row>
    <row r="55" spans="1:32" ht="15" customHeight="1" x14ac:dyDescent="0.3">
      <c r="A55" s="5" t="s">
        <v>349</v>
      </c>
      <c r="B55" s="12" t="s">
        <v>116</v>
      </c>
      <c r="C55" s="20">
        <v>4.0505230000000001</v>
      </c>
      <c r="D55" s="20">
        <v>4.1282220000000001</v>
      </c>
      <c r="E55" s="20">
        <v>4.186623</v>
      </c>
      <c r="F55" s="20">
        <v>4.2745220000000002</v>
      </c>
      <c r="G55" s="20">
        <v>4.276122</v>
      </c>
      <c r="H55" s="20">
        <v>4.276122</v>
      </c>
      <c r="I55" s="20">
        <v>4.2753220000000001</v>
      </c>
      <c r="J55" s="20">
        <v>4.2753220000000001</v>
      </c>
      <c r="K55" s="20">
        <v>4.2753220000000001</v>
      </c>
      <c r="L55" s="20">
        <v>4.2753220000000001</v>
      </c>
      <c r="M55" s="20">
        <v>4.2753220000000001</v>
      </c>
      <c r="N55" s="20">
        <v>4.2753220000000001</v>
      </c>
      <c r="O55" s="20">
        <v>4.2753220000000001</v>
      </c>
      <c r="P55" s="20">
        <v>4.2753220000000001</v>
      </c>
      <c r="Q55" s="20">
        <v>4.2753220000000001</v>
      </c>
      <c r="R55" s="20">
        <v>4.2753220000000001</v>
      </c>
      <c r="S55" s="20">
        <v>4.2753220000000001</v>
      </c>
      <c r="T55" s="20">
        <v>4.2753220000000001</v>
      </c>
      <c r="U55" s="20">
        <v>4.2753220000000001</v>
      </c>
      <c r="V55" s="20">
        <v>4.2753220000000001</v>
      </c>
      <c r="W55" s="20">
        <v>4.2753220000000001</v>
      </c>
      <c r="X55" s="20">
        <v>4.2753220000000001</v>
      </c>
      <c r="Y55" s="20">
        <v>4.2753220000000001</v>
      </c>
      <c r="Z55" s="20">
        <v>4.2753220000000001</v>
      </c>
      <c r="AA55" s="20">
        <v>4.2753220000000001</v>
      </c>
      <c r="AB55" s="20">
        <v>4.2753220000000001</v>
      </c>
      <c r="AC55" s="20">
        <v>4.2753220000000001</v>
      </c>
      <c r="AD55" s="20">
        <v>4.2753220000000001</v>
      </c>
      <c r="AE55" s="20">
        <v>4.2753220000000001</v>
      </c>
      <c r="AF55" s="14">
        <v>1.2979999999999999E-3</v>
      </c>
    </row>
    <row r="56" spans="1:32" ht="15" customHeight="1" x14ac:dyDescent="0.3">
      <c r="A56" s="5" t="s">
        <v>350</v>
      </c>
      <c r="B56" s="12" t="s">
        <v>117</v>
      </c>
      <c r="C56" s="20">
        <v>7.7980140000000002</v>
      </c>
      <c r="D56" s="20">
        <v>8.3448519999999995</v>
      </c>
      <c r="E56" s="20">
        <v>8.4440530000000003</v>
      </c>
      <c r="F56" s="20">
        <v>8.6287590000000005</v>
      </c>
      <c r="G56" s="20">
        <v>8.7388460000000006</v>
      </c>
      <c r="H56" s="20">
        <v>8.8133890000000008</v>
      </c>
      <c r="I56" s="20">
        <v>8.8331739999999996</v>
      </c>
      <c r="J56" s="20">
        <v>8.8592449999999996</v>
      </c>
      <c r="K56" s="20">
        <v>8.8958890000000004</v>
      </c>
      <c r="L56" s="20">
        <v>8.9171359999999993</v>
      </c>
      <c r="M56" s="20">
        <v>8.9245549999999998</v>
      </c>
      <c r="N56" s="20">
        <v>8.9253900000000002</v>
      </c>
      <c r="O56" s="20">
        <v>8.9253900000000002</v>
      </c>
      <c r="P56" s="20">
        <v>8.9326779999999992</v>
      </c>
      <c r="Q56" s="20">
        <v>8.9351579999999995</v>
      </c>
      <c r="R56" s="20">
        <v>8.9589230000000004</v>
      </c>
      <c r="S56" s="20">
        <v>8.9823090000000008</v>
      </c>
      <c r="T56" s="20">
        <v>9.0434459999999994</v>
      </c>
      <c r="U56" s="20">
        <v>9.0892470000000003</v>
      </c>
      <c r="V56" s="20">
        <v>9.1870200000000004</v>
      </c>
      <c r="W56" s="20">
        <v>9.2762869999999999</v>
      </c>
      <c r="X56" s="20">
        <v>9.3944229999999997</v>
      </c>
      <c r="Y56" s="20">
        <v>9.4943659999999994</v>
      </c>
      <c r="Z56" s="20">
        <v>9.6304230000000004</v>
      </c>
      <c r="AA56" s="20">
        <v>9.8466419999999992</v>
      </c>
      <c r="AB56" s="20">
        <v>10.184691000000001</v>
      </c>
      <c r="AC56" s="20">
        <v>10.615093</v>
      </c>
      <c r="AD56" s="20">
        <v>10.845167</v>
      </c>
      <c r="AE56" s="20">
        <v>11.119370999999999</v>
      </c>
      <c r="AF56" s="14">
        <v>1.0688E-2</v>
      </c>
    </row>
    <row r="57" spans="1:32" ht="15" customHeight="1" x14ac:dyDescent="0.3">
      <c r="A57" s="5" t="s">
        <v>351</v>
      </c>
      <c r="B57" s="12" t="s">
        <v>118</v>
      </c>
      <c r="C57" s="20">
        <v>7.6152670000000002</v>
      </c>
      <c r="D57" s="20">
        <v>12.656654</v>
      </c>
      <c r="E57" s="20">
        <v>17.24926</v>
      </c>
      <c r="F57" s="20">
        <v>20.836749999999999</v>
      </c>
      <c r="G57" s="20">
        <v>26.148952000000001</v>
      </c>
      <c r="H57" s="20">
        <v>26.430748000000001</v>
      </c>
      <c r="I57" s="20">
        <v>26.699107999999999</v>
      </c>
      <c r="J57" s="20">
        <v>27.030573</v>
      </c>
      <c r="K57" s="20">
        <v>27.567547000000001</v>
      </c>
      <c r="L57" s="20">
        <v>28.195826</v>
      </c>
      <c r="M57" s="20">
        <v>28.960556</v>
      </c>
      <c r="N57" s="20">
        <v>29.819626</v>
      </c>
      <c r="O57" s="20">
        <v>30.830662</v>
      </c>
      <c r="P57" s="20">
        <v>31.938606</v>
      </c>
      <c r="Q57" s="20">
        <v>33.167197999999999</v>
      </c>
      <c r="R57" s="20">
        <v>34.515937999999998</v>
      </c>
      <c r="S57" s="20">
        <v>35.860413000000001</v>
      </c>
      <c r="T57" s="20">
        <v>37.330517</v>
      </c>
      <c r="U57" s="20">
        <v>39.001663000000001</v>
      </c>
      <c r="V57" s="20">
        <v>40.765976000000002</v>
      </c>
      <c r="W57" s="20">
        <v>42.620429999999999</v>
      </c>
      <c r="X57" s="20">
        <v>44.478088</v>
      </c>
      <c r="Y57" s="20">
        <v>46.336677999999999</v>
      </c>
      <c r="Z57" s="20">
        <v>48.312649</v>
      </c>
      <c r="AA57" s="20">
        <v>50.602955000000001</v>
      </c>
      <c r="AB57" s="20">
        <v>52.754784000000001</v>
      </c>
      <c r="AC57" s="20">
        <v>55.351771999999997</v>
      </c>
      <c r="AD57" s="20">
        <v>58.124541999999998</v>
      </c>
      <c r="AE57" s="20">
        <v>60.613075000000002</v>
      </c>
      <c r="AF57" s="14">
        <v>5.9728000000000003E-2</v>
      </c>
    </row>
    <row r="58" spans="1:32" ht="15" customHeight="1" x14ac:dyDescent="0.3">
      <c r="A58" s="5" t="s">
        <v>352</v>
      </c>
      <c r="B58" s="12" t="s">
        <v>119</v>
      </c>
      <c r="C58" s="20">
        <v>59.356811999999998</v>
      </c>
      <c r="D58" s="20">
        <v>60.502021999999997</v>
      </c>
      <c r="E58" s="20">
        <v>65.389426999999998</v>
      </c>
      <c r="F58" s="20">
        <v>76.268127000000007</v>
      </c>
      <c r="G58" s="20">
        <v>80.749297999999996</v>
      </c>
      <c r="H58" s="20">
        <v>81.934700000000007</v>
      </c>
      <c r="I58" s="20">
        <v>82.467049000000003</v>
      </c>
      <c r="J58" s="20">
        <v>82.593306999999996</v>
      </c>
      <c r="K58" s="20">
        <v>82.656775999999994</v>
      </c>
      <c r="L58" s="20">
        <v>82.819373999999996</v>
      </c>
      <c r="M58" s="20">
        <v>83.183150999999995</v>
      </c>
      <c r="N58" s="20">
        <v>83.330994000000004</v>
      </c>
      <c r="O58" s="20">
        <v>83.670921000000007</v>
      </c>
      <c r="P58" s="20">
        <v>83.783805999999998</v>
      </c>
      <c r="Q58" s="20">
        <v>84.171195999999995</v>
      </c>
      <c r="R58" s="20">
        <v>84.702872999999997</v>
      </c>
      <c r="S58" s="20">
        <v>85.186774999999997</v>
      </c>
      <c r="T58" s="20">
        <v>85.730155999999994</v>
      </c>
      <c r="U58" s="20">
        <v>87.264129999999994</v>
      </c>
      <c r="V58" s="20">
        <v>89.024169999999998</v>
      </c>
      <c r="W58" s="20">
        <v>91.045715000000001</v>
      </c>
      <c r="X58" s="20">
        <v>93.368117999999996</v>
      </c>
      <c r="Y58" s="20">
        <v>96.043266000000003</v>
      </c>
      <c r="Z58" s="20">
        <v>96.694984000000005</v>
      </c>
      <c r="AA58" s="20">
        <v>98.424178999999995</v>
      </c>
      <c r="AB58" s="20">
        <v>101.507339</v>
      </c>
      <c r="AC58" s="20">
        <v>105.057343</v>
      </c>
      <c r="AD58" s="20">
        <v>109.140137</v>
      </c>
      <c r="AE58" s="20">
        <v>109.722145</v>
      </c>
      <c r="AF58" s="14">
        <v>2.2291999999999999E-2</v>
      </c>
    </row>
    <row r="59" spans="1:32" ht="15" customHeight="1" x14ac:dyDescent="0.3">
      <c r="A59" s="5" t="s">
        <v>353</v>
      </c>
      <c r="B59" s="11" t="s">
        <v>120</v>
      </c>
      <c r="C59" s="23">
        <v>159.79702800000001</v>
      </c>
      <c r="D59" s="23">
        <v>166.827347</v>
      </c>
      <c r="E59" s="23">
        <v>176.58377100000001</v>
      </c>
      <c r="F59" s="23">
        <v>191.58836400000001</v>
      </c>
      <c r="G59" s="23">
        <v>201.520218</v>
      </c>
      <c r="H59" s="23">
        <v>202.95817600000001</v>
      </c>
      <c r="I59" s="23">
        <v>204.58389299999999</v>
      </c>
      <c r="J59" s="23">
        <v>205.70365899999999</v>
      </c>
      <c r="K59" s="23">
        <v>206.771851</v>
      </c>
      <c r="L59" s="23">
        <v>207.96350100000001</v>
      </c>
      <c r="M59" s="23">
        <v>209.48350500000001</v>
      </c>
      <c r="N59" s="23">
        <v>210.85185200000001</v>
      </c>
      <c r="O59" s="23">
        <v>212.55920399999999</v>
      </c>
      <c r="P59" s="23">
        <v>214.064911</v>
      </c>
      <c r="Q59" s="23">
        <v>215.94042999999999</v>
      </c>
      <c r="R59" s="23">
        <v>218.18945299999999</v>
      </c>
      <c r="S59" s="23">
        <v>220.563354</v>
      </c>
      <c r="T59" s="23">
        <v>222.98202499999999</v>
      </c>
      <c r="U59" s="23">
        <v>226.60054</v>
      </c>
      <c r="V59" s="23">
        <v>230.611481</v>
      </c>
      <c r="W59" s="23">
        <v>234.85424800000001</v>
      </c>
      <c r="X59" s="23">
        <v>239.37583900000001</v>
      </c>
      <c r="Y59" s="23">
        <v>244.238617</v>
      </c>
      <c r="Z59" s="23">
        <v>247.17688000000001</v>
      </c>
      <c r="AA59" s="23">
        <v>251.72117600000001</v>
      </c>
      <c r="AB59" s="23">
        <v>257.603882</v>
      </c>
      <c r="AC59" s="23">
        <v>264.48791499999999</v>
      </c>
      <c r="AD59" s="23">
        <v>271.75082400000002</v>
      </c>
      <c r="AE59" s="23">
        <v>275.221588</v>
      </c>
      <c r="AF59" s="17">
        <v>1.8714000000000001E-2</v>
      </c>
    </row>
    <row r="60" spans="1:32" ht="15" customHeight="1" x14ac:dyDescent="0.3"/>
    <row r="61" spans="1:32" ht="15" customHeight="1" x14ac:dyDescent="0.3">
      <c r="B61" s="11" t="s">
        <v>121</v>
      </c>
    </row>
    <row r="62" spans="1:32" ht="15" customHeight="1" x14ac:dyDescent="0.3">
      <c r="A62" s="5" t="s">
        <v>354</v>
      </c>
      <c r="B62" s="12" t="s">
        <v>347</v>
      </c>
      <c r="C62" s="20">
        <v>275.24188199999998</v>
      </c>
      <c r="D62" s="20">
        <v>267.12088</v>
      </c>
      <c r="E62" s="20">
        <v>256.43335000000002</v>
      </c>
      <c r="F62" s="20">
        <v>268.58761600000003</v>
      </c>
      <c r="G62" s="20">
        <v>271.83743299999998</v>
      </c>
      <c r="H62" s="20">
        <v>279.77865600000001</v>
      </c>
      <c r="I62" s="20">
        <v>291.70800800000001</v>
      </c>
      <c r="J62" s="20">
        <v>292.32748400000003</v>
      </c>
      <c r="K62" s="20">
        <v>292.33294699999999</v>
      </c>
      <c r="L62" s="20">
        <v>292.34170499999999</v>
      </c>
      <c r="M62" s="20">
        <v>292.43450899999999</v>
      </c>
      <c r="N62" s="20">
        <v>293.172302</v>
      </c>
      <c r="O62" s="20">
        <v>293.80721999999997</v>
      </c>
      <c r="P62" s="20">
        <v>294.16641199999998</v>
      </c>
      <c r="Q62" s="20">
        <v>294.17700200000002</v>
      </c>
      <c r="R62" s="20">
        <v>294.18823200000003</v>
      </c>
      <c r="S62" s="20">
        <v>294.43890399999998</v>
      </c>
      <c r="T62" s="20">
        <v>294.45098899999999</v>
      </c>
      <c r="U62" s="20">
        <v>294.741669</v>
      </c>
      <c r="V62" s="20">
        <v>295.11331200000001</v>
      </c>
      <c r="W62" s="20">
        <v>295.12335200000001</v>
      </c>
      <c r="X62" s="20">
        <v>295.13568099999998</v>
      </c>
      <c r="Y62" s="20">
        <v>295.14742999999999</v>
      </c>
      <c r="Z62" s="20">
        <v>295.22564699999998</v>
      </c>
      <c r="AA62" s="20">
        <v>295.807007</v>
      </c>
      <c r="AB62" s="20">
        <v>296.51687600000002</v>
      </c>
      <c r="AC62" s="20">
        <v>296.93768299999999</v>
      </c>
      <c r="AD62" s="20">
        <v>296.95199600000001</v>
      </c>
      <c r="AE62" s="20">
        <v>296.96661399999999</v>
      </c>
      <c r="AF62" s="14">
        <v>3.9309999999999996E-3</v>
      </c>
    </row>
    <row r="63" spans="1:32" ht="15" customHeight="1" x14ac:dyDescent="0.3">
      <c r="A63" s="5" t="s">
        <v>355</v>
      </c>
      <c r="B63" s="12" t="s">
        <v>115</v>
      </c>
      <c r="C63" s="20">
        <v>15.562199</v>
      </c>
      <c r="D63" s="20">
        <v>16.517158999999999</v>
      </c>
      <c r="E63" s="20">
        <v>16.57114</v>
      </c>
      <c r="F63" s="20">
        <v>16.879704</v>
      </c>
      <c r="G63" s="20">
        <v>16.9559</v>
      </c>
      <c r="H63" s="20">
        <v>17.429877999999999</v>
      </c>
      <c r="I63" s="20">
        <v>19.376671000000002</v>
      </c>
      <c r="J63" s="20">
        <v>23.294834000000002</v>
      </c>
      <c r="K63" s="20">
        <v>26.776821000000002</v>
      </c>
      <c r="L63" s="20">
        <v>29.868611999999999</v>
      </c>
      <c r="M63" s="20">
        <v>32.864750000000001</v>
      </c>
      <c r="N63" s="20">
        <v>34.629272</v>
      </c>
      <c r="O63" s="20">
        <v>36.674785999999997</v>
      </c>
      <c r="P63" s="20">
        <v>38.472141000000001</v>
      </c>
      <c r="Q63" s="20">
        <v>40.582138</v>
      </c>
      <c r="R63" s="20">
        <v>43.374946999999999</v>
      </c>
      <c r="S63" s="20">
        <v>47.054417000000001</v>
      </c>
      <c r="T63" s="20">
        <v>49.856093999999999</v>
      </c>
      <c r="U63" s="20">
        <v>52.361946000000003</v>
      </c>
      <c r="V63" s="20">
        <v>55.036605999999999</v>
      </c>
      <c r="W63" s="20">
        <v>57.307484000000002</v>
      </c>
      <c r="X63" s="20">
        <v>59.127560000000003</v>
      </c>
      <c r="Y63" s="20">
        <v>60.990577999999999</v>
      </c>
      <c r="Z63" s="20">
        <v>62.296126999999998</v>
      </c>
      <c r="AA63" s="20">
        <v>63.90052</v>
      </c>
      <c r="AB63" s="20">
        <v>65.582358999999997</v>
      </c>
      <c r="AC63" s="20">
        <v>67.074393999999998</v>
      </c>
      <c r="AD63" s="20">
        <v>68.519073000000006</v>
      </c>
      <c r="AE63" s="20">
        <v>69.55574</v>
      </c>
      <c r="AF63" s="14">
        <v>5.4692999999999999E-2</v>
      </c>
    </row>
    <row r="64" spans="1:32" ht="15" customHeight="1" x14ac:dyDescent="0.3">
      <c r="A64" s="5" t="s">
        <v>356</v>
      </c>
      <c r="B64" s="12" t="s">
        <v>116</v>
      </c>
      <c r="C64" s="20">
        <v>20.572137999999999</v>
      </c>
      <c r="D64" s="20">
        <v>20.104856000000002</v>
      </c>
      <c r="E64" s="20">
        <v>22.612928</v>
      </c>
      <c r="F64" s="20">
        <v>23.433329000000001</v>
      </c>
      <c r="G64" s="20">
        <v>24.002814999999998</v>
      </c>
      <c r="H64" s="20">
        <v>23.715758999999998</v>
      </c>
      <c r="I64" s="20">
        <v>23.704514</v>
      </c>
      <c r="J64" s="20">
        <v>23.932933999999999</v>
      </c>
      <c r="K64" s="20">
        <v>23.67803</v>
      </c>
      <c r="L64" s="20">
        <v>24.039719000000002</v>
      </c>
      <c r="M64" s="20">
        <v>24.039404000000001</v>
      </c>
      <c r="N64" s="20">
        <v>23.562815000000001</v>
      </c>
      <c r="O64" s="20">
        <v>23.567288999999999</v>
      </c>
      <c r="P64" s="20">
        <v>23.931225000000001</v>
      </c>
      <c r="Q64" s="20">
        <v>23.727537000000002</v>
      </c>
      <c r="R64" s="20">
        <v>23.723545000000001</v>
      </c>
      <c r="S64" s="20">
        <v>23.612328999999999</v>
      </c>
      <c r="T64" s="20">
        <v>23.720427000000001</v>
      </c>
      <c r="U64" s="20">
        <v>23.714808999999999</v>
      </c>
      <c r="V64" s="20">
        <v>23.712081999999999</v>
      </c>
      <c r="W64" s="20">
        <v>23.60294</v>
      </c>
      <c r="X64" s="20">
        <v>23.708348999999998</v>
      </c>
      <c r="Y64" s="20">
        <v>23.700724000000001</v>
      </c>
      <c r="Z64" s="20">
        <v>23.676203000000001</v>
      </c>
      <c r="AA64" s="20">
        <v>23.686886000000001</v>
      </c>
      <c r="AB64" s="20">
        <v>23.669447000000002</v>
      </c>
      <c r="AC64" s="20">
        <v>23.829879999999999</v>
      </c>
      <c r="AD64" s="20">
        <v>23.820360000000001</v>
      </c>
      <c r="AE64" s="20">
        <v>23.848288</v>
      </c>
      <c r="AF64" s="14">
        <v>6.3439999999999998E-3</v>
      </c>
    </row>
    <row r="65" spans="1:32" ht="15" customHeight="1" x14ac:dyDescent="0.3">
      <c r="A65" s="5" t="s">
        <v>357</v>
      </c>
      <c r="B65" s="12" t="s">
        <v>122</v>
      </c>
      <c r="C65" s="20">
        <v>37.580844999999997</v>
      </c>
      <c r="D65" s="20">
        <v>39.386887000000002</v>
      </c>
      <c r="E65" s="20">
        <v>38.643917000000002</v>
      </c>
      <c r="F65" s="20">
        <v>39.782494</v>
      </c>
      <c r="G65" s="20">
        <v>41.945678999999998</v>
      </c>
      <c r="H65" s="20">
        <v>45.658562000000003</v>
      </c>
      <c r="I65" s="20">
        <v>47.519173000000002</v>
      </c>
      <c r="J65" s="20">
        <v>49.674480000000003</v>
      </c>
      <c r="K65" s="20">
        <v>53.785637000000001</v>
      </c>
      <c r="L65" s="20">
        <v>59.798988000000001</v>
      </c>
      <c r="M65" s="20">
        <v>61.707129999999999</v>
      </c>
      <c r="N65" s="20">
        <v>63.375155999999997</v>
      </c>
      <c r="O65" s="20">
        <v>64.645606999999998</v>
      </c>
      <c r="P65" s="20">
        <v>65.507667999999995</v>
      </c>
      <c r="Q65" s="20">
        <v>67.431847000000005</v>
      </c>
      <c r="R65" s="20">
        <v>67.457092000000003</v>
      </c>
      <c r="S65" s="20">
        <v>67.843581999999998</v>
      </c>
      <c r="T65" s="20">
        <v>69.143539000000004</v>
      </c>
      <c r="U65" s="20">
        <v>69.800735000000003</v>
      </c>
      <c r="V65" s="20">
        <v>72.010673999999995</v>
      </c>
      <c r="W65" s="20">
        <v>73.789940000000001</v>
      </c>
      <c r="X65" s="20">
        <v>75.391777000000005</v>
      </c>
      <c r="Y65" s="20">
        <v>75.603179999999995</v>
      </c>
      <c r="Z65" s="20">
        <v>76.530890999999997</v>
      </c>
      <c r="AA65" s="20">
        <v>78.840462000000002</v>
      </c>
      <c r="AB65" s="20">
        <v>82.711639000000005</v>
      </c>
      <c r="AC65" s="20">
        <v>85.152794</v>
      </c>
      <c r="AD65" s="20">
        <v>87.519958000000003</v>
      </c>
      <c r="AE65" s="20">
        <v>89.251823000000002</v>
      </c>
      <c r="AF65" s="14">
        <v>3.0761E-2</v>
      </c>
    </row>
    <row r="66" spans="1:32" ht="15" customHeight="1" x14ac:dyDescent="0.3">
      <c r="A66" s="5" t="s">
        <v>358</v>
      </c>
      <c r="B66" s="12" t="s">
        <v>118</v>
      </c>
      <c r="C66" s="20">
        <v>11.229635</v>
      </c>
      <c r="D66" s="20">
        <v>18.540073</v>
      </c>
      <c r="E66" s="20">
        <v>28.865772</v>
      </c>
      <c r="F66" s="20">
        <v>36.03434</v>
      </c>
      <c r="G66" s="20">
        <v>43.297859000000003</v>
      </c>
      <c r="H66" s="20">
        <v>48.924843000000003</v>
      </c>
      <c r="I66" s="20">
        <v>49.763710000000003</v>
      </c>
      <c r="J66" s="20">
        <v>50.360931000000001</v>
      </c>
      <c r="K66" s="20">
        <v>51.257567999999999</v>
      </c>
      <c r="L66" s="20">
        <v>52.372481999999998</v>
      </c>
      <c r="M66" s="20">
        <v>53.627555999999998</v>
      </c>
      <c r="N66" s="20">
        <v>55.062370000000001</v>
      </c>
      <c r="O66" s="20">
        <v>56.798203000000001</v>
      </c>
      <c r="P66" s="20">
        <v>58.681807999999997</v>
      </c>
      <c r="Q66" s="20">
        <v>60.787643000000003</v>
      </c>
      <c r="R66" s="20">
        <v>63.131000999999998</v>
      </c>
      <c r="S66" s="20">
        <v>65.460021999999995</v>
      </c>
      <c r="T66" s="20">
        <v>68.003676999999996</v>
      </c>
      <c r="U66" s="20">
        <v>70.908942999999994</v>
      </c>
      <c r="V66" s="20">
        <v>74.053070000000005</v>
      </c>
      <c r="W66" s="20">
        <v>77.390106000000003</v>
      </c>
      <c r="X66" s="20">
        <v>80.747985999999997</v>
      </c>
      <c r="Y66" s="20">
        <v>84.043426999999994</v>
      </c>
      <c r="Z66" s="20">
        <v>87.515738999999996</v>
      </c>
      <c r="AA66" s="20">
        <v>91.635520999999997</v>
      </c>
      <c r="AB66" s="20">
        <v>95.613258000000002</v>
      </c>
      <c r="AC66" s="20">
        <v>100.283661</v>
      </c>
      <c r="AD66" s="20">
        <v>105.356926</v>
      </c>
      <c r="AE66" s="20">
        <v>110.099182</v>
      </c>
      <c r="AF66" s="14">
        <v>6.8205000000000002E-2</v>
      </c>
    </row>
    <row r="67" spans="1:32" ht="15" customHeight="1" x14ac:dyDescent="0.3">
      <c r="A67" s="5" t="s">
        <v>359</v>
      </c>
      <c r="B67" s="12" t="s">
        <v>119</v>
      </c>
      <c r="C67" s="20">
        <v>140.96983299999999</v>
      </c>
      <c r="D67" s="20">
        <v>167.831909</v>
      </c>
      <c r="E67" s="20">
        <v>178.431656</v>
      </c>
      <c r="F67" s="20">
        <v>192.89915500000001</v>
      </c>
      <c r="G67" s="20">
        <v>219.617966</v>
      </c>
      <c r="H67" s="20">
        <v>228.60243199999999</v>
      </c>
      <c r="I67" s="20">
        <v>230.652771</v>
      </c>
      <c r="J67" s="20">
        <v>231.27526900000001</v>
      </c>
      <c r="K67" s="20">
        <v>231.530472</v>
      </c>
      <c r="L67" s="20">
        <v>231.94366500000001</v>
      </c>
      <c r="M67" s="20">
        <v>232.964966</v>
      </c>
      <c r="N67" s="20">
        <v>233.544647</v>
      </c>
      <c r="O67" s="20">
        <v>234.455139</v>
      </c>
      <c r="P67" s="20">
        <v>234.877014</v>
      </c>
      <c r="Q67" s="20">
        <v>235.81333900000001</v>
      </c>
      <c r="R67" s="20">
        <v>237.273132</v>
      </c>
      <c r="S67" s="20">
        <v>238.76966899999999</v>
      </c>
      <c r="T67" s="20">
        <v>240.388138</v>
      </c>
      <c r="U67" s="20">
        <v>244.621994</v>
      </c>
      <c r="V67" s="20">
        <v>250.531464</v>
      </c>
      <c r="W67" s="20">
        <v>257.43948399999999</v>
      </c>
      <c r="X67" s="20">
        <v>265.41949499999998</v>
      </c>
      <c r="Y67" s="20">
        <v>274.42202800000001</v>
      </c>
      <c r="Z67" s="20">
        <v>277.76367199999999</v>
      </c>
      <c r="AA67" s="20">
        <v>282.11413599999997</v>
      </c>
      <c r="AB67" s="20">
        <v>290.96255500000001</v>
      </c>
      <c r="AC67" s="20">
        <v>302.24063100000001</v>
      </c>
      <c r="AD67" s="20">
        <v>315.307434</v>
      </c>
      <c r="AE67" s="20">
        <v>319.34643599999998</v>
      </c>
      <c r="AF67" s="14">
        <v>2.4112999999999999E-2</v>
      </c>
    </row>
    <row r="68" spans="1:32" ht="15" customHeight="1" x14ac:dyDescent="0.3">
      <c r="A68" s="5" t="s">
        <v>360</v>
      </c>
      <c r="B68" s="11" t="s">
        <v>123</v>
      </c>
      <c r="C68" s="23">
        <v>501.15655500000003</v>
      </c>
      <c r="D68" s="23">
        <v>529.50170900000001</v>
      </c>
      <c r="E68" s="23">
        <v>541.55877699999996</v>
      </c>
      <c r="F68" s="23">
        <v>577.61663799999997</v>
      </c>
      <c r="G68" s="23">
        <v>617.65765399999998</v>
      </c>
      <c r="H68" s="23">
        <v>644.11010699999997</v>
      </c>
      <c r="I68" s="23">
        <v>662.72485400000005</v>
      </c>
      <c r="J68" s="23">
        <v>670.865906</v>
      </c>
      <c r="K68" s="23">
        <v>679.36151099999995</v>
      </c>
      <c r="L68" s="23">
        <v>690.36517300000003</v>
      </c>
      <c r="M68" s="23">
        <v>697.63830600000006</v>
      </c>
      <c r="N68" s="23">
        <v>703.34655799999996</v>
      </c>
      <c r="O68" s="23">
        <v>709.94824200000005</v>
      </c>
      <c r="P68" s="23">
        <v>715.63622999999995</v>
      </c>
      <c r="Q68" s="23">
        <v>722.51953100000003</v>
      </c>
      <c r="R68" s="23">
        <v>729.14794900000004</v>
      </c>
      <c r="S68" s="23">
        <v>737.17889400000001</v>
      </c>
      <c r="T68" s="23">
        <v>745.56280500000003</v>
      </c>
      <c r="U68" s="23">
        <v>756.15008499999999</v>
      </c>
      <c r="V68" s="23">
        <v>770.45727499999998</v>
      </c>
      <c r="W68" s="23">
        <v>784.65332000000001</v>
      </c>
      <c r="X68" s="23">
        <v>799.53082300000005</v>
      </c>
      <c r="Y68" s="23">
        <v>813.90734899999995</v>
      </c>
      <c r="Z68" s="23">
        <v>823.00830099999996</v>
      </c>
      <c r="AA68" s="23">
        <v>835.98449700000003</v>
      </c>
      <c r="AB68" s="23">
        <v>855.056152</v>
      </c>
      <c r="AC68" s="23">
        <v>875.51904300000001</v>
      </c>
      <c r="AD68" s="23">
        <v>897.47576900000001</v>
      </c>
      <c r="AE68" s="23">
        <v>909.06811500000003</v>
      </c>
      <c r="AF68" s="17">
        <v>2.0219999999999998E-2</v>
      </c>
    </row>
    <row r="69" spans="1:32" ht="15" customHeight="1" thickBot="1" x14ac:dyDescent="0.35"/>
    <row r="70" spans="1:32" ht="15" customHeight="1" x14ac:dyDescent="0.3">
      <c r="B70" s="24" t="s">
        <v>51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</row>
    <row r="71" spans="1:32" ht="15" customHeight="1" x14ac:dyDescent="0.3">
      <c r="B71" s="21" t="s">
        <v>124</v>
      </c>
    </row>
    <row r="72" spans="1:32" ht="15" customHeight="1" x14ac:dyDescent="0.3">
      <c r="B72" s="21" t="s">
        <v>125</v>
      </c>
    </row>
    <row r="73" spans="1:32" ht="15" customHeight="1" x14ac:dyDescent="0.3">
      <c r="B73" s="21" t="s">
        <v>126</v>
      </c>
    </row>
    <row r="74" spans="1:32" ht="15" customHeight="1" x14ac:dyDescent="0.3">
      <c r="B74" s="21" t="s">
        <v>361</v>
      </c>
    </row>
    <row r="75" spans="1:32" ht="15" customHeight="1" x14ac:dyDescent="0.3">
      <c r="B75" s="21" t="s">
        <v>362</v>
      </c>
    </row>
    <row r="76" spans="1:32" ht="15" customHeight="1" x14ac:dyDescent="0.3">
      <c r="B76" s="21" t="s">
        <v>363</v>
      </c>
    </row>
    <row r="77" spans="1:32" ht="15" customHeight="1" x14ac:dyDescent="0.3">
      <c r="B77" s="21" t="s">
        <v>127</v>
      </c>
    </row>
    <row r="78" spans="1:32" ht="15" customHeight="1" x14ac:dyDescent="0.3">
      <c r="B78" s="21" t="s">
        <v>364</v>
      </c>
    </row>
    <row r="79" spans="1:32" ht="15" customHeight="1" x14ac:dyDescent="0.3">
      <c r="B79" s="21" t="s">
        <v>365</v>
      </c>
    </row>
    <row r="80" spans="1:32" ht="15" customHeight="1" x14ac:dyDescent="0.3">
      <c r="B80" s="21" t="s">
        <v>366</v>
      </c>
    </row>
    <row r="81" spans="2:2" ht="15" customHeight="1" x14ac:dyDescent="0.3">
      <c r="B81" s="21" t="s">
        <v>367</v>
      </c>
    </row>
    <row r="82" spans="2:2" ht="15" customHeight="1" x14ac:dyDescent="0.3">
      <c r="B82" s="21" t="s">
        <v>368</v>
      </c>
    </row>
    <row r="83" spans="2:2" ht="15" customHeight="1" x14ac:dyDescent="0.3">
      <c r="B83" s="21" t="s">
        <v>369</v>
      </c>
    </row>
    <row r="84" spans="2:2" ht="15" customHeight="1" x14ac:dyDescent="0.3">
      <c r="B84" s="21" t="s">
        <v>370</v>
      </c>
    </row>
    <row r="85" spans="2:2" ht="15" customHeight="1" x14ac:dyDescent="0.3">
      <c r="B85" s="21" t="s">
        <v>371</v>
      </c>
    </row>
    <row r="86" spans="2:2" ht="15" customHeight="1" x14ac:dyDescent="0.3">
      <c r="B86" s="21" t="s">
        <v>372</v>
      </c>
    </row>
    <row r="87" spans="2:2" ht="15" customHeight="1" x14ac:dyDescent="0.3">
      <c r="B87" s="21" t="s">
        <v>373</v>
      </c>
    </row>
    <row r="88" spans="2:2" ht="15" customHeight="1" x14ac:dyDescent="0.3">
      <c r="B88" s="21" t="s">
        <v>374</v>
      </c>
    </row>
    <row r="89" spans="2:2" ht="15" customHeight="1" x14ac:dyDescent="0.3">
      <c r="B89" s="21" t="s">
        <v>375</v>
      </c>
    </row>
    <row r="90" spans="2:2" ht="15" customHeight="1" x14ac:dyDescent="0.3">
      <c r="B90" s="21" t="s">
        <v>376</v>
      </c>
    </row>
    <row r="91" spans="2:2" ht="15" customHeight="1" x14ac:dyDescent="0.3">
      <c r="B91" s="21" t="s">
        <v>217</v>
      </c>
    </row>
    <row r="92" spans="2:2" ht="15" customHeight="1" x14ac:dyDescent="0.3">
      <c r="B92" s="21" t="s">
        <v>377</v>
      </c>
    </row>
    <row r="93" spans="2:2" ht="15" customHeight="1" x14ac:dyDescent="0.3">
      <c r="B93" s="21" t="s">
        <v>378</v>
      </c>
    </row>
    <row r="94" spans="2:2" ht="15" customHeight="1" x14ac:dyDescent="0.3">
      <c r="B94" s="21" t="s">
        <v>61</v>
      </c>
    </row>
    <row r="95" spans="2:2" ht="15" customHeight="1" x14ac:dyDescent="0.3">
      <c r="B95" s="21" t="s">
        <v>62</v>
      </c>
    </row>
    <row r="96" spans="2:2" ht="15" customHeight="1" x14ac:dyDescent="0.3">
      <c r="B96" s="21" t="s">
        <v>63</v>
      </c>
    </row>
    <row r="97" spans="2:2" ht="15" customHeight="1" x14ac:dyDescent="0.3">
      <c r="B97" s="21" t="s">
        <v>128</v>
      </c>
    </row>
    <row r="98" spans="2:2" ht="15" customHeight="1" x14ac:dyDescent="0.3">
      <c r="B98" s="21" t="s">
        <v>129</v>
      </c>
    </row>
    <row r="99" spans="2:2" ht="15" customHeight="1" x14ac:dyDescent="0.3">
      <c r="B99" s="21" t="s">
        <v>69</v>
      </c>
    </row>
    <row r="100" spans="2:2" ht="15" customHeight="1" x14ac:dyDescent="0.3">
      <c r="B100" s="21" t="s">
        <v>218</v>
      </c>
    </row>
    <row r="101" spans="2:2" ht="15" customHeight="1" x14ac:dyDescent="0.3">
      <c r="B101" s="21" t="s">
        <v>70</v>
      </c>
    </row>
    <row r="102" spans="2:2" ht="15" customHeight="1" x14ac:dyDescent="0.3">
      <c r="B102" s="21" t="s">
        <v>379</v>
      </c>
    </row>
    <row r="103" spans="2:2" ht="15" customHeight="1" x14ac:dyDescent="0.3">
      <c r="B103" s="21" t="s">
        <v>380</v>
      </c>
    </row>
    <row r="104" spans="2:2" ht="15" customHeight="1" x14ac:dyDescent="0.3">
      <c r="B104" s="21" t="s">
        <v>381</v>
      </c>
    </row>
    <row r="105" spans="2:2" ht="15" customHeight="1" x14ac:dyDescent="0.3">
      <c r="B105" s="21" t="s">
        <v>309</v>
      </c>
    </row>
    <row r="106" spans="2:2" ht="15" customHeight="1" x14ac:dyDescent="0.3"/>
    <row r="107" spans="2:2" ht="15" customHeight="1" x14ac:dyDescent="0.3"/>
    <row r="108" spans="2:2" ht="15" customHeight="1" x14ac:dyDescent="0.3"/>
    <row r="109" spans="2:2" ht="15" customHeight="1" x14ac:dyDescent="0.3"/>
    <row r="110" spans="2:2" ht="15" customHeight="1" x14ac:dyDescent="0.3"/>
    <row r="111" spans="2:2" ht="15" customHeight="1" x14ac:dyDescent="0.3"/>
    <row r="112" spans="2:2" ht="15" customHeight="1" x14ac:dyDescent="0.3"/>
    <row r="113" ht="15" customHeight="1" x14ac:dyDescent="0.3"/>
    <row r="114" ht="15" customHeight="1" x14ac:dyDescent="0.3"/>
  </sheetData>
  <mergeCells count="1">
    <mergeCell ref="B70:AF7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9"/>
  <sheetViews>
    <sheetView workbookViewId="0"/>
  </sheetViews>
  <sheetFormatPr defaultRowHeight="14.4" x14ac:dyDescent="0.3"/>
  <cols>
    <col min="1" max="1" width="25.77734375" customWidth="1"/>
  </cols>
  <sheetData>
    <row r="1" spans="1:30" x14ac:dyDescent="0.3"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  <c r="M1">
        <v>2023</v>
      </c>
      <c r="N1">
        <v>2024</v>
      </c>
      <c r="O1">
        <v>2025</v>
      </c>
      <c r="P1">
        <v>2026</v>
      </c>
      <c r="Q1">
        <v>2027</v>
      </c>
      <c r="R1">
        <v>2028</v>
      </c>
      <c r="S1">
        <v>2029</v>
      </c>
      <c r="T1">
        <v>2030</v>
      </c>
      <c r="U1">
        <v>2031</v>
      </c>
      <c r="V1">
        <v>2032</v>
      </c>
      <c r="W1">
        <v>2033</v>
      </c>
      <c r="X1">
        <v>2034</v>
      </c>
      <c r="Y1">
        <v>2035</v>
      </c>
      <c r="Z1">
        <v>2036</v>
      </c>
      <c r="AA1">
        <v>2037</v>
      </c>
      <c r="AB1">
        <v>2038</v>
      </c>
      <c r="AC1">
        <v>2039</v>
      </c>
      <c r="AD1">
        <v>2040</v>
      </c>
    </row>
    <row r="2" spans="1:30" x14ac:dyDescent="0.3">
      <c r="A2" t="s">
        <v>133</v>
      </c>
      <c r="B2" s="4">
        <f>(SUM('AEO Table 8'!C10,'AEO Table 8'!C19)*10^3)/(SUM('AEO Table 9'!C8,'AEO Table 9'!C19)*8760)</f>
        <v>0.56212472923866585</v>
      </c>
      <c r="C2" s="4">
        <f>(SUM('AEO Table 8'!D10,'AEO Table 8'!D19)*10^3)/(SUM('AEO Table 9'!D8,'AEO Table 9'!D19)*8760)</f>
        <v>0.59751786030016296</v>
      </c>
      <c r="D2" s="4">
        <f>(SUM('AEO Table 8'!E10,'AEO Table 8'!E19)*10^3)/(SUM('AEO Table 9'!E8,'AEO Table 9'!E19)*8760)</f>
        <v>0.61603302045494235</v>
      </c>
      <c r="E2" s="4">
        <f>(SUM('AEO Table 8'!F10,'AEO Table 8'!F19)*10^3)/(SUM('AEO Table 9'!F8,'AEO Table 9'!F19)*8760)</f>
        <v>0.63174996045604481</v>
      </c>
      <c r="F2" s="4">
        <f>(SUM('AEO Table 8'!G10,'AEO Table 8'!G19)*10^3)/(SUM('AEO Table 9'!G8,'AEO Table 9'!G19)*8760)</f>
        <v>0.66508335246422567</v>
      </c>
      <c r="G2" s="4">
        <f>(SUM('AEO Table 8'!H10,'AEO Table 8'!H19)*10^3)/(SUM('AEO Table 9'!H8,'AEO Table 9'!H19)*8760)</f>
        <v>0.68595279404823517</v>
      </c>
      <c r="H2" s="4">
        <f>(SUM('AEO Table 8'!I10,'AEO Table 8'!I19)*10^3)/(SUM('AEO Table 9'!I8,'AEO Table 9'!I19)*8760)</f>
        <v>0.69885562013591185</v>
      </c>
      <c r="I2" s="4">
        <f>(SUM('AEO Table 8'!J10,'AEO Table 8'!J19)*10^3)/(SUM('AEO Table 9'!J8,'AEO Table 9'!J19)*8760)</f>
        <v>0.72979982800075038</v>
      </c>
      <c r="J2" s="4">
        <f>(SUM('AEO Table 8'!K10,'AEO Table 8'!K19)*10^3)/(SUM('AEO Table 9'!K8,'AEO Table 9'!K19)*8760)</f>
        <v>0.74582265352525923</v>
      </c>
      <c r="K2" s="4">
        <f>(SUM('AEO Table 8'!L10,'AEO Table 8'!L19)*10^3)/(SUM('AEO Table 9'!L8,'AEO Table 9'!L19)*8760)</f>
        <v>0.74956184872092635</v>
      </c>
      <c r="L2" s="4">
        <f>(SUM('AEO Table 8'!M10,'AEO Table 8'!M19)*10^3)/(SUM('AEO Table 9'!M8,'AEO Table 9'!M19)*8760)</f>
        <v>0.75312425302916541</v>
      </c>
      <c r="M2" s="4">
        <f>(SUM('AEO Table 8'!N10,'AEO Table 8'!N19)*10^3)/(SUM('AEO Table 9'!N8,'AEO Table 9'!N19)*8760)</f>
        <v>0.75582169595712045</v>
      </c>
      <c r="N2" s="4">
        <f>(SUM('AEO Table 8'!O10,'AEO Table 8'!O19)*10^3)/(SUM('AEO Table 9'!O8,'AEO Table 9'!O19)*8760)</f>
        <v>0.75822776073872467</v>
      </c>
      <c r="O2" s="4">
        <f>(SUM('AEO Table 8'!P10,'AEO Table 8'!P19)*10^3)/(SUM('AEO Table 9'!P8,'AEO Table 9'!P19)*8760)</f>
        <v>0.76016877387476312</v>
      </c>
      <c r="P2" s="4">
        <f>(SUM('AEO Table 8'!Q10,'AEO Table 8'!Q19)*10^3)/(SUM('AEO Table 9'!Q8,'AEO Table 9'!Q19)*8760)</f>
        <v>0.75967128780800275</v>
      </c>
      <c r="Q2" s="4">
        <f>(SUM('AEO Table 8'!R10,'AEO Table 8'!R19)*10^3)/(SUM('AEO Table 9'!R8,'AEO Table 9'!R19)*8760)</f>
        <v>0.7587476394881667</v>
      </c>
      <c r="R2" s="4">
        <f>(SUM('AEO Table 8'!S10,'AEO Table 8'!S19)*10^3)/(SUM('AEO Table 9'!S8,'AEO Table 9'!S19)*8760)</f>
        <v>0.75751948138430136</v>
      </c>
      <c r="S2" s="4">
        <f>(SUM('AEO Table 8'!T10,'AEO Table 8'!T19)*10^3)/(SUM('AEO Table 9'!T8,'AEO Table 9'!T19)*8760)</f>
        <v>0.75617590590148132</v>
      </c>
      <c r="T2" s="4">
        <f>(SUM('AEO Table 8'!U10,'AEO Table 8'!U19)*10^3)/(SUM('AEO Table 9'!U8,'AEO Table 9'!U19)*8760)</f>
        <v>0.75538385793229501</v>
      </c>
      <c r="U2" s="4">
        <f>(SUM('AEO Table 8'!V10,'AEO Table 8'!V19)*10^3)/(SUM('AEO Table 9'!V8,'AEO Table 9'!V19)*8760)</f>
        <v>0.75393946338458073</v>
      </c>
      <c r="V2" s="4">
        <f>(SUM('AEO Table 8'!W10,'AEO Table 8'!W19)*10^3)/(SUM('AEO Table 9'!W8,'AEO Table 9'!W19)*8760)</f>
        <v>0.75289941116309012</v>
      </c>
      <c r="W2" s="4">
        <f>(SUM('AEO Table 8'!X10,'AEO Table 8'!X19)*10^3)/(SUM('AEO Table 9'!X8,'AEO Table 9'!X19)*8760)</f>
        <v>0.75168042105463995</v>
      </c>
      <c r="X2" s="4">
        <f>(SUM('AEO Table 8'!Y10,'AEO Table 8'!Y19)*10^3)/(SUM('AEO Table 9'!Y8,'AEO Table 9'!Y19)*8760)</f>
        <v>0.75123607656607383</v>
      </c>
      <c r="Y2" s="4">
        <f>(SUM('AEO Table 8'!Z10,'AEO Table 8'!Z19)*10^3)/(SUM('AEO Table 9'!Z8,'AEO Table 9'!Z19)*8760)</f>
        <v>0.75135792900593745</v>
      </c>
      <c r="Z2" s="4">
        <f>(SUM('AEO Table 8'!AA10,'AEO Table 8'!AA19)*10^3)/(SUM('AEO Table 9'!AA8,'AEO Table 9'!AA19)*8760)</f>
        <v>0.75153547776228435</v>
      </c>
      <c r="AA2" s="4">
        <f>(SUM('AEO Table 8'!AB10,'AEO Table 8'!AB19)*10^3)/(SUM('AEO Table 9'!AB8,'AEO Table 9'!AB19)*8760)</f>
        <v>0.75054077003462205</v>
      </c>
      <c r="AB2" s="4">
        <f>(SUM('AEO Table 8'!AC10,'AEO Table 8'!AC19)*10^3)/(SUM('AEO Table 9'!AC8,'AEO Table 9'!AC19)*8760)</f>
        <v>0.75092602742316217</v>
      </c>
      <c r="AC2" s="4">
        <f>(SUM('AEO Table 8'!AD10,'AEO Table 8'!AD19)*10^3)/(SUM('AEO Table 9'!AD8,'AEO Table 9'!AD19)*8760)</f>
        <v>0.75023986551732591</v>
      </c>
      <c r="AD2" s="4">
        <f>(SUM('AEO Table 8'!AE10,'AEO Table 8'!AE19)*10^3)/(SUM('AEO Table 9'!AE8,'AEO Table 9'!AE19)*8760)</f>
        <v>0.75002694496089495</v>
      </c>
    </row>
    <row r="3" spans="1:30" x14ac:dyDescent="0.3">
      <c r="A3" t="s">
        <v>140</v>
      </c>
      <c r="B3" s="4">
        <f>(SUM('AEO Table 8'!C11:C12,'AEO Table 8'!C20:C21)*10^3)/(SUM('AEO Table 9'!C9:C11,'AEO Table 9'!C20:C22)*8760)</f>
        <v>0.29204039009443555</v>
      </c>
      <c r="C3" s="4">
        <f>(SUM('AEO Table 8'!D11:D12,'AEO Table 8'!D20:D21)*10^3)/(SUM('AEO Table 9'!D9:D11,'AEO Table 9'!D20:D22)*8760)</f>
        <v>0.26361686570653181</v>
      </c>
      <c r="D3" s="4">
        <f>(SUM('AEO Table 8'!E11:E12,'AEO Table 8'!E20:E21)*10^3)/(SUM('AEO Table 9'!E9:E11,'AEO Table 9'!E20:E22)*8760)</f>
        <v>0.26390585077011514</v>
      </c>
      <c r="E3" s="4">
        <f>(SUM('AEO Table 8'!F11:F12,'AEO Table 8'!F20:F21)*10^3)/(SUM('AEO Table 9'!F9:F11,'AEO Table 9'!F20:F22)*8760)</f>
        <v>0.26408075618446708</v>
      </c>
      <c r="F3" s="4">
        <f>(SUM('AEO Table 8'!G11:G12,'AEO Table 8'!G20:G21)*10^3)/(SUM('AEO Table 9'!G9:G11,'AEO Table 9'!G20:G22)*8760)</f>
        <v>0.26809827911331591</v>
      </c>
      <c r="G3" s="4">
        <f>(SUM('AEO Table 8'!H11:H12,'AEO Table 8'!H20:H21)*10^3)/(SUM('AEO Table 9'!H9:H11,'AEO Table 9'!H20:H22)*8760)</f>
        <v>0.25368437443674563</v>
      </c>
      <c r="H3" s="4">
        <f>(SUM('AEO Table 8'!I11:I12,'AEO Table 8'!I20:I21)*10^3)/(SUM('AEO Table 9'!I9:I11,'AEO Table 9'!I20:I22)*8760)</f>
        <v>0.26065571172308871</v>
      </c>
      <c r="I3" s="4">
        <f>(SUM('AEO Table 8'!J11:J12,'AEO Table 8'!J20:J21)*10^3)/(SUM('AEO Table 9'!J9:J11,'AEO Table 9'!J20:J22)*8760)</f>
        <v>0.25647062173367863</v>
      </c>
      <c r="J3" s="4">
        <f>(SUM('AEO Table 8'!K11:K12,'AEO Table 8'!K20:K21)*10^3)/(SUM('AEO Table 9'!K9:K11,'AEO Table 9'!K20:K22)*8760)</f>
        <v>0.25144227993407176</v>
      </c>
      <c r="K3" s="4">
        <f>(SUM('AEO Table 8'!L11:L12,'AEO Table 8'!L20:L21)*10^3)/(SUM('AEO Table 9'!L9:L11,'AEO Table 9'!L20:L22)*8760)</f>
        <v>0.25298750518452656</v>
      </c>
      <c r="L3" s="4">
        <f>(SUM('AEO Table 8'!M11:M12,'AEO Table 8'!M20:M21)*10^3)/(SUM('AEO Table 9'!M9:M11,'AEO Table 9'!M20:M22)*8760)</f>
        <v>0.25699750662731641</v>
      </c>
      <c r="M3" s="4">
        <f>(SUM('AEO Table 8'!N11:N12,'AEO Table 8'!N20:N21)*10^3)/(SUM('AEO Table 9'!N9:N11,'AEO Table 9'!N20:N22)*8760)</f>
        <v>0.26187220423364133</v>
      </c>
      <c r="N3" s="4">
        <f>(SUM('AEO Table 8'!O11:O12,'AEO Table 8'!O20:O21)*10^3)/(SUM('AEO Table 9'!O9:O11,'AEO Table 9'!O20:O22)*8760)</f>
        <v>0.26701698839664095</v>
      </c>
      <c r="O3" s="4">
        <f>(SUM('AEO Table 8'!P11:P12,'AEO Table 8'!P20:P21)*10^3)/(SUM('AEO Table 9'!P9:P11,'AEO Table 9'!P20:P22)*8760)</f>
        <v>0.27104769800206091</v>
      </c>
      <c r="P3" s="4">
        <f>(SUM('AEO Table 8'!Q11:Q12,'AEO Table 8'!Q20:Q21)*10^3)/(SUM('AEO Table 9'!Q9:Q11,'AEO Table 9'!Q20:Q22)*8760)</f>
        <v>0.27552892670543216</v>
      </c>
      <c r="Q3" s="4">
        <f>(SUM('AEO Table 8'!R11:R12,'AEO Table 8'!R20:R21)*10^3)/(SUM('AEO Table 9'!R9:R11,'AEO Table 9'!R20:R22)*8760)</f>
        <v>0.27898194012791477</v>
      </c>
      <c r="R3" s="4">
        <f>(SUM('AEO Table 8'!S11:S12,'AEO Table 8'!S20:S21)*10^3)/(SUM('AEO Table 9'!S9:S11,'AEO Table 9'!S20:S22)*8760)</f>
        <v>0.28227668594551747</v>
      </c>
      <c r="S3" s="4">
        <f>(SUM('AEO Table 8'!T11:T12,'AEO Table 8'!T20:T21)*10^3)/(SUM('AEO Table 9'!T9:T11,'AEO Table 9'!T20:T22)*8760)</f>
        <v>0.28427584857258842</v>
      </c>
      <c r="T3" s="4">
        <f>(SUM('AEO Table 8'!U11:U12,'AEO Table 8'!U20:U21)*10^3)/(SUM('AEO Table 9'!U9:U11,'AEO Table 9'!U20:U22)*8760)</f>
        <v>0.28537979880402697</v>
      </c>
      <c r="U3" s="4">
        <f>(SUM('AEO Table 8'!V11:V12,'AEO Table 8'!V20:V21)*10^3)/(SUM('AEO Table 9'!V9:V11,'AEO Table 9'!V20:V22)*8760)</f>
        <v>0.28415620254856944</v>
      </c>
      <c r="V3" s="4">
        <f>(SUM('AEO Table 8'!W11:W12,'AEO Table 8'!W20:W21)*10^3)/(SUM('AEO Table 9'!W9:W11,'AEO Table 9'!W20:W22)*8760)</f>
        <v>0.28439240553107592</v>
      </c>
      <c r="W3" s="4">
        <f>(SUM('AEO Table 8'!X11:X12,'AEO Table 8'!X20:X21)*10^3)/(SUM('AEO Table 9'!X9:X11,'AEO Table 9'!X20:X22)*8760)</f>
        <v>0.28555314098783785</v>
      </c>
      <c r="X3" s="4">
        <f>(SUM('AEO Table 8'!Y11:Y12,'AEO Table 8'!Y20:Y21)*10^3)/(SUM('AEO Table 9'!Y9:Y11,'AEO Table 9'!Y20:Y22)*8760)</f>
        <v>0.28560323849465385</v>
      </c>
      <c r="Y3" s="4">
        <f>(SUM('AEO Table 8'!Z11:Z12,'AEO Table 8'!Z20:Z21)*10^3)/(SUM('AEO Table 9'!Z9:Z11,'AEO Table 9'!Z20:Z22)*8760)</f>
        <v>0.28632231955754833</v>
      </c>
      <c r="Z3" s="4">
        <f>(SUM('AEO Table 8'!AA11:AA12,'AEO Table 8'!AA20:AA21)*10^3)/(SUM('AEO Table 9'!AA9:AA11,'AEO Table 9'!AA20:AA22)*8760)</f>
        <v>0.28639262065451188</v>
      </c>
      <c r="AA3" s="4">
        <f>(SUM('AEO Table 8'!AB11:AB12,'AEO Table 8'!AB20:AB21)*10^3)/(SUM('AEO Table 9'!AB9:AB11,'AEO Table 9'!AB20:AB22)*8760)</f>
        <v>0.28561644831598176</v>
      </c>
      <c r="AB3" s="4">
        <f>(SUM('AEO Table 8'!AC11:AC12,'AEO Table 8'!AC20:AC21)*10^3)/(SUM('AEO Table 9'!AC9:AC11,'AEO Table 9'!AC20:AC22)*8760)</f>
        <v>0.28360430627121042</v>
      </c>
      <c r="AC3" s="4">
        <f>(SUM('AEO Table 8'!AD11:AD12,'AEO Table 8'!AD20:AD21)*10^3)/(SUM('AEO Table 9'!AD9:AD11,'AEO Table 9'!AD20:AD22)*8760)</f>
        <v>0.28070265074106981</v>
      </c>
      <c r="AD3" s="4">
        <f>(SUM('AEO Table 8'!AE11:AE12,'AEO Table 8'!AE20:AE21)*10^3)/(SUM('AEO Table 9'!AE9:AE11,'AEO Table 9'!AE20:AE22)*8760)</f>
        <v>0.27847515470590534</v>
      </c>
    </row>
    <row r="4" spans="1:30" x14ac:dyDescent="0.3">
      <c r="A4" t="s">
        <v>134</v>
      </c>
      <c r="B4" s="4">
        <f>('AEO Table 8'!C13*10^3)/('AEO Table 9'!C12*8760)</f>
        <v>0.86016082142148453</v>
      </c>
      <c r="C4" s="4">
        <f>('AEO Table 8'!D13*10^3)/('AEO Table 9'!D12*8760)</f>
        <v>0.91038042069944403</v>
      </c>
      <c r="D4" s="4">
        <f>('AEO Table 8'!E13*10^3)/('AEO Table 9'!E12*8760)</f>
        <v>0.90316998630227519</v>
      </c>
      <c r="E4" s="4">
        <f>('AEO Table 8'!F13*10^3)/('AEO Table 9'!F12*8760)</f>
        <v>0.88771810123562644</v>
      </c>
      <c r="F4" s="4">
        <f>('AEO Table 8'!G13*10^3)/('AEO Table 9'!G12*8760)</f>
        <v>0.89060881742164355</v>
      </c>
      <c r="G4" s="4">
        <f>('AEO Table 8'!H13*10^3)/('AEO Table 9'!H12*8760)</f>
        <v>0.8998219683858929</v>
      </c>
      <c r="H4" s="4">
        <f>('AEO Table 8'!I13*10^3)/('AEO Table 9'!I12*8760)</f>
        <v>0.90766318987977246</v>
      </c>
      <c r="I4" s="4">
        <f>('AEO Table 8'!J13*10^3)/('AEO Table 9'!J12*8760)</f>
        <v>0.90570906573760401</v>
      </c>
      <c r="J4" s="4">
        <f>('AEO Table 8'!K13*10^3)/('AEO Table 9'!K12*8760)</f>
        <v>0.90458153370274386</v>
      </c>
      <c r="K4" s="4">
        <f>('AEO Table 8'!L13*10^3)/('AEO Table 9'!L12*8760)</f>
        <v>0.90780279737352798</v>
      </c>
      <c r="L4" s="4">
        <f>('AEO Table 8'!M13*10^3)/('AEO Table 9'!M12*8760)</f>
        <v>0.90891939518748899</v>
      </c>
      <c r="M4" s="4">
        <f>('AEO Table 8'!N13*10^3)/('AEO Table 9'!N12*8760)</f>
        <v>0.90891939518748899</v>
      </c>
      <c r="N4" s="4">
        <f>('AEO Table 8'!O13*10^3)/('AEO Table 9'!O12*8760)</f>
        <v>0.90891939518748899</v>
      </c>
      <c r="O4" s="4">
        <f>('AEO Table 8'!P13*10^3)/('AEO Table 9'!P12*8760)</f>
        <v>0.90891994444558522</v>
      </c>
      <c r="P4" s="4">
        <f>('AEO Table 8'!Q13*10^3)/('AEO Table 9'!Q12*8760)</f>
        <v>0.90891939518748899</v>
      </c>
      <c r="Q4" s="4">
        <f>('AEO Table 8'!R13*10^3)/('AEO Table 9'!R12*8760)</f>
        <v>0.90891939518748899</v>
      </c>
      <c r="R4" s="4">
        <f>('AEO Table 8'!S13*10^3)/('AEO Table 9'!S12*8760)</f>
        <v>0.90891994444558522</v>
      </c>
      <c r="S4" s="4">
        <f>('AEO Table 8'!T13*10^3)/('AEO Table 9'!T12*8760)</f>
        <v>0.90891939518748899</v>
      </c>
      <c r="T4" s="4">
        <f>('AEO Table 8'!U13*10^3)/('AEO Table 9'!U12*8760)</f>
        <v>0.90862720268375441</v>
      </c>
      <c r="U4" s="4">
        <f>('AEO Table 8'!V13*10^3)/('AEO Table 9'!V12*8760)</f>
        <v>0.90836029609968094</v>
      </c>
      <c r="V4" s="4">
        <f>('AEO Table 8'!W13*10^3)/('AEO Table 9'!W12*8760)</f>
        <v>0.9088259186992832</v>
      </c>
      <c r="W4" s="4">
        <f>('AEO Table 8'!X13*10^3)/('AEO Table 9'!X12*8760)</f>
        <v>0.90888492665483034</v>
      </c>
      <c r="X4" s="4">
        <f>('AEO Table 8'!Y13*10^3)/('AEO Table 9'!Y12*8760)</f>
        <v>0.90862153529301892</v>
      </c>
      <c r="Y4" s="4">
        <f>('AEO Table 8'!Z13*10^3)/('AEO Table 9'!Z12*8760)</f>
        <v>0.90859437863554793</v>
      </c>
      <c r="Z4" s="4">
        <f>('AEO Table 8'!AA13*10^3)/('AEO Table 9'!AA12*8760)</f>
        <v>0.90863709858880359</v>
      </c>
      <c r="AA4" s="4">
        <f>('AEO Table 8'!AB13*10^3)/('AEO Table 9'!AB12*8760)</f>
        <v>0.90797627040695172</v>
      </c>
      <c r="AB4" s="4">
        <f>('AEO Table 8'!AC13*10^3)/('AEO Table 9'!AC12*8760)</f>
        <v>0.90796863780905845</v>
      </c>
      <c r="AC4" s="4">
        <f>('AEO Table 8'!AD13*10^3)/('AEO Table 9'!AD12*8760)</f>
        <v>0.90784697282837845</v>
      </c>
      <c r="AD4" s="4">
        <f>('AEO Table 8'!AE13*10^3)/('AEO Table 9'!AE12*8760)</f>
        <v>0.90696036509801103</v>
      </c>
    </row>
    <row r="5" spans="1:30" x14ac:dyDescent="0.3">
      <c r="A5" t="s">
        <v>135</v>
      </c>
      <c r="B5" s="4">
        <f>('AEO Table 16'!C19*10^3)/('AEO Table 16'!C8*8760)</f>
        <v>0.40024064328577252</v>
      </c>
      <c r="C5" s="4">
        <f>('AEO Table 16'!D19*10^3)/('AEO Table 16'!D8*8760)</f>
        <v>0.38762363875449979</v>
      </c>
      <c r="D5" s="4">
        <f>('AEO Table 16'!E19*10^3)/('AEO Table 16'!E8*8760)</f>
        <v>0.37147025145550355</v>
      </c>
      <c r="E5" s="4">
        <f>('AEO Table 16'!F19*10^3)/('AEO Table 16'!F8*8760)</f>
        <v>0.38785701242262449</v>
      </c>
      <c r="F5" s="4">
        <f>('AEO Table 16'!G19*10^3)/('AEO Table 16'!G8*8760)</f>
        <v>0.39256526603726033</v>
      </c>
      <c r="G5" s="4">
        <f>('AEO Table 16'!H19*10^3)/('AEO Table 16'!H8*8760)</f>
        <v>0.4046259089034116</v>
      </c>
      <c r="H5" s="4">
        <f>('AEO Table 16'!I19*10^3)/('AEO Table 16'!I8*8760)</f>
        <v>0.41898758974388101</v>
      </c>
      <c r="I5" s="4">
        <f>('AEO Table 16'!J19*10^3)/('AEO Table 16'!J8*8760)</f>
        <v>0.41911329578187129</v>
      </c>
      <c r="J5" s="4">
        <f>('AEO Table 16'!K19*10^3)/('AEO Table 16'!K8*8760)</f>
        <v>0.41912116390800874</v>
      </c>
      <c r="K5" s="4">
        <f>('AEO Table 16'!L19*10^3)/('AEO Table 16'!L8*8760)</f>
        <v>0.41913378143214597</v>
      </c>
      <c r="L5" s="4">
        <f>('AEO Table 16'!M19*10^3)/('AEO Table 16'!M8*8760)</f>
        <v>0.41918635003564131</v>
      </c>
      <c r="M5" s="4">
        <f>('AEO Table 16'!N19*10^3)/('AEO Table 16'!N8*8760)</f>
        <v>0.41947475947347618</v>
      </c>
      <c r="N5" s="4">
        <f>('AEO Table 16'!O19*10^3)/('AEO Table 16'!O8*8760)</f>
        <v>0.41983130209026304</v>
      </c>
      <c r="O5" s="4">
        <f>('AEO Table 16'!P19*10^3)/('AEO Table 16'!P8*8760)</f>
        <v>0.42004483230973882</v>
      </c>
      <c r="P5" s="4">
        <f>('AEO Table 16'!Q19*10^3)/('AEO Table 16'!Q8*8760)</f>
        <v>0.42006002387223795</v>
      </c>
      <c r="Q5" s="4">
        <f>('AEO Table 16'!R19*10^3)/('AEO Table 16'!R8*8760)</f>
        <v>0.42007613648328979</v>
      </c>
      <c r="R5" s="4">
        <f>('AEO Table 16'!S19*10^3)/('AEO Table 16'!S8*8760)</f>
        <v>0.42006621784516046</v>
      </c>
      <c r="S5" s="4">
        <f>('AEO Table 16'!T19*10^3)/('AEO Table 16'!T8*8760)</f>
        <v>0.4200835404124485</v>
      </c>
      <c r="T5" s="4">
        <f>('AEO Table 16'!U19*10^3)/('AEO Table 16'!U8*8760)</f>
        <v>0.42018365225871868</v>
      </c>
      <c r="U5" s="4">
        <f>('AEO Table 16'!V19*10^3)/('AEO Table 16'!V8*8760)</f>
        <v>0.42040736553273261</v>
      </c>
      <c r="V5" s="4">
        <f>('AEO Table 16'!W19*10^3)/('AEO Table 16'!W8*8760)</f>
        <v>0.42042173685874884</v>
      </c>
      <c r="W5" s="4">
        <f>('AEO Table 16'!X19*10^3)/('AEO Table 16'!X8*8760)</f>
        <v>0.42043938291775229</v>
      </c>
      <c r="X5" s="4">
        <f>('AEO Table 16'!Y19*10^3)/('AEO Table 16'!Y8*8760)</f>
        <v>0.42045619884339358</v>
      </c>
      <c r="Y5" s="4">
        <f>('AEO Table 16'!Z19*10^3)/('AEO Table 16'!Z8*8760)</f>
        <v>0.4204898370281594</v>
      </c>
      <c r="Z5" s="4">
        <f>('AEO Table 16'!AA19*10^3)/('AEO Table 16'!AA8*8760)</f>
        <v>0.42072531637554333</v>
      </c>
      <c r="AA5" s="4">
        <f>('AEO Table 16'!AB19*10^3)/('AEO Table 16'!AB8*8760)</f>
        <v>0.42117821961596363</v>
      </c>
      <c r="AB5" s="4">
        <f>('AEO Table 16'!AC19*10^3)/('AEO Table 16'!AC8*8760)</f>
        <v>0.42113744287564914</v>
      </c>
      <c r="AC5" s="4">
        <f>('AEO Table 16'!AD19*10^3)/('AEO Table 16'!AD8*8760)</f>
        <v>0.42115783604247509</v>
      </c>
      <c r="AD5" s="4">
        <f>('AEO Table 16'!AE19*10^3)/('AEO Table 16'!AE8*8760)</f>
        <v>0.42117866522865866</v>
      </c>
    </row>
    <row r="6" spans="1:30" x14ac:dyDescent="0.3">
      <c r="A6" t="s">
        <v>136</v>
      </c>
      <c r="B6" s="4">
        <f>('AEO Table 16'!C27*10^3)/('AEO Table 16'!C14*8760)</f>
        <v>0.27147569550806544</v>
      </c>
      <c r="C6" s="4">
        <f>('AEO Table 16'!D27*10^3)/('AEO Table 16'!D14*8760)</f>
        <v>0.31724264854389439</v>
      </c>
      <c r="D6" s="4">
        <f>('AEO Table 16'!E27*10^3)/('AEO Table 16'!E14*8760)</f>
        <v>0.31223843640943399</v>
      </c>
      <c r="E6" s="4">
        <f>('AEO Table 16'!F27*10^3)/('AEO Table 16'!F14*8760)</f>
        <v>0.28958797019293475</v>
      </c>
      <c r="F6" s="4">
        <f>('AEO Table 16'!G27*10^3)/('AEO Table 16'!G14*8760)</f>
        <v>0.31185497250163113</v>
      </c>
      <c r="G6" s="4">
        <f>('AEO Table 16'!H27*10^3)/('AEO Table 16'!H14*8760)</f>
        <v>0.31982867786169777</v>
      </c>
      <c r="H6" s="4">
        <f>('AEO Table 16'!I27*10^3)/('AEO Table 16'!I14*8760)</f>
        <v>0.32060886950317385</v>
      </c>
      <c r="I6" s="4">
        <f>('AEO Table 16'!J27*10^3)/('AEO Table 16'!J14*8760)</f>
        <v>0.32098241173876413</v>
      </c>
      <c r="J6" s="4">
        <f>('AEO Table 16'!K27*10^3)/('AEO Table 16'!K14*8760)</f>
        <v>0.32109048096477977</v>
      </c>
      <c r="K6" s="4">
        <f>('AEO Table 16'!L27*10^3)/('AEO Table 16'!L14*8760)</f>
        <v>0.32103396071109597</v>
      </c>
      <c r="L6" s="4">
        <f>('AEO Table 16'!M27*10^3)/('AEO Table 16'!M14*8760)</f>
        <v>0.32104344047009231</v>
      </c>
      <c r="M6" s="4">
        <f>('AEO Table 16'!N27*10^3)/('AEO Table 16'!N14*8760)</f>
        <v>0.32129384655695004</v>
      </c>
      <c r="N6" s="4">
        <f>('AEO Table 16'!O27*10^3)/('AEO Table 16'!O14*8760)</f>
        <v>0.32126692614557795</v>
      </c>
      <c r="O6" s="4">
        <f>('AEO Table 16'!P27*10^3)/('AEO Table 16'!P14*8760)</f>
        <v>0.32146020386305424</v>
      </c>
      <c r="P6" s="4">
        <f>('AEO Table 16'!Q27*10^3)/('AEO Table 16'!Q14*8760)</f>
        <v>0.32130583038863098</v>
      </c>
      <c r="Q6" s="4">
        <f>('AEO Table 16'!R27*10^3)/('AEO Table 16'!R14*8760)</f>
        <v>0.32131432155850337</v>
      </c>
      <c r="R6" s="4">
        <f>('AEO Table 16'!S27*10^3)/('AEO Table 16'!S14*8760)</f>
        <v>0.32155555394841862</v>
      </c>
      <c r="S6" s="4">
        <f>('AEO Table 16'!T27*10^3)/('AEO Table 16'!T14*8760)</f>
        <v>0.32173350173795251</v>
      </c>
      <c r="T6" s="4">
        <f>('AEO Table 16'!U27*10^3)/('AEO Table 16'!U14*8760)</f>
        <v>0.32167584480186029</v>
      </c>
      <c r="U6" s="4">
        <f>('AEO Table 16'!V27*10^3)/('AEO Table 16'!V14*8760)</f>
        <v>0.32296854005822151</v>
      </c>
      <c r="V6" s="4">
        <f>('AEO Table 16'!W27*10^3)/('AEO Table 16'!W14*8760)</f>
        <v>0.32454080359395915</v>
      </c>
      <c r="W6" s="4">
        <f>('AEO Table 16'!X27*10^3)/('AEO Table 16'!X14*8760)</f>
        <v>0.32631447426024307</v>
      </c>
      <c r="X6" s="4">
        <f>('AEO Table 16'!Y27*10^3)/('AEO Table 16'!Y14*8760)</f>
        <v>0.3280319253996794</v>
      </c>
      <c r="Y6" s="4">
        <f>('AEO Table 16'!Z27*10^3)/('AEO Table 16'!Z14*8760)</f>
        <v>0.32988616520802883</v>
      </c>
      <c r="Z6" s="4">
        <f>('AEO Table 16'!AA27*10^3)/('AEO Table 16'!AA14*8760)</f>
        <v>0.32923493149744615</v>
      </c>
      <c r="AA6" s="4">
        <f>('AEO Table 16'!AB27*10^3)/('AEO Table 16'!AB14*8760)</f>
        <v>0.32929667534113594</v>
      </c>
      <c r="AB6" s="4">
        <f>('AEO Table 16'!AC27*10^3)/('AEO Table 16'!AC14*8760)</f>
        <v>0.3305699293259739</v>
      </c>
      <c r="AC6" s="4">
        <f>('AEO Table 16'!AD27*10^3)/('AEO Table 16'!AD14*8760)</f>
        <v>0.33203515424958779</v>
      </c>
      <c r="AD6" s="4">
        <f>('AEO Table 16'!AE27*10^3)/('AEO Table 16'!AE14*8760)</f>
        <v>0.334671529808164</v>
      </c>
    </row>
    <row r="7" spans="1:30" x14ac:dyDescent="0.3">
      <c r="A7" t="s">
        <v>137</v>
      </c>
      <c r="B7" s="4">
        <f>('AEO Table 16'!C26*10^3)/('AEO Table 16'!C13*8760)</f>
        <v>0.14558751661558314</v>
      </c>
      <c r="C7" s="4">
        <f>('AEO Table 16'!D26*10^3)/('AEO Table 16'!D13*8760)</f>
        <v>0.17495864474261116</v>
      </c>
      <c r="D7" s="4">
        <f>('AEO Table 16'!E26*10^3)/('AEO Table 16'!E13*8760)</f>
        <v>0.20956870328961946</v>
      </c>
      <c r="E7" s="4">
        <f>('AEO Table 16'!F26*10^3)/('AEO Table 16'!F13*8760)</f>
        <v>0.21591350537409656</v>
      </c>
      <c r="F7" s="4">
        <f>('AEO Table 16'!G26*10^3)/('AEO Table 16'!G13*8760)</f>
        <v>0.19729086436815796</v>
      </c>
      <c r="G7" s="4">
        <f>('AEO Table 16'!H26*10^3)/('AEO Table 16'!H13*8760)</f>
        <v>0.23516594873498683</v>
      </c>
      <c r="H7" s="4">
        <f>('AEO Table 16'!I26*10^3)/('AEO Table 16'!I13*8760)</f>
        <v>0.23525961333626461</v>
      </c>
      <c r="I7" s="4">
        <f>('AEO Table 16'!J26*10^3)/('AEO Table 16'!J13*8760)</f>
        <v>0.23549107820588971</v>
      </c>
      <c r="J7" s="4">
        <f>('AEO Table 16'!K26*10^3)/('AEO Table 16'!K13*8760)</f>
        <v>0.23538508553141133</v>
      </c>
      <c r="K7" s="4">
        <f>('AEO Table 16'!L26*10^3)/('AEO Table 16'!L13*8760)</f>
        <v>0.23578357204144765</v>
      </c>
      <c r="L7" s="4">
        <f>('AEO Table 16'!M26*10^3)/('AEO Table 16'!M13*8760)</f>
        <v>0.23551712011724393</v>
      </c>
      <c r="M7" s="4">
        <f>('AEO Table 16'!N26*10^3)/('AEO Table 16'!N13*8760)</f>
        <v>0.23547686216178565</v>
      </c>
      <c r="N7" s="4">
        <f>('AEO Table 16'!O26*10^3)/('AEO Table 16'!O13*8760)</f>
        <v>0.23562045537210111</v>
      </c>
      <c r="O7" s="4">
        <f>('AEO Table 16'!P26*10^3)/('AEO Table 16'!P13*8760)</f>
        <v>0.23580577298979075</v>
      </c>
      <c r="P7" s="4">
        <f>('AEO Table 16'!Q26*10^3)/('AEO Table 16'!Q13*8760)</f>
        <v>0.23595111483950548</v>
      </c>
      <c r="Q7" s="4">
        <f>('AEO Table 16'!R26*10^3)/('AEO Table 16'!R13*8760)</f>
        <v>0.2362426608733422</v>
      </c>
      <c r="R7" s="4">
        <f>('AEO Table 16'!S26*10^3)/('AEO Table 16'!S13*8760)</f>
        <v>0.23670029451834021</v>
      </c>
      <c r="S7" s="4">
        <f>('AEO Table 16'!T26*10^3)/('AEO Table 16'!T13*8760)</f>
        <v>0.23693606558043082</v>
      </c>
      <c r="T7" s="4">
        <f>('AEO Table 16'!U26*10^3)/('AEO Table 16'!U13*8760)</f>
        <v>0.23703278741979442</v>
      </c>
      <c r="U7" s="4">
        <f>('AEO Table 16'!V26*10^3)/('AEO Table 16'!V13*8760)</f>
        <v>0.23757275845239842</v>
      </c>
      <c r="V7" s="4">
        <f>('AEO Table 16'!W26*10^3)/('AEO Table 16'!W13*8760)</f>
        <v>0.23828931177548265</v>
      </c>
      <c r="W7" s="4">
        <f>('AEO Table 16'!X26*10^3)/('AEO Table 16'!X13*8760)</f>
        <v>0.2392284546300488</v>
      </c>
      <c r="X7" s="4">
        <f>('AEO Table 16'!Y26*10^3)/('AEO Table 16'!Y13*8760)</f>
        <v>0.23982990777142135</v>
      </c>
      <c r="Y7" s="4">
        <f>('AEO Table 16'!Z26*10^3)/('AEO Table 16'!Z13*8760)</f>
        <v>0.24010805412208078</v>
      </c>
      <c r="Z7" s="4">
        <f>('AEO Table 16'!AA26*10^3)/('AEO Table 16'!AA13*8760)</f>
        <v>0.24030909933860733</v>
      </c>
      <c r="AA7" s="4">
        <f>('AEO Table 16'!AB26*10^3)/('AEO Table 16'!AB13*8760)</f>
        <v>0.24146183193432852</v>
      </c>
      <c r="AB7" s="4">
        <f>('AEO Table 16'!AC26*10^3)/('AEO Table 16'!AC13*8760)</f>
        <v>0.24119061981040851</v>
      </c>
      <c r="AC7" s="4">
        <f>('AEO Table 16'!AD26*10^3)/('AEO Table 16'!AD13*8760)</f>
        <v>0.24122073156184892</v>
      </c>
      <c r="AD7" s="4">
        <f>('AEO Table 16'!AE26*10^3)/('AEO Table 16'!AE13*8760)</f>
        <v>0.24269827129197896</v>
      </c>
    </row>
    <row r="8" spans="1:30" x14ac:dyDescent="0.3">
      <c r="A8" t="s">
        <v>138</v>
      </c>
      <c r="B8" s="4">
        <f>('AEO Table 16'!C25*10^3)/('AEO Table 16'!C12*8760)</f>
        <v>0.20648670427074939</v>
      </c>
      <c r="C8" s="4">
        <f>('AEO Table 16'!D25*10^3)/('AEO Table 16'!D12*8760)</f>
        <v>8.3593164315409252E-2</v>
      </c>
      <c r="D8" s="4">
        <f>('AEO Table 16'!E25*10^3)/('AEO Table 16'!E12*8760)</f>
        <v>0.15740321608062299</v>
      </c>
      <c r="E8" s="4">
        <f>('AEO Table 16'!F25*10^3)/('AEO Table 16'!F12*8760)</f>
        <v>0.18556099115164695</v>
      </c>
      <c r="F8" s="4">
        <f>('AEO Table 16'!G25*10^3)/('AEO Table 16'!G12*8760)</f>
        <v>0.1866702574595952</v>
      </c>
      <c r="G8" s="4">
        <f>('AEO Table 16'!H25*10^3)/('AEO Table 16'!H12*8760)</f>
        <v>0.21050044002035384</v>
      </c>
      <c r="H8" s="4">
        <f>('AEO Table 16'!I25*10^3)/('AEO Table 16'!I12*8760)</f>
        <v>0.23343240880081953</v>
      </c>
      <c r="I8" s="4">
        <f>('AEO Table 16'!J25*10^3)/('AEO Table 16'!J12*8760)</f>
        <v>0.23358088667065702</v>
      </c>
      <c r="J8" s="4">
        <f>('AEO Table 16'!K25*10^3)/('AEO Table 16'!K12*8760)</f>
        <v>0.23350542330886029</v>
      </c>
      <c r="K8" s="4">
        <f>('AEO Table 16'!L25*10^3)/('AEO Table 16'!L12*8760)</f>
        <v>0.23405892870123621</v>
      </c>
      <c r="L8" s="4">
        <f>('AEO Table 16'!M25*10^3)/('AEO Table 16'!M12*8760)</f>
        <v>0.23367168759018872</v>
      </c>
      <c r="M8" s="4">
        <f>('AEO Table 16'!N25*10^3)/('AEO Table 16'!N12*8760)</f>
        <v>0.23364649017390987</v>
      </c>
      <c r="N8" s="4">
        <f>('AEO Table 16'!O25*10^3)/('AEO Table 16'!O12*8760)</f>
        <v>0.23390903307396108</v>
      </c>
      <c r="O8" s="4">
        <f>('AEO Table 16'!P25*10^3)/('AEO Table 16'!P12*8760)</f>
        <v>0.23372221130978618</v>
      </c>
      <c r="P8" s="4">
        <f>('AEO Table 16'!Q25*10^3)/('AEO Table 16'!Q12*8760)</f>
        <v>0.23392920389568811</v>
      </c>
      <c r="Q8" s="4">
        <f>('AEO Table 16'!R25*10^3)/('AEO Table 16'!R12*8760)</f>
        <v>0.23410088143268773</v>
      </c>
      <c r="R8" s="4">
        <f>('AEO Table 16'!S25*10^3)/('AEO Table 16'!S12*8760)</f>
        <v>0.23408515721383338</v>
      </c>
      <c r="S8" s="4">
        <f>('AEO Table 16'!T25*10^3)/('AEO Table 16'!T12*8760)</f>
        <v>0.23416835379801751</v>
      </c>
      <c r="T8" s="4">
        <f>('AEO Table 16'!U25*10^3)/('AEO Table 16'!U12*8760)</f>
        <v>0.23406459973098698</v>
      </c>
      <c r="U8" s="4">
        <f>('AEO Table 16'!V25*10^3)/('AEO Table 16'!V12*8760)</f>
        <v>0.23423028402063636</v>
      </c>
      <c r="V8" s="4">
        <f>('AEO Table 16'!W25*10^3)/('AEO Table 16'!W12*8760)</f>
        <v>0.23421320648786426</v>
      </c>
      <c r="W8" s="4">
        <f>('AEO Table 16'!X25*10^3)/('AEO Table 16'!X12*8760)</f>
        <v>0.23408547943143287</v>
      </c>
      <c r="X8" s="4">
        <f>('AEO Table 16'!Y25*10^3)/('AEO Table 16'!Y12*8760)</f>
        <v>0.23396664558074695</v>
      </c>
      <c r="Y8" s="4">
        <f>('AEO Table 16'!Z25*10^3)/('AEO Table 16'!Z12*8760)</f>
        <v>0.23357173569083195</v>
      </c>
      <c r="Z8" s="4">
        <f>('AEO Table 16'!AA25*10^3)/('AEO Table 16'!AA12*8760)</f>
        <v>0.23369520947495029</v>
      </c>
      <c r="AA8" s="4">
        <f>('AEO Table 16'!AB25*10^3)/('AEO Table 16'!AB12*8760)</f>
        <v>0.23361104623796775</v>
      </c>
      <c r="AB8" s="4">
        <f>('AEO Table 16'!AC25*10^3)/('AEO Table 16'!AC12*8760)</f>
        <v>0.23382667425553558</v>
      </c>
      <c r="AC8" s="4">
        <f>('AEO Table 16'!AD25*10^3)/('AEO Table 16'!AD12*8760)</f>
        <v>0.2336989471991042</v>
      </c>
      <c r="AD8" s="4">
        <f>('AEO Table 16'!AE25*10^3)/('AEO Table 16'!AE12*8760)</f>
        <v>0.23391206191939612</v>
      </c>
    </row>
    <row r="9" spans="1:30" x14ac:dyDescent="0.3">
      <c r="A9" t="s">
        <v>139</v>
      </c>
      <c r="B9" s="4">
        <f>('AEO Table 16'!C23*10^3)/('AEO Table 16'!C11*8760)</f>
        <v>0.38677956527333224</v>
      </c>
      <c r="C9" s="4">
        <f>('AEO Table 16'!D23*10^3)/('AEO Table 16'!D11*8760)</f>
        <v>0.37858144252076986</v>
      </c>
      <c r="D9" s="4">
        <f>('AEO Table 16'!E23*10^3)/('AEO Table 16'!E11*8760)</f>
        <v>0.34414214796188591</v>
      </c>
      <c r="E9" s="4">
        <f>('AEO Table 16'!F23*10^3)/('AEO Table 16'!F11*8760)</f>
        <v>0.35024980617517876</v>
      </c>
      <c r="F9" s="4">
        <f>('AEO Table 16'!G23*10^3)/('AEO Table 16'!G11*8760)</f>
        <v>0.36570505898675776</v>
      </c>
      <c r="G9" s="4">
        <f>('AEO Table 16'!H23*10^3)/('AEO Table 16'!H11*8760)</f>
        <v>0.35699713846519981</v>
      </c>
      <c r="H9" s="4">
        <f>('AEO Table 16'!I23*10^3)/('AEO Table 16'!I11*8760)</f>
        <v>0.3626755651629654</v>
      </c>
      <c r="I9" s="4">
        <f>('AEO Table 16'!J23*10^3)/('AEO Table 16'!J11*8760)</f>
        <v>0.39005860781051743</v>
      </c>
      <c r="J9" s="4">
        <f>('AEO Table 16'!K23*10^3)/('AEO Table 16'!K11*8760)</f>
        <v>0.4380857916718105</v>
      </c>
      <c r="K9" s="4">
        <f>('AEO Table 16'!L23*10^3)/('AEO Table 16'!L11*8760)</f>
        <v>0.45031101002262436</v>
      </c>
      <c r="L9" s="4">
        <f>('AEO Table 16'!M23*10^3)/('AEO Table 16'!M11*8760)</f>
        <v>0.45232585975522932</v>
      </c>
      <c r="M9" s="4">
        <f>('AEO Table 16'!N23*10^3)/('AEO Table 16'!N11*8760)</f>
        <v>0.45516918904228187</v>
      </c>
      <c r="N9" s="4">
        <f>('AEO Table 16'!O23*10^3)/('AEO Table 16'!O11*8760)</f>
        <v>0.46991228356915699</v>
      </c>
      <c r="O9" s="4">
        <f>('AEO Table 16'!P23*10^3)/('AEO Table 16'!P11*8760)</f>
        <v>0.49260305870470239</v>
      </c>
      <c r="P9" s="4">
        <f>('AEO Table 16'!Q23*10^3)/('AEO Table 16'!Q11*8760)</f>
        <v>0.53853725534051766</v>
      </c>
      <c r="Q9" s="4">
        <f>('AEO Table 16'!R23*10^3)/('AEO Table 16'!R11*8760)</f>
        <v>0.50951461783788476</v>
      </c>
      <c r="R9" s="4">
        <f>('AEO Table 16'!S23*10^3)/('AEO Table 16'!S11*8760)</f>
        <v>0.51384626810475742</v>
      </c>
      <c r="S9" s="4">
        <f>('AEO Table 16'!T23*10^3)/('AEO Table 16'!T11*8760)</f>
        <v>0.52033759387420231</v>
      </c>
      <c r="T9" s="4">
        <f>('AEO Table 16'!U23*10^3)/('AEO Table 16'!U11*8760)</f>
        <v>0.52422387488422872</v>
      </c>
      <c r="U9" s="4">
        <f>('AEO Table 16'!V23*10^3)/('AEO Table 16'!V11*8760)</f>
        <v>0.53165042352554837</v>
      </c>
      <c r="V9" s="4">
        <f>('AEO Table 16'!W23*10^3)/('AEO Table 16'!W11*8760)</f>
        <v>0.5400765175491028</v>
      </c>
      <c r="W9" s="4">
        <f>('AEO Table 16'!X23*10^3)/('AEO Table 16'!X11*8760)</f>
        <v>0.54044328569211741</v>
      </c>
      <c r="X9" s="4">
        <f>('AEO Table 16'!Y23*10^3)/('AEO Table 16'!Y11*8760)</f>
        <v>0.54925829618862498</v>
      </c>
      <c r="Y9" s="4">
        <f>('AEO Table 16'!Z23*10^3)/('AEO Table 16'!Z11*8760)</f>
        <v>0.55916249400788154</v>
      </c>
      <c r="Z9" s="4">
        <f>('AEO Table 16'!AA23*10^3)/('AEO Table 16'!AA11*8760)</f>
        <v>0.59026803900062463</v>
      </c>
      <c r="AA9" s="4">
        <f>('AEO Table 16'!AB23*10^3)/('AEO Table 16'!AB11*8760)</f>
        <v>0.59688945217952472</v>
      </c>
      <c r="AB9" s="4">
        <f>('AEO Table 16'!AC23*10^3)/('AEO Table 16'!AC11*8760)</f>
        <v>0.6075167618488313</v>
      </c>
      <c r="AC9" s="4">
        <f>('AEO Table 16'!AD23*10^3)/('AEO Table 16'!AD11*8760)</f>
        <v>0.61745260721023187</v>
      </c>
      <c r="AD9" s="4">
        <f>('AEO Table 16'!AE23*10^3)/('AEO Table 16'!AE11*8760)</f>
        <v>0.63109615014141796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AEO Table 8</vt:lpstr>
      <vt:lpstr>AEO Table 9</vt:lpstr>
      <vt:lpstr>AEO Table 16</vt:lpstr>
      <vt:lpstr>TECF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2015-07-08T20:10:00Z</dcterms:created>
  <dcterms:modified xsi:type="dcterms:W3CDTF">2015-07-09T02:04:55Z</dcterms:modified>
</cp:coreProperties>
</file>