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\InputData\elec\NSDoNCC\"/>
    </mc:Choice>
  </mc:AlternateContent>
  <bookViews>
    <workbookView xWindow="0" yWindow="0" windowWidth="15600" windowHeight="11025" activeTab="4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D18" i="11"/>
  <c r="D19" i="11" s="1"/>
  <c r="D22" i="11" s="1"/>
  <c r="D17" i="11"/>
  <c r="B6" i="3" l="1"/>
  <c r="B11" i="3"/>
  <c r="B8" i="3"/>
  <c r="B4" i="3"/>
  <c r="B3" i="3"/>
  <c r="B2" i="3"/>
  <c r="E3" i="9"/>
  <c r="B10" i="3" l="1"/>
  <c r="B14" i="3"/>
  <c r="B13" i="3"/>
  <c r="C26" i="8" l="1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<sst xmlns="http://schemas.openxmlformats.org/spreadsheetml/2006/main" count="180" uniqueCount="88">
  <si>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</si>
  <si>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</si>
  <si>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</si>
  <si>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</si>
  <si>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</si>
  <si>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</si>
  <si>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</si>
  <si>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</si>
  <si>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</si>
  <si>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</si>
  <si>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</si>
  <si>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</si>
  <si>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</si>
  <si>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</si>
  <si>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</si>
  <si>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</si>
  <si>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</si>
  <si>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</si>
  <si>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</si>
  <si>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</si>
  <si>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</si>
  <si>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</si>
  <si>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</si>
  <si>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</si>
  <si>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</si>
  <si>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</si>
  <si>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</si>
  <si>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</si>
  <si>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</si>
  <si>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</si>
  <si>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</si>
  <si>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</si>
  <si>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</si>
  <si>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</si>
  <si>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</si>
  <si>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</si>
  <si>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</si>
  <si>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</si>
  <si>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</si>
  <si>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</si>
  <si>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</si>
  <si>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</si>
  <si>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</si>
  <si>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</si>
  <si>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</si>
  <si>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</si>
  <si>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</si>
  <si>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</si>
  <si>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</si>
  <si>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</si>
  <si>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</si>
  <si>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</si>
  <si>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</si>
  <si>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</si>
  <si>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Norm St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</si>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</sst>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left" vertical="top" wrapText="1"/>
    </xf>
    <xf numFmtId="2" fontId="0" fillId="0" borderId="0" xfId="0" applyNumberFormat="1"/>
    <xf numFmtId="39" fontId="0" fillId="0" borderId="0" xfId="0" applyNumberFormat="1"/>
  </cellXfs>
  <cellStyles count="7">
    <cellStyle name="Body: normal cell" xfId="4"/>
    <cellStyle name="Font: Calibri, 9pt regular" xfId="5"/>
    <cellStyle name="Footnotes: top row" xfId="6"/>
    <cellStyle name="Header: bottom row" xfId="3"/>
    <cellStyle name="Hyperlink" xfId="1" builtinId="8"/>
    <cellStyle name="Normal" xfId="0" builtinId="0"/>
    <cellStyle name="Table title" xfId="2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zoomScaleNormal="100" workbookViewId="0">
      <selection activeCell="A28" sqref="A28"/>
    </sheetView>
  </sheetViews>
  <sheetFormatPr defaultRowHeight="14.25" x14ac:dyDescent="0.45"/>
  <cols>
    <col min="2" max="2" width="78.265625" customWidth="1"/>
    <col min="7" max="7" width="11.3984375" customWidth="1"/>
  </cols>
  <sheetData>
    <row r="1" spans="1:8" x14ac:dyDescent="0.45">
      <c r="A1" s="1" t="s">
        <v>53</v>
      </c>
      <c r="H1" s="5"/>
    </row>
    <row r="2" spans="1:8" x14ac:dyDescent="0.45">
      <c r="H2" s="5"/>
    </row>
    <row r="3" spans="1:8" x14ac:dyDescent="0.45">
      <c r="A3" s="1" t="s">
        <v>0</v>
      </c>
      <c r="B3" s="4" t="s">
        <v>48</v>
      </c>
      <c r="H3" s="5"/>
    </row>
    <row r="4" spans="1:8" x14ac:dyDescent="0.45">
      <c r="B4" t="s">
        <v>45</v>
      </c>
      <c r="H4" s="5"/>
    </row>
    <row r="5" spans="1:8" x14ac:dyDescent="0.45">
      <c r="B5" s="3">
        <v>2008</v>
      </c>
      <c r="H5" s="5"/>
    </row>
    <row r="6" spans="1:8" x14ac:dyDescent="0.45">
      <c r="B6" t="s">
        <v>46</v>
      </c>
      <c r="H6" s="5"/>
    </row>
    <row r="7" spans="1:8" x14ac:dyDescent="0.45">
      <c r="B7" s="2" t="s">
        <v>44</v>
      </c>
      <c r="H7" s="5"/>
    </row>
    <row r="8" spans="1:8" x14ac:dyDescent="0.45">
      <c r="B8" t="s">
        <v>47</v>
      </c>
    </row>
    <row r="10" spans="1:8" x14ac:dyDescent="0.45">
      <c r="B10" s="4" t="s">
        <v>1</v>
      </c>
    </row>
    <row r="11" spans="1:8" x14ac:dyDescent="0.45">
      <c r="B11" t="s">
        <v>85</v>
      </c>
    </row>
    <row r="12" spans="1:8" x14ac:dyDescent="0.45">
      <c r="B12" s="3">
        <v>2018</v>
      </c>
    </row>
    <row r="13" spans="1:8" x14ac:dyDescent="0.45">
      <c r="B13" t="s">
        <v>86</v>
      </c>
    </row>
    <row r="14" spans="1:8" x14ac:dyDescent="0.45">
      <c r="B14" s="2" t="s">
        <v>84</v>
      </c>
    </row>
    <row r="16" spans="1:8" x14ac:dyDescent="0.45">
      <c r="B16" s="4" t="s">
        <v>57</v>
      </c>
    </row>
    <row r="17" spans="1:2" x14ac:dyDescent="0.45">
      <c r="B17" t="s">
        <v>18</v>
      </c>
    </row>
    <row r="18" spans="1:2" x14ac:dyDescent="0.45">
      <c r="B18" s="3">
        <v>2014</v>
      </c>
    </row>
    <row r="19" spans="1:2" x14ac:dyDescent="0.45">
      <c r="B19" t="s">
        <v>19</v>
      </c>
    </row>
    <row r="20" spans="1:2" x14ac:dyDescent="0.45">
      <c r="B20" s="2" t="s">
        <v>16</v>
      </c>
    </row>
    <row r="21" spans="1:2" x14ac:dyDescent="0.45">
      <c r="B21" t="s">
        <v>20</v>
      </c>
    </row>
    <row r="23" spans="1:2" x14ac:dyDescent="0.45">
      <c r="A23" s="1" t="s">
        <v>33</v>
      </c>
    </row>
    <row r="24" spans="1:2" x14ac:dyDescent="0.45">
      <c r="A24" s="24" t="s">
        <v>49</v>
      </c>
    </row>
    <row r="25" spans="1:2" x14ac:dyDescent="0.45">
      <c r="A25" s="24" t="s">
        <v>55</v>
      </c>
    </row>
    <row r="26" spans="1:2" x14ac:dyDescent="0.45">
      <c r="A26" s="24" t="s">
        <v>62</v>
      </c>
    </row>
    <row r="27" spans="1:2" x14ac:dyDescent="0.45">
      <c r="A27" s="24" t="s">
        <v>87</v>
      </c>
    </row>
    <row r="28" spans="1:2" x14ac:dyDescent="0.45">
      <c r="A28" s="24" t="s">
        <v>50</v>
      </c>
    </row>
    <row r="29" spans="1:2" x14ac:dyDescent="0.45">
      <c r="A29" t="s">
        <v>51</v>
      </c>
    </row>
    <row r="30" spans="1:2" x14ac:dyDescent="0.45">
      <c r="A30" t="s">
        <v>56</v>
      </c>
    </row>
    <row r="31" spans="1:2" x14ac:dyDescent="0.45">
      <c r="A31" t="s">
        <v>52</v>
      </c>
    </row>
    <row r="32" spans="1:2" x14ac:dyDescent="0.45">
      <c r="A32" t="s">
        <v>63</v>
      </c>
    </row>
    <row r="33" spans="1:1" x14ac:dyDescent="0.45">
      <c r="A33" t="s">
        <v>64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2" sqref="A2:A10"/>
    </sheetView>
  </sheetViews>
  <sheetFormatPr defaultRowHeight="14.25" x14ac:dyDescent="0.45"/>
  <cols>
    <col min="1" max="1" width="18.86328125" bestFit="1" customWidth="1"/>
    <col min="2" max="2" width="11.59765625" bestFit="1" customWidth="1"/>
    <col min="3" max="3" width="55.3984375" bestFit="1" customWidth="1"/>
  </cols>
  <sheetData>
    <row r="1" spans="1:5" x14ac:dyDescent="0.45">
      <c r="A1" s="7" t="s">
        <v>34</v>
      </c>
      <c r="B1" s="7" t="s">
        <v>35</v>
      </c>
      <c r="C1" s="7" t="s">
        <v>36</v>
      </c>
    </row>
    <row r="2" spans="1:5" x14ac:dyDescent="0.45">
      <c r="A2" s="8" t="s">
        <v>61</v>
      </c>
      <c r="B2" s="8">
        <v>2857</v>
      </c>
      <c r="C2" s="8" t="s">
        <v>37</v>
      </c>
    </row>
    <row r="3" spans="1:5" x14ac:dyDescent="0.45">
      <c r="A3" s="8" t="s">
        <v>61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45">
      <c r="A4" s="8" t="s">
        <v>61</v>
      </c>
      <c r="B4" s="8">
        <v>2433</v>
      </c>
      <c r="C4" s="8" t="s">
        <v>37</v>
      </c>
    </row>
    <row r="5" spans="1:5" x14ac:dyDescent="0.45">
      <c r="A5" s="8" t="s">
        <v>61</v>
      </c>
      <c r="B5" s="8">
        <v>2499</v>
      </c>
      <c r="C5" s="8" t="s">
        <v>37</v>
      </c>
    </row>
    <row r="6" spans="1:5" x14ac:dyDescent="0.45">
      <c r="A6" s="8" t="s">
        <v>61</v>
      </c>
      <c r="B6" s="8">
        <v>2250</v>
      </c>
      <c r="C6" s="8" t="s">
        <v>37</v>
      </c>
    </row>
    <row r="7" spans="1:5" x14ac:dyDescent="0.45">
      <c r="A7" s="8" t="s">
        <v>61</v>
      </c>
      <c r="B7" s="8">
        <v>3073</v>
      </c>
      <c r="C7" s="8" t="s">
        <v>37</v>
      </c>
    </row>
    <row r="8" spans="1:5" x14ac:dyDescent="0.45">
      <c r="A8" s="8" t="s">
        <v>61</v>
      </c>
      <c r="B8" s="8">
        <v>2571</v>
      </c>
      <c r="C8" s="8" t="s">
        <v>37</v>
      </c>
    </row>
    <row r="9" spans="1:5" x14ac:dyDescent="0.45">
      <c r="A9" s="8" t="s">
        <v>61</v>
      </c>
      <c r="B9" s="8">
        <v>2440</v>
      </c>
      <c r="C9" s="8" t="s">
        <v>37</v>
      </c>
    </row>
    <row r="10" spans="1:5" x14ac:dyDescent="0.45">
      <c r="A10" s="8" t="s">
        <v>61</v>
      </c>
      <c r="B10" s="8">
        <v>2467</v>
      </c>
      <c r="C10" s="8" t="s">
        <v>37</v>
      </c>
    </row>
    <row r="11" spans="1:5" x14ac:dyDescent="0.45">
      <c r="A11" s="8" t="s">
        <v>3</v>
      </c>
      <c r="B11" s="8">
        <v>5746</v>
      </c>
      <c r="C11" s="8" t="s">
        <v>38</v>
      </c>
    </row>
    <row r="12" spans="1:5" x14ac:dyDescent="0.45">
      <c r="A12" s="8" t="s">
        <v>3</v>
      </c>
      <c r="B12" s="8">
        <v>4260</v>
      </c>
      <c r="C12" s="8" t="s">
        <v>38</v>
      </c>
    </row>
    <row r="13" spans="1:5" x14ac:dyDescent="0.45">
      <c r="A13" s="8" t="s">
        <v>3</v>
      </c>
      <c r="B13" s="8">
        <v>3670</v>
      </c>
      <c r="C13" s="8" t="s">
        <v>38</v>
      </c>
    </row>
    <row r="14" spans="1:5" x14ac:dyDescent="0.45">
      <c r="A14" s="8" t="s">
        <v>3</v>
      </c>
      <c r="B14" s="8">
        <v>2865</v>
      </c>
      <c r="C14" s="8" t="s">
        <v>38</v>
      </c>
    </row>
    <row r="15" spans="1:5" x14ac:dyDescent="0.45">
      <c r="A15" s="8" t="s">
        <v>3</v>
      </c>
      <c r="B15" s="8">
        <v>3200</v>
      </c>
      <c r="C15" s="8" t="s">
        <v>38</v>
      </c>
    </row>
    <row r="16" spans="1:5" x14ac:dyDescent="0.45">
      <c r="A16" s="8" t="s">
        <v>3</v>
      </c>
      <c r="B16" s="8">
        <v>3596</v>
      </c>
      <c r="C16" s="8" t="s">
        <v>38</v>
      </c>
    </row>
    <row r="17" spans="1:3" x14ac:dyDescent="0.45">
      <c r="A17" s="8" t="s">
        <v>3</v>
      </c>
      <c r="B17" s="8">
        <v>3108</v>
      </c>
      <c r="C17" s="8" t="s">
        <v>38</v>
      </c>
    </row>
    <row r="18" spans="1:3" x14ac:dyDescent="0.45">
      <c r="A18" s="8" t="s">
        <v>3</v>
      </c>
      <c r="B18" s="8">
        <v>4540</v>
      </c>
      <c r="C18" s="8" t="s">
        <v>38</v>
      </c>
    </row>
    <row r="19" spans="1:3" x14ac:dyDescent="0.45">
      <c r="A19" s="8" t="s">
        <v>3</v>
      </c>
      <c r="B19" s="8">
        <v>4387</v>
      </c>
      <c r="C19" s="8" t="s">
        <v>38</v>
      </c>
    </row>
    <row r="20" spans="1:3" x14ac:dyDescent="0.45">
      <c r="A20" s="8" t="s">
        <v>9</v>
      </c>
      <c r="B20" s="8">
        <v>1085</v>
      </c>
      <c r="C20" s="8" t="s">
        <v>39</v>
      </c>
    </row>
    <row r="21" spans="1:3" x14ac:dyDescent="0.45">
      <c r="A21" s="8" t="s">
        <v>9</v>
      </c>
      <c r="B21" s="8">
        <v>1097</v>
      </c>
      <c r="C21" s="8" t="s">
        <v>39</v>
      </c>
    </row>
    <row r="22" spans="1:3" x14ac:dyDescent="0.45">
      <c r="A22" s="8" t="s">
        <v>9</v>
      </c>
      <c r="B22" s="8">
        <v>1167</v>
      </c>
      <c r="C22" s="8" t="s">
        <v>39</v>
      </c>
    </row>
    <row r="23" spans="1:3" x14ac:dyDescent="0.45">
      <c r="A23" s="8" t="s">
        <v>9</v>
      </c>
      <c r="B23" s="8">
        <v>1277</v>
      </c>
      <c r="C23" s="8" t="s">
        <v>39</v>
      </c>
    </row>
    <row r="24" spans="1:3" x14ac:dyDescent="0.45">
      <c r="A24" s="8" t="s">
        <v>9</v>
      </c>
      <c r="B24" s="8">
        <v>1100</v>
      </c>
      <c r="C24" s="8" t="s">
        <v>39</v>
      </c>
    </row>
    <row r="25" spans="1:3" x14ac:dyDescent="0.45">
      <c r="A25" s="8" t="s">
        <v>9</v>
      </c>
      <c r="B25" s="8">
        <v>1409</v>
      </c>
      <c r="C25" s="8" t="s">
        <v>39</v>
      </c>
    </row>
    <row r="26" spans="1:3" x14ac:dyDescent="0.45">
      <c r="A26" s="8" t="s">
        <v>9</v>
      </c>
      <c r="B26" s="8">
        <v>1017</v>
      </c>
      <c r="C26" s="8" t="s">
        <v>39</v>
      </c>
    </row>
    <row r="27" spans="1:3" x14ac:dyDescent="0.45">
      <c r="A27" s="8" t="s">
        <v>5</v>
      </c>
      <c r="B27" s="8">
        <v>2000</v>
      </c>
      <c r="C27" s="8" t="s">
        <v>40</v>
      </c>
    </row>
    <row r="28" spans="1:3" x14ac:dyDescent="0.45">
      <c r="A28" s="8" t="s">
        <v>5</v>
      </c>
      <c r="B28" s="8">
        <v>2152</v>
      </c>
      <c r="C28" s="8" t="s">
        <v>40</v>
      </c>
    </row>
    <row r="29" spans="1:3" x14ac:dyDescent="0.45">
      <c r="A29" s="8" t="s">
        <v>5</v>
      </c>
      <c r="B29" s="8">
        <v>2439</v>
      </c>
      <c r="C29" s="8" t="s">
        <v>40</v>
      </c>
    </row>
    <row r="30" spans="1:3" x14ac:dyDescent="0.45">
      <c r="A30" s="8" t="s">
        <v>5</v>
      </c>
      <c r="B30" s="8">
        <v>1806</v>
      </c>
      <c r="C30" s="8" t="s">
        <v>40</v>
      </c>
    </row>
    <row r="31" spans="1:3" x14ac:dyDescent="0.45">
      <c r="A31" s="8" t="s">
        <v>5</v>
      </c>
      <c r="B31" s="8">
        <v>1500</v>
      </c>
      <c r="C31" s="8" t="s">
        <v>40</v>
      </c>
    </row>
    <row r="32" spans="1:3" x14ac:dyDescent="0.45">
      <c r="A32" s="8" t="s">
        <v>5</v>
      </c>
      <c r="B32" s="8">
        <v>2313</v>
      </c>
      <c r="C32" s="8" t="s">
        <v>40</v>
      </c>
    </row>
    <row r="33" spans="1:3" x14ac:dyDescent="0.45">
      <c r="A33" s="8" t="s">
        <v>5</v>
      </c>
      <c r="B33" s="8">
        <v>2535</v>
      </c>
      <c r="C33" s="8" t="s">
        <v>40</v>
      </c>
    </row>
    <row r="34" spans="1:3" x14ac:dyDescent="0.45">
      <c r="A34" s="8" t="s">
        <v>12</v>
      </c>
      <c r="B34" s="8">
        <v>2500</v>
      </c>
      <c r="C34" s="8" t="s">
        <v>41</v>
      </c>
    </row>
    <row r="35" spans="1:3" x14ac:dyDescent="0.45">
      <c r="A35" s="8" t="s">
        <v>12</v>
      </c>
      <c r="B35" s="8">
        <v>3429</v>
      </c>
      <c r="C35" s="8" t="s">
        <v>41</v>
      </c>
    </row>
    <row r="36" spans="1:3" x14ac:dyDescent="0.45">
      <c r="A36" s="8" t="s">
        <v>12</v>
      </c>
      <c r="B36" s="8">
        <v>2847</v>
      </c>
      <c r="C36" s="8" t="s">
        <v>41</v>
      </c>
    </row>
    <row r="37" spans="1:3" x14ac:dyDescent="0.45">
      <c r="A37" s="8" t="s">
        <v>12</v>
      </c>
      <c r="B37" s="8">
        <v>3906</v>
      </c>
      <c r="C37" s="8" t="s">
        <v>41</v>
      </c>
    </row>
    <row r="38" spans="1:3" x14ac:dyDescent="0.45">
      <c r="A38" s="8" t="s">
        <v>7</v>
      </c>
      <c r="B38" s="8">
        <v>3725</v>
      </c>
      <c r="C38" s="8" t="s">
        <v>42</v>
      </c>
    </row>
    <row r="39" spans="1:3" x14ac:dyDescent="0.45">
      <c r="A39" s="8" t="s">
        <v>7</v>
      </c>
      <c r="B39" s="8">
        <v>3000</v>
      </c>
      <c r="C39" s="8" t="s">
        <v>42</v>
      </c>
    </row>
    <row r="40" spans="1:3" x14ac:dyDescent="0.45">
      <c r="A40" s="8" t="s">
        <v>7</v>
      </c>
      <c r="B40" s="8">
        <v>3107</v>
      </c>
      <c r="C40" s="8" t="s">
        <v>42</v>
      </c>
    </row>
    <row r="41" spans="1:3" x14ac:dyDescent="0.45">
      <c r="A41" s="8" t="s">
        <v>7</v>
      </c>
      <c r="B41" s="8">
        <v>3906</v>
      </c>
      <c r="C41" s="8" t="s">
        <v>42</v>
      </c>
    </row>
    <row r="42" spans="1:3" x14ac:dyDescent="0.45">
      <c r="A42" s="8" t="s">
        <v>7</v>
      </c>
      <c r="B42" s="8">
        <v>3610</v>
      </c>
      <c r="C42" s="8" t="s">
        <v>42</v>
      </c>
    </row>
    <row r="43" spans="1:3" x14ac:dyDescent="0.45">
      <c r="A43" s="8" t="s">
        <v>7</v>
      </c>
      <c r="B43" s="8">
        <v>3000</v>
      </c>
      <c r="C43" s="8" t="s">
        <v>42</v>
      </c>
    </row>
    <row r="44" spans="1:3" x14ac:dyDescent="0.45">
      <c r="A44" s="8" t="s">
        <v>7</v>
      </c>
      <c r="B44" s="8">
        <v>3000</v>
      </c>
      <c r="C44" s="8" t="s">
        <v>42</v>
      </c>
    </row>
    <row r="45" spans="1:3" x14ac:dyDescent="0.45">
      <c r="A45" s="8" t="s">
        <v>7</v>
      </c>
      <c r="B45" s="8">
        <v>4000</v>
      </c>
      <c r="C45" s="8" t="s">
        <v>42</v>
      </c>
    </row>
    <row r="46" spans="1:3" x14ac:dyDescent="0.45">
      <c r="A46" s="8" t="s">
        <v>7</v>
      </c>
      <c r="B46" s="8">
        <v>3571</v>
      </c>
      <c r="C46" s="8" t="s">
        <v>42</v>
      </c>
    </row>
    <row r="47" spans="1:3" x14ac:dyDescent="0.45">
      <c r="A47" s="8" t="s">
        <v>6</v>
      </c>
      <c r="B47" s="8">
        <v>7143</v>
      </c>
      <c r="C47" s="8" t="s">
        <v>43</v>
      </c>
    </row>
    <row r="48" spans="1:3" x14ac:dyDescent="0.45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27" sqref="B27"/>
    </sheetView>
  </sheetViews>
  <sheetFormatPr defaultRowHeight="14.25" x14ac:dyDescent="0.45"/>
  <cols>
    <col min="1" max="1" width="17" customWidth="1"/>
    <col min="2" max="2" width="12.59765625" customWidth="1"/>
    <col min="3" max="3" width="22.73046875" customWidth="1"/>
    <col min="4" max="4" width="11.59765625" bestFit="1" customWidth="1"/>
    <col min="5" max="5" width="25.59765625" customWidth="1"/>
    <col min="6" max="6" width="9.265625" customWidth="1"/>
    <col min="7" max="7" width="10.59765625" bestFit="1" customWidth="1"/>
    <col min="8" max="8" width="13.86328125" customWidth="1"/>
    <col min="9" max="9" width="11.59765625" bestFit="1" customWidth="1"/>
    <col min="10" max="10" width="15.265625" customWidth="1"/>
    <col min="11" max="11" width="13.73046875" customWidth="1"/>
    <col min="12" max="12" width="18.3984375" customWidth="1"/>
  </cols>
  <sheetData>
    <row r="1" spans="1:16" s="9" customFormat="1" ht="28.5" x14ac:dyDescent="0.45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45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45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45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45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45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45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45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45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45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45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45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45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45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45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45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45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45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45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45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45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45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45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45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45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45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4.65" thickBot="1" x14ac:dyDescent="0.5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5" workbookViewId="0">
      <selection activeCell="D22" sqref="D22"/>
    </sheetView>
  </sheetViews>
  <sheetFormatPr defaultColWidth="8.86328125" defaultRowHeight="14.25" x14ac:dyDescent="0.45"/>
  <cols>
    <col min="1" max="1" width="10.59765625" customWidth="1"/>
    <col min="3" max="3" width="17.59765625" customWidth="1"/>
    <col min="4" max="4" width="10" customWidth="1"/>
    <col min="5" max="5" width="10.59765625" customWidth="1"/>
    <col min="7" max="7" width="17.1328125" customWidth="1"/>
    <col min="8" max="8" width="11.1328125" customWidth="1"/>
    <col min="9" max="9" width="10.1328125" customWidth="1"/>
    <col min="11" max="11" width="17.3984375" customWidth="1"/>
  </cols>
  <sheetData>
    <row r="1" spans="1:13" ht="15.4" x14ac:dyDescent="0.45">
      <c r="A1" s="30" t="s">
        <v>65</v>
      </c>
      <c r="B1" s="30"/>
      <c r="C1" s="30"/>
      <c r="D1" s="30"/>
      <c r="E1" s="31"/>
    </row>
    <row r="2" spans="1:13" ht="15.75" thickBot="1" x14ac:dyDescent="0.5">
      <c r="A2" s="32" t="s">
        <v>66</v>
      </c>
      <c r="B2" s="32"/>
      <c r="C2" s="32"/>
      <c r="D2" s="32"/>
      <c r="E2" s="31"/>
    </row>
    <row r="3" spans="1:13" ht="15" customHeight="1" x14ac:dyDescent="0.45">
      <c r="A3" s="33" t="s">
        <v>67</v>
      </c>
      <c r="B3" s="34" t="s">
        <v>68</v>
      </c>
      <c r="C3" s="35"/>
      <c r="D3" s="35"/>
      <c r="E3" s="36"/>
      <c r="F3" s="34" t="s">
        <v>69</v>
      </c>
      <c r="G3" s="35"/>
      <c r="H3" s="35"/>
      <c r="I3" s="36"/>
      <c r="J3" s="34" t="s">
        <v>70</v>
      </c>
      <c r="K3" s="35"/>
      <c r="L3" s="35"/>
      <c r="M3" s="36"/>
    </row>
    <row r="4" spans="1:13" ht="28.15" thickBot="1" x14ac:dyDescent="0.5">
      <c r="A4" s="37"/>
      <c r="B4" s="38" t="s">
        <v>71</v>
      </c>
      <c r="C4" s="39" t="s">
        <v>72</v>
      </c>
      <c r="D4" s="40" t="s">
        <v>73</v>
      </c>
      <c r="E4" s="41" t="s">
        <v>74</v>
      </c>
      <c r="F4" s="38" t="s">
        <v>71</v>
      </c>
      <c r="G4" s="39" t="s">
        <v>72</v>
      </c>
      <c r="H4" s="40" t="s">
        <v>73</v>
      </c>
      <c r="I4" s="41" t="s">
        <v>74</v>
      </c>
      <c r="J4" s="38" t="s">
        <v>71</v>
      </c>
      <c r="K4" s="39" t="s">
        <v>72</v>
      </c>
      <c r="L4" s="40" t="s">
        <v>75</v>
      </c>
      <c r="M4" s="41" t="s">
        <v>76</v>
      </c>
    </row>
    <row r="5" spans="1:13" x14ac:dyDescent="0.45">
      <c r="A5" s="42" t="s">
        <v>77</v>
      </c>
      <c r="B5" s="43">
        <v>3.9144099055272745</v>
      </c>
      <c r="C5" s="43">
        <v>3.6813171540272736</v>
      </c>
      <c r="D5" s="43">
        <v>3.5202712529909097</v>
      </c>
      <c r="E5" s="44">
        <v>4.3085485580636398</v>
      </c>
      <c r="F5" s="45">
        <v>8.1494922782228851</v>
      </c>
      <c r="G5" s="46">
        <v>7.6010876379247039</v>
      </c>
      <c r="H5" s="46">
        <v>7.212985892482914</v>
      </c>
      <c r="I5" s="47">
        <v>9.0859986639628563</v>
      </c>
      <c r="J5" s="45">
        <v>6.5886483019895996</v>
      </c>
      <c r="K5" s="46">
        <v>6.2119558799752195</v>
      </c>
      <c r="L5" s="48">
        <v>5</v>
      </c>
      <c r="M5" s="49">
        <v>74.900000000000006</v>
      </c>
    </row>
    <row r="6" spans="1:13" x14ac:dyDescent="0.45">
      <c r="A6" s="50">
        <v>2010</v>
      </c>
      <c r="B6" s="43">
        <v>4.8009146962644929</v>
      </c>
      <c r="C6" s="43">
        <v>4.2157678525637996</v>
      </c>
      <c r="D6" s="43">
        <v>3.8722044569166716</v>
      </c>
      <c r="E6" s="44">
        <v>5.3046258843192442</v>
      </c>
      <c r="F6" s="51">
        <v>6.4446953207338407</v>
      </c>
      <c r="G6" s="43">
        <v>6.1902079988480327</v>
      </c>
      <c r="H6" s="43">
        <v>5.5702007242807428</v>
      </c>
      <c r="I6" s="52">
        <v>7.6304423195186777</v>
      </c>
      <c r="J6" s="51">
        <v>5.1026755246398139</v>
      </c>
      <c r="K6" s="43">
        <v>4.7204585279863105</v>
      </c>
      <c r="L6" s="53">
        <v>10</v>
      </c>
      <c r="M6" s="54">
        <v>175.07</v>
      </c>
    </row>
    <row r="7" spans="1:13" x14ac:dyDescent="0.45">
      <c r="A7" s="55">
        <v>2011</v>
      </c>
      <c r="B7" s="43">
        <v>4.4752020304832012</v>
      </c>
      <c r="C7" s="43">
        <v>4.4038552413667071</v>
      </c>
      <c r="D7" s="43">
        <v>3.7438521635643833</v>
      </c>
      <c r="E7" s="44">
        <v>5.0040533975665715</v>
      </c>
      <c r="F7" s="51">
        <v>4.4638016198931165</v>
      </c>
      <c r="G7" s="43">
        <v>4.5202660401038166</v>
      </c>
      <c r="H7" s="43">
        <v>4.0082035984125435</v>
      </c>
      <c r="I7" s="52">
        <v>5.0515017818863672</v>
      </c>
      <c r="J7" s="51">
        <v>4.4752020304832012</v>
      </c>
      <c r="K7" s="43">
        <v>4.4587393994753288</v>
      </c>
      <c r="L7" s="53">
        <v>29</v>
      </c>
      <c r="M7" s="54">
        <v>427.78999999999996</v>
      </c>
    </row>
    <row r="8" spans="1:13" x14ac:dyDescent="0.45">
      <c r="A8" s="50">
        <v>2012</v>
      </c>
      <c r="B8" s="43">
        <v>3.6277141990526971</v>
      </c>
      <c r="C8" s="43">
        <v>3.4226441916755546</v>
      </c>
      <c r="D8" s="43">
        <v>3.174585960529765</v>
      </c>
      <c r="E8" s="44">
        <v>4.3981022210288874</v>
      </c>
      <c r="F8" s="51">
        <v>4.1904440994079302</v>
      </c>
      <c r="G8" s="43">
        <v>4.331107758378093</v>
      </c>
      <c r="H8" s="43">
        <v>4.1298554331528754</v>
      </c>
      <c r="I8" s="52">
        <v>4.6547378457950588</v>
      </c>
      <c r="J8" s="51">
        <v>4.138532073030845</v>
      </c>
      <c r="K8" s="43">
        <v>3.7832613087278024</v>
      </c>
      <c r="L8" s="53">
        <v>40</v>
      </c>
      <c r="M8" s="54">
        <v>914.79399999999998</v>
      </c>
    </row>
    <row r="9" spans="1:13" x14ac:dyDescent="0.45">
      <c r="A9" s="50">
        <v>2013</v>
      </c>
      <c r="B9" s="43">
        <v>3.6688842725659478</v>
      </c>
      <c r="C9" s="43">
        <v>3.7613248559670618</v>
      </c>
      <c r="D9" s="43">
        <v>3.0238722825341564</v>
      </c>
      <c r="E9" s="44">
        <v>4.2973811763266898</v>
      </c>
      <c r="F9" s="51">
        <v>3.8315811855901529</v>
      </c>
      <c r="G9" s="43">
        <v>4.1060696615563126</v>
      </c>
      <c r="H9" s="43">
        <v>3.4008089602146985</v>
      </c>
      <c r="I9" s="52">
        <v>4.372582114760772</v>
      </c>
      <c r="J9" s="51">
        <v>3.6931179502025016</v>
      </c>
      <c r="K9" s="43">
        <v>3.9502559455081609</v>
      </c>
      <c r="L9" s="53">
        <v>38</v>
      </c>
      <c r="M9" s="54">
        <v>1343.7889999999998</v>
      </c>
    </row>
    <row r="10" spans="1:13" x14ac:dyDescent="0.45">
      <c r="A10" s="50">
        <v>2014</v>
      </c>
      <c r="B10" s="43">
        <v>3.1237826469444467</v>
      </c>
      <c r="C10" s="43">
        <v>3.8124073955915994</v>
      </c>
      <c r="D10" s="43">
        <v>2.6208947050717888</v>
      </c>
      <c r="E10" s="44">
        <v>3.9764273740970499</v>
      </c>
      <c r="F10" s="51">
        <v>3.2275672995917599</v>
      </c>
      <c r="G10" s="43">
        <v>3.7883697335436373</v>
      </c>
      <c r="H10" s="43">
        <v>2.5954323356551661</v>
      </c>
      <c r="I10" s="52">
        <v>4.2319891215668823</v>
      </c>
      <c r="J10" s="51">
        <v>3.1315397408770291</v>
      </c>
      <c r="K10" s="43">
        <v>3.802643754500048</v>
      </c>
      <c r="L10" s="53">
        <v>64</v>
      </c>
      <c r="M10" s="54">
        <v>3166.3595000000005</v>
      </c>
    </row>
    <row r="11" spans="1:13" x14ac:dyDescent="0.45">
      <c r="A11" s="55">
        <v>2015</v>
      </c>
      <c r="B11" s="56">
        <v>2.5100236390040873</v>
      </c>
      <c r="C11" s="57">
        <v>2.4663045198462825</v>
      </c>
      <c r="D11" s="57">
        <v>2.0306330363960297</v>
      </c>
      <c r="E11" s="58">
        <v>3.2453329520500516</v>
      </c>
      <c r="F11" s="59">
        <v>2.9247457386562412</v>
      </c>
      <c r="G11" s="57">
        <v>3.4135734811605576</v>
      </c>
      <c r="H11" s="57">
        <v>2.3256329345889539</v>
      </c>
      <c r="I11" s="60">
        <v>3.5695144784205359</v>
      </c>
      <c r="J11" s="59">
        <v>2.8108156655637568</v>
      </c>
      <c r="K11" s="57">
        <v>3.1305859557674611</v>
      </c>
      <c r="L11" s="61">
        <v>87</v>
      </c>
      <c r="M11" s="62">
        <v>2869.6819999999993</v>
      </c>
    </row>
    <row r="12" spans="1:13" x14ac:dyDescent="0.45">
      <c r="A12" s="55">
        <v>2016</v>
      </c>
      <c r="B12" s="56">
        <v>2.2668519416619106</v>
      </c>
      <c r="C12" s="57">
        <v>2.8625569908696802</v>
      </c>
      <c r="D12" s="57">
        <v>1.8995699551441392</v>
      </c>
      <c r="E12" s="58">
        <v>3.2440423131531717</v>
      </c>
      <c r="F12" s="59">
        <v>2.3375069464261395</v>
      </c>
      <c r="G12" s="57">
        <v>2.3038721769513564</v>
      </c>
      <c r="H12" s="57">
        <v>2.0370092356573561</v>
      </c>
      <c r="I12" s="60">
        <v>2.870500861635672</v>
      </c>
      <c r="J12" s="59">
        <v>2.3336239668093404</v>
      </c>
      <c r="K12" s="57">
        <v>2.4161466714039159</v>
      </c>
      <c r="L12" s="61">
        <v>157</v>
      </c>
      <c r="M12" s="62">
        <v>7468.993999999996</v>
      </c>
    </row>
    <row r="13" spans="1:13" ht="14.65" thickBot="1" x14ac:dyDescent="0.5">
      <c r="A13" s="55">
        <v>2017</v>
      </c>
      <c r="B13" s="56">
        <v>2.0491852214151827</v>
      </c>
      <c r="C13" s="57">
        <v>2.0043665964367037</v>
      </c>
      <c r="D13" s="57">
        <v>1.8866850471052807</v>
      </c>
      <c r="E13" s="58">
        <v>2.1449119700000003</v>
      </c>
      <c r="F13" s="59">
        <v>1.9230769230769231</v>
      </c>
      <c r="G13" s="57">
        <v>2.0600541349245414</v>
      </c>
      <c r="H13" s="57">
        <v>1.6098484848484849</v>
      </c>
      <c r="I13" s="60">
        <v>2.2362264705566055</v>
      </c>
      <c r="J13" s="59">
        <v>1.9952219873604227</v>
      </c>
      <c r="K13" s="57">
        <v>2.0422558783676759</v>
      </c>
      <c r="L13" s="61">
        <v>76</v>
      </c>
      <c r="M13" s="62">
        <v>2303.190000000001</v>
      </c>
    </row>
    <row r="14" spans="1:13" ht="15" customHeight="1" x14ac:dyDescent="0.45">
      <c r="A14" s="63" t="s">
        <v>78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</row>
    <row r="17" spans="3:4" x14ac:dyDescent="0.45">
      <c r="C17" t="s">
        <v>79</v>
      </c>
      <c r="D17" s="64">
        <f>C13</f>
        <v>2.0043665964367037</v>
      </c>
    </row>
    <row r="18" spans="3:4" x14ac:dyDescent="0.45">
      <c r="C18" t="s">
        <v>80</v>
      </c>
      <c r="D18" s="65">
        <f>E13</f>
        <v>2.1449119700000003</v>
      </c>
    </row>
    <row r="19" spans="3:4" x14ac:dyDescent="0.45">
      <c r="C19" t="s">
        <v>81</v>
      </c>
      <c r="D19">
        <f>(D18-D17)/D20</f>
        <v>0.16731592090868649</v>
      </c>
    </row>
    <row r="20" spans="3:4" x14ac:dyDescent="0.45">
      <c r="C20" t="s">
        <v>82</v>
      </c>
      <c r="D20">
        <v>0.84</v>
      </c>
    </row>
    <row r="22" spans="3:4" x14ac:dyDescent="0.45">
      <c r="C22" t="s">
        <v>83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381"/>
  </sheetPr>
  <dimension ref="A1:B14"/>
  <sheetViews>
    <sheetView tabSelected="1" workbookViewId="0">
      <selection activeCell="B11" sqref="B11"/>
    </sheetView>
  </sheetViews>
  <sheetFormatPr defaultRowHeight="14.25" x14ac:dyDescent="0.45"/>
  <cols>
    <col min="1" max="1" width="26" customWidth="1"/>
    <col min="2" max="2" width="32.1328125" customWidth="1"/>
    <col min="3" max="3" width="10.59765625" bestFit="1" customWidth="1"/>
  </cols>
  <sheetData>
    <row r="1" spans="1:2" x14ac:dyDescent="0.45">
      <c r="A1" s="25" t="s">
        <v>2</v>
      </c>
      <c r="B1" s="26" t="s">
        <v>54</v>
      </c>
    </row>
    <row r="2" spans="1:2" x14ac:dyDescent="0.45">
      <c r="A2" s="6" t="s">
        <v>61</v>
      </c>
      <c r="B2" s="27">
        <f>STDEV(CRS!B2:B10)/AVERAGE(CRS!B2:B10)</f>
        <v>0.11767526995465394</v>
      </c>
    </row>
    <row r="3" spans="1:2" x14ac:dyDescent="0.45">
      <c r="A3" s="6" t="s">
        <v>9</v>
      </c>
      <c r="B3" s="27">
        <f>STDEV(CRS!B20:B26)/AVERAGE(CRS!B20:B26)</f>
        <v>0.11586187975255104</v>
      </c>
    </row>
    <row r="4" spans="1:2" x14ac:dyDescent="0.45">
      <c r="A4" s="6" t="s">
        <v>3</v>
      </c>
      <c r="B4" s="27">
        <f>STDEV(CRS!B11:B19)/AVERAGE(CRS!B11:B19)</f>
        <v>0.22951832790705273</v>
      </c>
    </row>
    <row r="5" spans="1:2" x14ac:dyDescent="0.45">
      <c r="A5" s="6" t="s">
        <v>4</v>
      </c>
      <c r="B5" s="27">
        <f>INDEX('E3 Data'!$B$27:$L$27,1,ROW(A4))</f>
        <v>0.6323412969779878</v>
      </c>
    </row>
    <row r="6" spans="1:2" x14ac:dyDescent="0.45">
      <c r="A6" s="6" t="s">
        <v>60</v>
      </c>
      <c r="B6" s="27">
        <f>STDEV(CRS!B27:B33)/AVERAGE(CRS!B27:B33)</f>
        <v>0.17425352832467156</v>
      </c>
    </row>
    <row r="7" spans="1:2" x14ac:dyDescent="0.45">
      <c r="A7" s="6" t="s">
        <v>10</v>
      </c>
      <c r="B7" s="27">
        <f>PV!D22</f>
        <v>8.3475708089595577E-2</v>
      </c>
    </row>
    <row r="8" spans="1:2" x14ac:dyDescent="0.45">
      <c r="A8" s="6" t="s">
        <v>7</v>
      </c>
      <c r="B8" s="27">
        <f>STDEV(CRS!B38:B46)/AVERAGE(CRS!B38:B46)</f>
        <v>0.11955441996991129</v>
      </c>
    </row>
    <row r="9" spans="1:2" x14ac:dyDescent="0.45">
      <c r="A9" s="6" t="s">
        <v>8</v>
      </c>
      <c r="B9" s="27">
        <f>INDEX('E3 Data'!$B$27:$L$27,1,ROW(A8))</f>
        <v>0.2969718751850845</v>
      </c>
    </row>
    <row r="10" spans="1:2" x14ac:dyDescent="0.45">
      <c r="A10" s="6" t="s">
        <v>11</v>
      </c>
      <c r="B10" s="27">
        <f>B3</f>
        <v>0.11586187975255104</v>
      </c>
    </row>
    <row r="11" spans="1:2" x14ac:dyDescent="0.45">
      <c r="A11" s="6" t="s">
        <v>12</v>
      </c>
      <c r="B11" s="27">
        <f>STDEV(CRS!B34:B37)/AVERAGE(CRS!B34:B37)</f>
        <v>0.1962978819110564</v>
      </c>
    </row>
    <row r="12" spans="1:2" x14ac:dyDescent="0.45">
      <c r="A12" s="6" t="s">
        <v>13</v>
      </c>
      <c r="B12" s="27">
        <f>INDEX('E3 Data'!$B$27:$L$27,1,ROW(A11))</f>
        <v>0.11583176732675461</v>
      </c>
    </row>
    <row r="13" spans="1:2" x14ac:dyDescent="0.45">
      <c r="A13" s="28" t="s">
        <v>58</v>
      </c>
      <c r="B13" s="29">
        <f>B2</f>
        <v>0.11767526995465394</v>
      </c>
    </row>
    <row r="14" spans="1:2" x14ac:dyDescent="0.45">
      <c r="A14" s="28" t="s">
        <v>59</v>
      </c>
      <c r="B14" s="29">
        <f>B6</f>
        <v>0.17425352832467156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Megan Mahajan</cp:lastModifiedBy>
  <dcterms:created xsi:type="dcterms:W3CDTF">2014-02-09T22:10:52Z</dcterms:created>
  <dcterms:modified xsi:type="dcterms:W3CDTF">2019-05-22T19:03:35Z</dcterms:modified>
</cp:coreProperties>
</file>