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esktop\eps-1.4.2-us-2019\InputData\fuels\BSoFPtiT\"/>
    </mc:Choice>
  </mc:AlternateContent>
  <bookViews>
    <workbookView xWindow="120" yWindow="75" windowWidth="22995" windowHeight="10800" activeTab="2"/>
  </bookViews>
  <sheets>
    <sheet name="About" sheetId="1" r:id="rId1"/>
    <sheet name="AEO Table 59" sheetId="4" r:id="rId2"/>
    <sheet name="BSoFPtiT" sheetId="3" r:id="rId3"/>
  </sheets>
  <calcPr calcId="162913"/>
</workbook>
</file>

<file path=xl/calcChain.xml><?xml version="1.0" encoding="utf-8"?>
<calcChain xmlns="http://schemas.openxmlformats.org/spreadsheetml/2006/main">
  <c r="C10" i="3" l="1"/>
  <c r="C12" i="3" s="1"/>
  <c r="D10" i="3"/>
  <c r="E10" i="3"/>
  <c r="F10" i="3"/>
  <c r="F12" i="3" s="1"/>
  <c r="G10" i="3"/>
  <c r="H10" i="3"/>
  <c r="I10" i="3"/>
  <c r="J10" i="3"/>
  <c r="J12" i="3" s="1"/>
  <c r="K10" i="3"/>
  <c r="K12" i="3" s="1"/>
  <c r="L10" i="3"/>
  <c r="M10" i="3"/>
  <c r="N10" i="3"/>
  <c r="N12" i="3" s="1"/>
  <c r="O10" i="3"/>
  <c r="P10" i="3"/>
  <c r="Q10" i="3"/>
  <c r="R10" i="3"/>
  <c r="R12" i="3" s="1"/>
  <c r="S10" i="3"/>
  <c r="S12" i="3" s="1"/>
  <c r="T10" i="3"/>
  <c r="U10" i="3"/>
  <c r="V10" i="3"/>
  <c r="V12" i="3" s="1"/>
  <c r="W10" i="3"/>
  <c r="X10" i="3"/>
  <c r="Y10" i="3"/>
  <c r="Z10" i="3"/>
  <c r="Z12" i="3" s="1"/>
  <c r="AA10" i="3"/>
  <c r="AA12" i="3" s="1"/>
  <c r="AB10" i="3"/>
  <c r="AC10" i="3"/>
  <c r="AD10" i="3"/>
  <c r="AD12" i="3" s="1"/>
  <c r="AE10" i="3"/>
  <c r="AF10" i="3"/>
  <c r="AG10" i="3"/>
  <c r="AH10" i="3"/>
  <c r="AH12" i="3" s="1"/>
  <c r="AI10" i="3"/>
  <c r="AI12" i="3" s="1"/>
  <c r="C11" i="3"/>
  <c r="D11" i="3"/>
  <c r="E11" i="3"/>
  <c r="E13" i="3" s="1"/>
  <c r="F11" i="3"/>
  <c r="G11" i="3"/>
  <c r="H11" i="3"/>
  <c r="I11" i="3"/>
  <c r="I13" i="3" s="1"/>
  <c r="J11" i="3"/>
  <c r="J13" i="3" s="1"/>
  <c r="K11" i="3"/>
  <c r="L11" i="3"/>
  <c r="M11" i="3"/>
  <c r="M13" i="3" s="1"/>
  <c r="N11" i="3"/>
  <c r="O11" i="3"/>
  <c r="P11" i="3"/>
  <c r="Q11" i="3"/>
  <c r="Q13" i="3" s="1"/>
  <c r="R11" i="3"/>
  <c r="R13" i="3" s="1"/>
  <c r="S11" i="3"/>
  <c r="T11" i="3"/>
  <c r="U11" i="3"/>
  <c r="U13" i="3" s="1"/>
  <c r="V11" i="3"/>
  <c r="W11" i="3"/>
  <c r="X11" i="3"/>
  <c r="Y11" i="3"/>
  <c r="Y13" i="3" s="1"/>
  <c r="Z11" i="3"/>
  <c r="Z13" i="3" s="1"/>
  <c r="AA11" i="3"/>
  <c r="AB11" i="3"/>
  <c r="AC11" i="3"/>
  <c r="AC13" i="3" s="1"/>
  <c r="AD11" i="3"/>
  <c r="AE11" i="3"/>
  <c r="AF11" i="3"/>
  <c r="AG11" i="3"/>
  <c r="AG13" i="3" s="1"/>
  <c r="AH11" i="3"/>
  <c r="AH13" i="3" s="1"/>
  <c r="AI11" i="3"/>
  <c r="D12" i="3"/>
  <c r="E12" i="3"/>
  <c r="G12" i="3"/>
  <c r="H12" i="3"/>
  <c r="I12" i="3"/>
  <c r="L12" i="3"/>
  <c r="M12" i="3"/>
  <c r="O12" i="3"/>
  <c r="P12" i="3"/>
  <c r="Q12" i="3"/>
  <c r="T12" i="3"/>
  <c r="U12" i="3"/>
  <c r="W12" i="3"/>
  <c r="X12" i="3"/>
  <c r="Y12" i="3"/>
  <c r="AB12" i="3"/>
  <c r="AC12" i="3"/>
  <c r="AE12" i="3"/>
  <c r="AF12" i="3"/>
  <c r="AG12" i="3"/>
  <c r="C13" i="3"/>
  <c r="D13" i="3"/>
  <c r="F13" i="3"/>
  <c r="G13" i="3"/>
  <c r="H13" i="3"/>
  <c r="K13" i="3"/>
  <c r="L13" i="3"/>
  <c r="N13" i="3"/>
  <c r="O13" i="3"/>
  <c r="P13" i="3"/>
  <c r="S13" i="3"/>
  <c r="T13" i="3"/>
  <c r="V13" i="3"/>
  <c r="W13" i="3"/>
  <c r="X13" i="3"/>
  <c r="AA13" i="3"/>
  <c r="AB13" i="3"/>
  <c r="AD13" i="3"/>
  <c r="AE13" i="3"/>
  <c r="AF13" i="3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B14" i="3"/>
  <c r="B11" i="3"/>
  <c r="B10" i="3"/>
  <c r="AI17" i="3" l="1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13" i="3"/>
  <c r="B12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<sst xmlns="http://schemas.openxmlformats.org/spreadsheetml/2006/main" count="149" uniqueCount="100">
  <si>
    <t>Source:</t>
  </si>
  <si>
    <t>Energy Information Administration</t>
  </si>
  <si>
    <t/>
  </si>
  <si>
    <t xml:space="preserve"> Product Price Components</t>
  </si>
  <si>
    <t>Diesel (Transportation Sector)</t>
  </si>
  <si>
    <t xml:space="preserve">  End-User Price</t>
  </si>
  <si>
    <t xml:space="preserve">    Federal Taxes</t>
  </si>
  <si>
    <t xml:space="preserve">    State Taxes</t>
  </si>
  <si>
    <t xml:space="preserve">    Energy Tax/Allowance Fee</t>
  </si>
  <si>
    <t xml:space="preserve">    Distribution Costs</t>
  </si>
  <si>
    <t xml:space="preserve">    Wholesale Price</t>
  </si>
  <si>
    <t>Motor Gasoline (All Sectors)</t>
  </si>
  <si>
    <t xml:space="preserve">    State Taxes 1/</t>
  </si>
  <si>
    <t>Jet Fuel</t>
  </si>
  <si>
    <t>Residential Distillate Fuel Oil/ Heating Oil</t>
  </si>
  <si>
    <t>West Texas Intermediate Spot Price</t>
  </si>
  <si>
    <t xml:space="preserve">   1/ Includes a 2 cent average local tax.</t>
  </si>
  <si>
    <t xml:space="preserve">   - - = Not applicable.</t>
  </si>
  <si>
    <t>electricity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</si>
  <si>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</si>
  <si>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</si>
  <si>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</si>
  <si>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</si>
  <si>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</si>
  <si>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</si>
  <si>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</si>
  <si>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</si>
  <si>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</si>
  <si>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</si>
  <si>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</si>
  <si>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Year</t>
  </si>
  <si>
    <t>Petroleum Gasoline, Petroleum Diesel, Jet Fuel</t>
  </si>
  <si>
    <t>Notes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</si>
  <si>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</si>
  <si>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</si>
  <si>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</si>
  <si>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For all other fuels, we assume the national average sales tax rate.</t>
  </si>
  <si>
    <t>The Sales Tax Clearinghouse</t>
  </si>
  <si>
    <t>n/a</t>
  </si>
  <si>
    <t>FAQ</t>
  </si>
  <si>
    <t>https://thestc.com/FAQ.stm</t>
  </si>
  <si>
    <t>Question "What is the average sales tax nationally?"</t>
  </si>
  <si>
    <t>Non-Liquid Fuels</t>
  </si>
  <si>
    <t>Avg Sales Tax Rate</t>
  </si>
  <si>
    <t>solar (does not use fuel)</t>
  </si>
  <si>
    <t>59. Components of Selected Petroleum Product Prices</t>
  </si>
  <si>
    <t>Brent Spot Price</t>
  </si>
  <si>
    <t>Table 59</t>
  </si>
  <si>
    <t>http://www.eia.gov/forecasts/aeo/supplement/suptab_130.xlsx</t>
  </si>
  <si>
    <t>Currency Year Adjustment</t>
  </si>
  <si>
    <t>Since we are taking a ratio of dollar values, we do not need to convert from 2013 to 2012 dollars.</t>
  </si>
  <si>
    <t>geothermal (does not use fuel)</t>
  </si>
  <si>
    <t>PPC000:fa_WorldOilPrice</t>
  </si>
  <si>
    <t>PPC000:fa_BrentOilPrice</t>
  </si>
  <si>
    <t>PPC000:ea_WholesalePric</t>
  </si>
  <si>
    <t>PPC000:ea_DistributionC</t>
  </si>
  <si>
    <t>PPC000:Heating_Tax_Allo</t>
  </si>
  <si>
    <t>PPC000:ea_End-UserPrice</t>
  </si>
  <si>
    <t>PPC000:da_WholesalePric</t>
  </si>
  <si>
    <t>PPC000:da_DistributionC</t>
  </si>
  <si>
    <t>PPC000:JetFuel_Tax_Allo</t>
  </si>
  <si>
    <t>PPC000:da_StateTaxes</t>
  </si>
  <si>
    <t>PPC000:da_FederalTaxes</t>
  </si>
  <si>
    <t>PPC000:da_End-UserPrice</t>
  </si>
  <si>
    <t>PPC000:ca_WholesalePric</t>
  </si>
  <si>
    <t>PPC000:ca_DistributionC</t>
  </si>
  <si>
    <t>PPC000:MoGas_Tax_Allow</t>
  </si>
  <si>
    <t>PPC000:ca_StateTaxes</t>
  </si>
  <si>
    <t>PPC000:ca_FederalTaxes</t>
  </si>
  <si>
    <t>PPC000:ca_End-UserPrice</t>
  </si>
  <si>
    <t>PPC000:ba_WholesalePric</t>
  </si>
  <si>
    <t>PPC000:ba_DistributionC</t>
  </si>
  <si>
    <t>PPC000:Diesel_Tax_Allow</t>
  </si>
  <si>
    <t>PPC000:ba_StateTaxes</t>
  </si>
  <si>
    <t>PPC000:ba_FederalTaxes</t>
  </si>
  <si>
    <t>PPC000:ba_End-UserPrice</t>
  </si>
  <si>
    <t>PPC000</t>
  </si>
  <si>
    <t>Release Date</t>
  </si>
  <si>
    <t>Datekey</t>
  </si>
  <si>
    <t>Reference case</t>
  </si>
  <si>
    <t>Scenario</t>
  </si>
  <si>
    <t>Report</t>
  </si>
  <si>
    <t>lignite</t>
  </si>
  <si>
    <t>BSoFPtiT BAU Share of Fuel Price that is Tax</t>
  </si>
  <si>
    <t>hard coal</t>
  </si>
  <si>
    <t>Annual Energy Outlook 2018</t>
  </si>
  <si>
    <t>ref2019.d111618a</t>
  </si>
  <si>
    <t>Annual Energy Outlook 2019</t>
  </si>
  <si>
    <t>ref2019</t>
  </si>
  <si>
    <t>d111618a</t>
  </si>
  <si>
    <t xml:space="preserve"> January 2019</t>
  </si>
  <si>
    <t>(2018 dollars per gallon)</t>
  </si>
  <si>
    <t>2018-</t>
  </si>
  <si>
    <t xml:space="preserve">   Sources:  2017 distribution costs and wholesale prices estimated based on U.S. Energy Information Administration</t>
  </si>
  <si>
    <t>(EIA), Form EIA-782A, "Refiners'/Gas Plant Operators' Monthly Petroleum Product Sales Report" and EIA-782B, "Resellers'/Retailers'</t>
  </si>
  <si>
    <t>Monthly Petroleum Product Sales Report".  2017 diesel, gasoline, and jet fuel taxes:  American Petroleum</t>
  </si>
  <si>
    <t>Institute, State Motor Fuel Taxes, August 2018.  2017 data for price mark-ups estimated from the State</t>
  </si>
  <si>
    <t>Energy Data System database, EIA, State Energy Data System 2016.  2017 end-user prices estimated</t>
  </si>
  <si>
    <t>as the sum of the components.  2018:  EIA, Short-Term Energy Outlook, October 2018 and EIA, AEO2019 National Energy</t>
  </si>
  <si>
    <t>Modeling System run ref2019.d111618a.  Projections:  EIA, AEO2019 National Energy Modeling System run ref2019.d111618a.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</si>
</sst>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/>
    <xf numFmtId="0" fontId="1" fillId="3" borderId="0" xfId="0" applyFont="1" applyFill="1" applyAlignment="1">
      <alignment horizontal="right"/>
    </xf>
    <xf numFmtId="0" fontId="0" fillId="0" borderId="0" xfId="0" applyFont="1"/>
    <xf numFmtId="164" fontId="8" fillId="0" borderId="6" xfId="10" applyNumberFormat="1" applyFill="1" applyAlignment="1">
      <alignment horizontal="right" wrapText="1"/>
    </xf>
    <xf numFmtId="4" fontId="8" fillId="0" borderId="6" xfId="10" applyNumberFormat="1" applyFill="1" applyAlignment="1">
      <alignment horizontal="right" wrapText="1"/>
    </xf>
    <xf numFmtId="0" fontId="8" fillId="0" borderId="6" xfId="10" applyFont="1" applyFill="1" applyBorder="1" applyAlignment="1">
      <alignment wrapText="1"/>
    </xf>
    <xf numFmtId="164" fontId="0" fillId="0" borderId="7" xfId="11" applyNumberFormat="1" applyFont="1" applyFill="1" applyAlignment="1">
      <alignment horizontal="right" wrapText="1"/>
    </xf>
    <xf numFmtId="4" fontId="0" fillId="0" borderId="7" xfId="11" applyNumberFormat="1" applyFont="1" applyFill="1" applyAlignment="1">
      <alignment horizontal="right" wrapText="1"/>
    </xf>
    <xf numFmtId="0" fontId="0" fillId="0" borderId="7" xfId="11" applyFont="1" applyFill="1" applyBorder="1" applyAlignment="1">
      <alignment wrapText="1"/>
    </xf>
    <xf numFmtId="0" fontId="8" fillId="0" borderId="5" xfId="12" applyFont="1" applyFill="1" applyBorder="1" applyAlignment="1">
      <alignment wrapText="1"/>
    </xf>
    <xf numFmtId="0" fontId="7" fillId="0" borderId="0" xfId="13" applyFont="1"/>
    <xf numFmtId="0" fontId="6" fillId="0" borderId="0" xfId="14" applyFont="1" applyFill="1" applyBorder="1" applyAlignment="1">
      <alignment horizontal="left"/>
    </xf>
    <xf numFmtId="0" fontId="11" fillId="0" borderId="0" xfId="0" applyFont="1"/>
    <xf numFmtId="0" fontId="10" fillId="0" borderId="0" xfId="0" applyFont="1"/>
    <xf numFmtId="0" fontId="0" fillId="0" borderId="0" xfId="0" applyAlignment="1" applyProtection="1">
      <alignment horizontal="left"/>
    </xf>
    <xf numFmtId="0" fontId="9" fillId="0" borderId="0" xfId="0" applyFont="1"/>
    <xf numFmtId="0" fontId="7" fillId="0" borderId="8" xfId="9" applyFont="1" applyFill="1" applyBorder="1" applyAlignment="1">
      <alignment wrapText="1"/>
    </xf>
  </cellXfs>
  <cellStyles count="15">
    <cellStyle name="Body: normal cell" xfId="5"/>
    <cellStyle name="Body: normal cell 2" xfId="11"/>
    <cellStyle name="Font: Calibri, 9pt regular" xfId="2"/>
    <cellStyle name="Font: Calibri, 9pt regular 2" xfId="13"/>
    <cellStyle name="Footnotes: top row" xfId="7"/>
    <cellStyle name="Footnotes: top row 2" xfId="9"/>
    <cellStyle name="Header: bottom row" xfId="3"/>
    <cellStyle name="Header: bottom row 2" xfId="12"/>
    <cellStyle name="Hyperlink" xfId="1" builtinId="8"/>
    <cellStyle name="Normal" xfId="0" builtinId="0"/>
    <cellStyle name="Normal 2" xfId="8"/>
    <cellStyle name="Parent row" xfId="6"/>
    <cellStyle name="Parent row 2" xfId="10"/>
    <cellStyle name="Table title" xfId="4"/>
    <cellStyle name="Table title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stc.com/FAQ.s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4" sqref="B14"/>
    </sheetView>
  </sheetViews>
  <sheetFormatPr defaultRowHeight="14.25" x14ac:dyDescent="0.45"/>
  <cols>
    <col min="2" max="2" width="79.59765625" customWidth="1"/>
    <col min="3" max="3" width="18.1328125" customWidth="1"/>
  </cols>
  <sheetData>
    <row r="1" spans="1:3" x14ac:dyDescent="0.45">
      <c r="A1" s="1" t="s">
        <v>83</v>
      </c>
    </row>
    <row r="3" spans="1:3" x14ac:dyDescent="0.45">
      <c r="A3" s="1" t="s">
        <v>0</v>
      </c>
      <c r="B3" s="2" t="s">
        <v>31</v>
      </c>
    </row>
    <row r="4" spans="1:3" x14ac:dyDescent="0.45">
      <c r="B4" t="s">
        <v>1</v>
      </c>
    </row>
    <row r="5" spans="1:3" x14ac:dyDescent="0.45">
      <c r="B5" s="3">
        <v>2018</v>
      </c>
    </row>
    <row r="6" spans="1:3" x14ac:dyDescent="0.45">
      <c r="B6" t="s">
        <v>85</v>
      </c>
    </row>
    <row r="7" spans="1:3" x14ac:dyDescent="0.45">
      <c r="B7" s="4" t="s">
        <v>48</v>
      </c>
    </row>
    <row r="8" spans="1:3" x14ac:dyDescent="0.45">
      <c r="B8" t="s">
        <v>47</v>
      </c>
    </row>
    <row r="10" spans="1:3" x14ac:dyDescent="0.45">
      <c r="B10" s="2" t="s">
        <v>42</v>
      </c>
    </row>
    <row r="11" spans="1:3" x14ac:dyDescent="0.45">
      <c r="B11" t="s">
        <v>37</v>
      </c>
    </row>
    <row r="12" spans="1:3" x14ac:dyDescent="0.45">
      <c r="B12" t="s">
        <v>38</v>
      </c>
    </row>
    <row r="13" spans="1:3" x14ac:dyDescent="0.45">
      <c r="B13" t="s">
        <v>39</v>
      </c>
    </row>
    <row r="14" spans="1:3" x14ac:dyDescent="0.45">
      <c r="B14" s="4" t="s">
        <v>40</v>
      </c>
      <c r="C14" s="6" t="s">
        <v>43</v>
      </c>
    </row>
    <row r="15" spans="1:3" x14ac:dyDescent="0.45">
      <c r="B15" t="s">
        <v>41</v>
      </c>
      <c r="C15" s="7">
        <v>6.8000000000000005E-2</v>
      </c>
    </row>
    <row r="17" spans="1:1" x14ac:dyDescent="0.45">
      <c r="A17" s="1" t="s">
        <v>32</v>
      </c>
    </row>
    <row r="18" spans="1:1" x14ac:dyDescent="0.45">
      <c r="A18" t="s">
        <v>33</v>
      </c>
    </row>
    <row r="19" spans="1:1" x14ac:dyDescent="0.45">
      <c r="A19" t="s">
        <v>34</v>
      </c>
    </row>
    <row r="20" spans="1:1" x14ac:dyDescent="0.45">
      <c r="A20" t="s">
        <v>35</v>
      </c>
    </row>
    <row r="21" spans="1:1" x14ac:dyDescent="0.45">
      <c r="A21" t="s">
        <v>36</v>
      </c>
    </row>
    <row r="23" spans="1:1" x14ac:dyDescent="0.45">
      <c r="A23" s="1" t="s">
        <v>49</v>
      </c>
    </row>
    <row r="24" spans="1:1" x14ac:dyDescent="0.45">
      <c r="A24" t="s">
        <v>50</v>
      </c>
    </row>
  </sheetData>
  <hyperlinks>
    <hyperlink ref="B14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workbookViewId="0">
      <pane xSplit="2" ySplit="1" topLeftCell="P14" activePane="bottomRight" state="frozen"/>
      <selection pane="topRight" activeCell="C1" sqref="C1"/>
      <selection pane="bottomLeft" activeCell="A2" sqref="A2"/>
      <selection pane="bottomRight" activeCell="B1" sqref="B1:AM93"/>
    </sheetView>
  </sheetViews>
  <sheetFormatPr defaultRowHeight="15" customHeight="1" x14ac:dyDescent="0.45"/>
  <cols>
    <col min="1" max="1" width="20.86328125" hidden="1" customWidth="1"/>
    <col min="2" max="2" width="45.73046875" customWidth="1"/>
  </cols>
  <sheetData>
    <row r="1" spans="1:37" ht="15" customHeight="1" thickBot="1" x14ac:dyDescent="0.5">
      <c r="B1" s="15" t="s">
        <v>86</v>
      </c>
      <c r="C1" s="14">
        <v>2017</v>
      </c>
      <c r="D1" s="14">
        <v>2018</v>
      </c>
      <c r="E1" s="14">
        <v>2019</v>
      </c>
      <c r="F1" s="14">
        <v>2020</v>
      </c>
      <c r="G1" s="14">
        <v>2021</v>
      </c>
      <c r="H1" s="14">
        <v>2022</v>
      </c>
      <c r="I1" s="14">
        <v>2023</v>
      </c>
      <c r="J1" s="14">
        <v>2024</v>
      </c>
      <c r="K1" s="14">
        <v>2025</v>
      </c>
      <c r="L1" s="14">
        <v>2026</v>
      </c>
      <c r="M1" s="14">
        <v>2027</v>
      </c>
      <c r="N1" s="14">
        <v>2028</v>
      </c>
      <c r="O1" s="14">
        <v>2029</v>
      </c>
      <c r="P1" s="14">
        <v>2030</v>
      </c>
      <c r="Q1" s="14">
        <v>2031</v>
      </c>
      <c r="R1" s="14">
        <v>2032</v>
      </c>
      <c r="S1" s="14">
        <v>2033</v>
      </c>
      <c r="T1" s="14">
        <v>2034</v>
      </c>
      <c r="U1" s="14">
        <v>2035</v>
      </c>
      <c r="V1" s="14">
        <v>2036</v>
      </c>
      <c r="W1" s="14">
        <v>2037</v>
      </c>
      <c r="X1" s="14">
        <v>2038</v>
      </c>
      <c r="Y1" s="14">
        <v>2039</v>
      </c>
      <c r="Z1" s="14">
        <v>2040</v>
      </c>
      <c r="AA1" s="14">
        <v>2041</v>
      </c>
      <c r="AB1" s="14">
        <v>2042</v>
      </c>
      <c r="AC1" s="14">
        <v>2043</v>
      </c>
      <c r="AD1" s="14">
        <v>2044</v>
      </c>
      <c r="AE1" s="14">
        <v>2045</v>
      </c>
      <c r="AF1" s="14">
        <v>2046</v>
      </c>
      <c r="AG1" s="14">
        <v>2047</v>
      </c>
      <c r="AH1" s="14">
        <v>2048</v>
      </c>
      <c r="AI1" s="14">
        <v>2049</v>
      </c>
      <c r="AJ1" s="14">
        <v>2050</v>
      </c>
    </row>
    <row r="2" spans="1:37" ht="15" customHeight="1" thickTop="1" x14ac:dyDescent="0.45"/>
    <row r="3" spans="1:37" ht="15" customHeight="1" x14ac:dyDescent="0.45">
      <c r="C3" s="17" t="s">
        <v>81</v>
      </c>
      <c r="D3" s="17" t="s">
        <v>87</v>
      </c>
      <c r="E3" s="17"/>
      <c r="F3" s="17"/>
      <c r="G3" s="17"/>
    </row>
    <row r="4" spans="1:37" ht="15" customHeight="1" x14ac:dyDescent="0.45">
      <c r="C4" s="17" t="s">
        <v>80</v>
      </c>
      <c r="D4" s="17" t="s">
        <v>88</v>
      </c>
      <c r="E4" s="17"/>
      <c r="F4" s="17"/>
      <c r="G4" s="17" t="s">
        <v>79</v>
      </c>
    </row>
    <row r="5" spans="1:37" ht="15" customHeight="1" x14ac:dyDescent="0.45">
      <c r="C5" s="17" t="s">
        <v>78</v>
      </c>
      <c r="D5" s="17" t="s">
        <v>89</v>
      </c>
      <c r="E5" s="17"/>
      <c r="F5" s="17"/>
      <c r="G5" s="17"/>
    </row>
    <row r="6" spans="1:37" ht="15" customHeight="1" x14ac:dyDescent="0.45">
      <c r="C6" s="17" t="s">
        <v>77</v>
      </c>
      <c r="D6" s="17"/>
      <c r="E6" s="17" t="s">
        <v>90</v>
      </c>
      <c r="F6" s="17"/>
      <c r="G6" s="17"/>
    </row>
    <row r="10" spans="1:37" ht="15" customHeight="1" x14ac:dyDescent="0.5">
      <c r="A10" s="18" t="s">
        <v>76</v>
      </c>
      <c r="B10" s="16" t="s">
        <v>45</v>
      </c>
    </row>
    <row r="11" spans="1:37" ht="15" customHeight="1" x14ac:dyDescent="0.45">
      <c r="B11" s="15" t="s">
        <v>91</v>
      </c>
    </row>
    <row r="12" spans="1:37" ht="15" customHeight="1" x14ac:dyDescent="0.45">
      <c r="B12" s="15" t="s">
        <v>2</v>
      </c>
      <c r="C12" s="19" t="s">
        <v>2</v>
      </c>
      <c r="D12" s="19" t="s">
        <v>2</v>
      </c>
      <c r="E12" s="19" t="s">
        <v>2</v>
      </c>
      <c r="F12" s="19" t="s">
        <v>2</v>
      </c>
      <c r="G12" s="19" t="s">
        <v>2</v>
      </c>
      <c r="H12" s="19" t="s">
        <v>2</v>
      </c>
      <c r="I12" s="19" t="s">
        <v>2</v>
      </c>
      <c r="J12" s="19" t="s">
        <v>2</v>
      </c>
      <c r="K12" s="19" t="s">
        <v>2</v>
      </c>
      <c r="L12" s="19" t="s">
        <v>2</v>
      </c>
      <c r="M12" s="19" t="s">
        <v>2</v>
      </c>
      <c r="N12" s="19" t="s">
        <v>2</v>
      </c>
      <c r="O12" s="19" t="s">
        <v>2</v>
      </c>
      <c r="P12" s="19" t="s">
        <v>2</v>
      </c>
      <c r="Q12" s="19" t="s">
        <v>2</v>
      </c>
      <c r="R12" s="19" t="s">
        <v>2</v>
      </c>
      <c r="S12" s="19" t="s">
        <v>2</v>
      </c>
      <c r="T12" s="19" t="s">
        <v>2</v>
      </c>
      <c r="U12" s="19" t="s">
        <v>2</v>
      </c>
      <c r="V12" s="19" t="s">
        <v>2</v>
      </c>
      <c r="W12" s="19" t="s">
        <v>2</v>
      </c>
      <c r="X12" s="19" t="s">
        <v>2</v>
      </c>
      <c r="Y12" s="19" t="s">
        <v>2</v>
      </c>
      <c r="Z12" s="19" t="s">
        <v>2</v>
      </c>
      <c r="AA12" s="19" t="s">
        <v>2</v>
      </c>
      <c r="AB12" s="19" t="s">
        <v>2</v>
      </c>
      <c r="AC12" s="19" t="s">
        <v>2</v>
      </c>
      <c r="AD12" s="19" t="s">
        <v>2</v>
      </c>
      <c r="AE12" s="19" t="s">
        <v>2</v>
      </c>
      <c r="AF12" s="19" t="s">
        <v>2</v>
      </c>
      <c r="AG12" s="19" t="s">
        <v>2</v>
      </c>
      <c r="AH12" s="19" t="s">
        <v>2</v>
      </c>
      <c r="AI12" s="19" t="s">
        <v>2</v>
      </c>
      <c r="AJ12" s="19" t="s">
        <v>2</v>
      </c>
      <c r="AK12" s="19" t="s">
        <v>92</v>
      </c>
    </row>
    <row r="13" spans="1:37" ht="15" customHeight="1" thickBot="1" x14ac:dyDescent="0.5">
      <c r="B13" s="14" t="s">
        <v>3</v>
      </c>
      <c r="C13" s="14">
        <v>2017</v>
      </c>
      <c r="D13" s="14">
        <v>2018</v>
      </c>
      <c r="E13" s="14">
        <v>2019</v>
      </c>
      <c r="F13" s="14">
        <v>2020</v>
      </c>
      <c r="G13" s="14">
        <v>2021</v>
      </c>
      <c r="H13" s="14">
        <v>2022</v>
      </c>
      <c r="I13" s="14">
        <v>2023</v>
      </c>
      <c r="J13" s="14">
        <v>2024</v>
      </c>
      <c r="K13" s="14">
        <v>2025</v>
      </c>
      <c r="L13" s="14">
        <v>2026</v>
      </c>
      <c r="M13" s="14">
        <v>2027</v>
      </c>
      <c r="N13" s="14">
        <v>2028</v>
      </c>
      <c r="O13" s="14">
        <v>2029</v>
      </c>
      <c r="P13" s="14">
        <v>2030</v>
      </c>
      <c r="Q13" s="14">
        <v>2031</v>
      </c>
      <c r="R13" s="14">
        <v>2032</v>
      </c>
      <c r="S13" s="14">
        <v>2033</v>
      </c>
      <c r="T13" s="14">
        <v>2034</v>
      </c>
      <c r="U13" s="14">
        <v>2035</v>
      </c>
      <c r="V13" s="14">
        <v>2036</v>
      </c>
      <c r="W13" s="14">
        <v>2037</v>
      </c>
      <c r="X13" s="14">
        <v>2038</v>
      </c>
      <c r="Y13" s="14">
        <v>2039</v>
      </c>
      <c r="Z13" s="14">
        <v>2040</v>
      </c>
      <c r="AA13" s="14">
        <v>2041</v>
      </c>
      <c r="AB13" s="14">
        <v>2042</v>
      </c>
      <c r="AC13" s="14">
        <v>2043</v>
      </c>
      <c r="AD13" s="14">
        <v>2044</v>
      </c>
      <c r="AE13" s="14">
        <v>2045</v>
      </c>
      <c r="AF13" s="14">
        <v>2046</v>
      </c>
      <c r="AG13" s="14">
        <v>2047</v>
      </c>
      <c r="AH13" s="14">
        <v>2048</v>
      </c>
      <c r="AI13" s="14">
        <v>2049</v>
      </c>
      <c r="AJ13" s="14">
        <v>2050</v>
      </c>
      <c r="AK13" s="14">
        <v>2050</v>
      </c>
    </row>
    <row r="14" spans="1:37" ht="15" customHeight="1" thickTop="1" x14ac:dyDescent="0.45"/>
    <row r="15" spans="1:37" ht="15" customHeight="1" x14ac:dyDescent="0.45">
      <c r="B15" s="10" t="s">
        <v>4</v>
      </c>
    </row>
    <row r="16" spans="1:37" ht="15" customHeight="1" x14ac:dyDescent="0.45">
      <c r="A16" s="18" t="s">
        <v>75</v>
      </c>
      <c r="B16" s="13" t="s">
        <v>5</v>
      </c>
      <c r="C16" s="12">
        <v>2.6929379999999998</v>
      </c>
      <c r="D16" s="12">
        <v>3.1838160000000002</v>
      </c>
      <c r="E16" s="12">
        <v>3.123262</v>
      </c>
      <c r="F16" s="12">
        <v>3.326381</v>
      </c>
      <c r="G16" s="12">
        <v>3.3373910000000002</v>
      </c>
      <c r="H16" s="12">
        <v>3.3094389999999998</v>
      </c>
      <c r="I16" s="12">
        <v>3.344697</v>
      </c>
      <c r="J16" s="12">
        <v>3.4141149999999998</v>
      </c>
      <c r="K16" s="12">
        <v>3.4664990000000002</v>
      </c>
      <c r="L16" s="12">
        <v>3.491835</v>
      </c>
      <c r="M16" s="12">
        <v>3.5884490000000002</v>
      </c>
      <c r="N16" s="12">
        <v>3.6205069999999999</v>
      </c>
      <c r="O16" s="12">
        <v>3.7350080000000001</v>
      </c>
      <c r="P16" s="12">
        <v>3.7641300000000002</v>
      </c>
      <c r="Q16" s="12">
        <v>3.8046760000000002</v>
      </c>
      <c r="R16" s="12">
        <v>3.848112</v>
      </c>
      <c r="S16" s="12">
        <v>3.8867609999999999</v>
      </c>
      <c r="T16" s="12">
        <v>3.8985789999999998</v>
      </c>
      <c r="U16" s="12">
        <v>3.9358170000000001</v>
      </c>
      <c r="V16" s="12">
        <v>3.981144</v>
      </c>
      <c r="W16" s="12">
        <v>3.9727440000000001</v>
      </c>
      <c r="X16" s="12">
        <v>3.9973160000000001</v>
      </c>
      <c r="Y16" s="12">
        <v>4.0190039999999998</v>
      </c>
      <c r="Z16" s="12">
        <v>4.0379170000000002</v>
      </c>
      <c r="AA16" s="12">
        <v>4.0409160000000002</v>
      </c>
      <c r="AB16" s="12">
        <v>4.0637829999999999</v>
      </c>
      <c r="AC16" s="12">
        <v>4.0639890000000003</v>
      </c>
      <c r="AD16" s="12">
        <v>4.0470769999999998</v>
      </c>
      <c r="AE16" s="12">
        <v>4.0528560000000002</v>
      </c>
      <c r="AF16" s="12">
        <v>4.0338050000000001</v>
      </c>
      <c r="AG16" s="12">
        <v>4.0133850000000004</v>
      </c>
      <c r="AH16" s="12">
        <v>4.0168330000000001</v>
      </c>
      <c r="AI16" s="12">
        <v>4.0082680000000002</v>
      </c>
      <c r="AJ16" s="12">
        <v>4.0067279999999998</v>
      </c>
      <c r="AK16" s="11">
        <v>7.2100000000000003E-3</v>
      </c>
    </row>
    <row r="17" spans="1:37" ht="15" customHeight="1" x14ac:dyDescent="0.45">
      <c r="A17" s="18" t="s">
        <v>74</v>
      </c>
      <c r="B17" s="13" t="s">
        <v>6</v>
      </c>
      <c r="C17" s="12">
        <v>0.24659800000000001</v>
      </c>
      <c r="D17" s="12">
        <v>0.241813</v>
      </c>
      <c r="E17" s="12">
        <v>0.235989</v>
      </c>
      <c r="F17" s="12">
        <v>0.22960800000000001</v>
      </c>
      <c r="G17" s="12">
        <v>0.22364999999999999</v>
      </c>
      <c r="H17" s="12">
        <v>0.21812300000000001</v>
      </c>
      <c r="I17" s="12">
        <v>0.21281800000000001</v>
      </c>
      <c r="J17" s="12">
        <v>0.20794699999999999</v>
      </c>
      <c r="K17" s="12">
        <v>0.203237</v>
      </c>
      <c r="L17" s="12">
        <v>0.19873499999999999</v>
      </c>
      <c r="M17" s="12">
        <v>0.19436</v>
      </c>
      <c r="N17" s="12">
        <v>0.19009699999999999</v>
      </c>
      <c r="O17" s="12">
        <v>0.185915</v>
      </c>
      <c r="P17" s="12">
        <v>0.18198600000000001</v>
      </c>
      <c r="Q17" s="12">
        <v>0.17815300000000001</v>
      </c>
      <c r="R17" s="12">
        <v>0.17436199999999999</v>
      </c>
      <c r="S17" s="12">
        <v>0.17066100000000001</v>
      </c>
      <c r="T17" s="12">
        <v>0.16697100000000001</v>
      </c>
      <c r="U17" s="12">
        <v>0.16334899999999999</v>
      </c>
      <c r="V17" s="12">
        <v>0.15976099999999999</v>
      </c>
      <c r="W17" s="12">
        <v>0.15626799999999999</v>
      </c>
      <c r="X17" s="12">
        <v>0.15284500000000001</v>
      </c>
      <c r="Y17" s="12">
        <v>0.14948500000000001</v>
      </c>
      <c r="Z17" s="12">
        <v>0.146176</v>
      </c>
      <c r="AA17" s="12">
        <v>0.14291100000000001</v>
      </c>
      <c r="AB17" s="12">
        <v>0.13970099999999999</v>
      </c>
      <c r="AC17" s="12">
        <v>0.13653499999999999</v>
      </c>
      <c r="AD17" s="12">
        <v>0.13341</v>
      </c>
      <c r="AE17" s="12">
        <v>0.130333</v>
      </c>
      <c r="AF17" s="12">
        <v>0.12731400000000001</v>
      </c>
      <c r="AG17" s="12">
        <v>0.124332</v>
      </c>
      <c r="AH17" s="12">
        <v>0.121381</v>
      </c>
      <c r="AI17" s="12">
        <v>0.118466</v>
      </c>
      <c r="AJ17" s="12">
        <v>0.115588</v>
      </c>
      <c r="AK17" s="11">
        <v>-2.2803E-2</v>
      </c>
    </row>
    <row r="18" spans="1:37" ht="15" customHeight="1" x14ac:dyDescent="0.45">
      <c r="A18" s="18" t="s">
        <v>73</v>
      </c>
      <c r="B18" s="13" t="s">
        <v>7</v>
      </c>
      <c r="C18" s="12">
        <v>0.29766199999999998</v>
      </c>
      <c r="D18" s="12">
        <v>0.34289700000000001</v>
      </c>
      <c r="E18" s="12">
        <v>0.34288600000000002</v>
      </c>
      <c r="F18" s="12">
        <v>0.346192</v>
      </c>
      <c r="G18" s="12">
        <v>0.34665800000000002</v>
      </c>
      <c r="H18" s="12">
        <v>0.34594200000000003</v>
      </c>
      <c r="I18" s="12">
        <v>0.34558499999999998</v>
      </c>
      <c r="J18" s="12">
        <v>0.34542400000000001</v>
      </c>
      <c r="K18" s="12">
        <v>0.34519300000000003</v>
      </c>
      <c r="L18" s="12">
        <v>0.345306</v>
      </c>
      <c r="M18" s="12">
        <v>0.34546500000000002</v>
      </c>
      <c r="N18" s="12">
        <v>0.34556700000000001</v>
      </c>
      <c r="O18" s="12">
        <v>0.34554699999999999</v>
      </c>
      <c r="P18" s="12">
        <v>0.34571400000000002</v>
      </c>
      <c r="Q18" s="12">
        <v>0.34579399999999999</v>
      </c>
      <c r="R18" s="12">
        <v>0.34580699999999998</v>
      </c>
      <c r="S18" s="12">
        <v>0.345864</v>
      </c>
      <c r="T18" s="12">
        <v>0.34583999999999998</v>
      </c>
      <c r="U18" s="12">
        <v>0.34597099999999997</v>
      </c>
      <c r="V18" s="12">
        <v>0.34600900000000001</v>
      </c>
      <c r="W18" s="12">
        <v>0.34608299999999997</v>
      </c>
      <c r="X18" s="12">
        <v>0.34614099999999998</v>
      </c>
      <c r="Y18" s="12">
        <v>0.34620499999999998</v>
      </c>
      <c r="Z18" s="12">
        <v>0.34628999999999999</v>
      </c>
      <c r="AA18" s="12">
        <v>0.34635899999999997</v>
      </c>
      <c r="AB18" s="12">
        <v>0.346385</v>
      </c>
      <c r="AC18" s="12">
        <v>0.34645999999999999</v>
      </c>
      <c r="AD18" s="12">
        <v>0.34655399999999997</v>
      </c>
      <c r="AE18" s="12">
        <v>0.34660999999999997</v>
      </c>
      <c r="AF18" s="12">
        <v>0.34668300000000002</v>
      </c>
      <c r="AG18" s="12">
        <v>0.34672500000000001</v>
      </c>
      <c r="AH18" s="12">
        <v>0.34676600000000002</v>
      </c>
      <c r="AI18" s="12">
        <v>0.34682499999999999</v>
      </c>
      <c r="AJ18" s="12">
        <v>0.34688400000000003</v>
      </c>
      <c r="AK18" s="11">
        <v>3.6099999999999999E-4</v>
      </c>
    </row>
    <row r="19" spans="1:37" ht="15" customHeight="1" x14ac:dyDescent="0.45">
      <c r="A19" s="18" t="s">
        <v>72</v>
      </c>
      <c r="B19" s="13" t="s">
        <v>8</v>
      </c>
      <c r="C19" s="12">
        <v>9.3500000000000007E-3</v>
      </c>
      <c r="D19" s="12">
        <v>9.7940000000000006E-3</v>
      </c>
      <c r="E19" s="12">
        <v>1.0165E-2</v>
      </c>
      <c r="F19" s="12">
        <v>1.1735000000000001E-2</v>
      </c>
      <c r="G19" s="12">
        <v>1.1860000000000001E-2</v>
      </c>
      <c r="H19" s="12">
        <v>1.1649E-2</v>
      </c>
      <c r="I19" s="12">
        <v>1.1554999999999999E-2</v>
      </c>
      <c r="J19" s="12">
        <v>1.1488999999999999E-2</v>
      </c>
      <c r="K19" s="12">
        <v>1.1448E-2</v>
      </c>
      <c r="L19" s="12">
        <v>1.1457999999999999E-2</v>
      </c>
      <c r="M19" s="12">
        <v>1.1466E-2</v>
      </c>
      <c r="N19" s="12">
        <v>1.1472E-2</v>
      </c>
      <c r="O19" s="12">
        <v>5.2429000000000003E-2</v>
      </c>
      <c r="P19" s="12">
        <v>5.2511000000000002E-2</v>
      </c>
      <c r="Q19" s="12">
        <v>5.8365E-2</v>
      </c>
      <c r="R19" s="12">
        <v>5.8361999999999997E-2</v>
      </c>
      <c r="S19" s="12">
        <v>5.8324000000000001E-2</v>
      </c>
      <c r="T19" s="12">
        <v>5.8332000000000002E-2</v>
      </c>
      <c r="U19" s="12">
        <v>5.8487999999999998E-2</v>
      </c>
      <c r="V19" s="12">
        <v>5.8571999999999999E-2</v>
      </c>
      <c r="W19" s="12">
        <v>5.8706000000000001E-2</v>
      </c>
      <c r="X19" s="12">
        <v>5.8847999999999998E-2</v>
      </c>
      <c r="Y19" s="12">
        <v>5.8999999999999997E-2</v>
      </c>
      <c r="Z19" s="12">
        <v>5.9199000000000002E-2</v>
      </c>
      <c r="AA19" s="12">
        <v>5.9353000000000003E-2</v>
      </c>
      <c r="AB19" s="12">
        <v>5.9466999999999999E-2</v>
      </c>
      <c r="AC19" s="12">
        <v>5.9596999999999997E-2</v>
      </c>
      <c r="AD19" s="12">
        <v>5.9827999999999999E-2</v>
      </c>
      <c r="AE19" s="12">
        <v>5.9982000000000001E-2</v>
      </c>
      <c r="AF19" s="12">
        <v>6.0186999999999997E-2</v>
      </c>
      <c r="AG19" s="12">
        <v>6.0349E-2</v>
      </c>
      <c r="AH19" s="12">
        <v>6.0514999999999999E-2</v>
      </c>
      <c r="AI19" s="12">
        <v>6.0689E-2</v>
      </c>
      <c r="AJ19" s="12">
        <v>6.0866999999999997E-2</v>
      </c>
      <c r="AK19" s="11">
        <v>5.8753E-2</v>
      </c>
    </row>
    <row r="20" spans="1:37" ht="15" customHeight="1" x14ac:dyDescent="0.45">
      <c r="A20" s="18" t="s">
        <v>71</v>
      </c>
      <c r="B20" s="13" t="s">
        <v>9</v>
      </c>
      <c r="C20" s="12">
        <v>0.52562399999999998</v>
      </c>
      <c r="D20" s="12">
        <v>0.52554800000000002</v>
      </c>
      <c r="E20" s="12">
        <v>0.52553099999999997</v>
      </c>
      <c r="F20" s="12">
        <v>0.52596799999999999</v>
      </c>
      <c r="G20" s="12">
        <v>0.52604099999999998</v>
      </c>
      <c r="H20" s="12">
        <v>0.52595899999999995</v>
      </c>
      <c r="I20" s="12">
        <v>0.525756</v>
      </c>
      <c r="J20" s="12">
        <v>0.52581699999999998</v>
      </c>
      <c r="K20" s="12">
        <v>0.52568999999999999</v>
      </c>
      <c r="L20" s="12">
        <v>0.52574100000000001</v>
      </c>
      <c r="M20" s="12">
        <v>0.52583000000000002</v>
      </c>
      <c r="N20" s="12">
        <v>0.52581299999999997</v>
      </c>
      <c r="O20" s="12">
        <v>0.52566299999999999</v>
      </c>
      <c r="P20" s="12">
        <v>0.52563300000000002</v>
      </c>
      <c r="Q20" s="12">
        <v>0.52561199999999997</v>
      </c>
      <c r="R20" s="12">
        <v>0.52561000000000002</v>
      </c>
      <c r="S20" s="12">
        <v>0.52568800000000004</v>
      </c>
      <c r="T20" s="12">
        <v>0.52557799999999999</v>
      </c>
      <c r="U20" s="12">
        <v>0.52558000000000005</v>
      </c>
      <c r="V20" s="12">
        <v>0.52552399999999999</v>
      </c>
      <c r="W20" s="12">
        <v>0.52553899999999998</v>
      </c>
      <c r="X20" s="12">
        <v>0.52552399999999999</v>
      </c>
      <c r="Y20" s="12">
        <v>0.52549299999999999</v>
      </c>
      <c r="Z20" s="12">
        <v>0.52546199999999998</v>
      </c>
      <c r="AA20" s="12">
        <v>0.52544400000000002</v>
      </c>
      <c r="AB20" s="12">
        <v>0.52541300000000002</v>
      </c>
      <c r="AC20" s="12">
        <v>0.52540200000000004</v>
      </c>
      <c r="AD20" s="12">
        <v>0.52537599999999995</v>
      </c>
      <c r="AE20" s="12">
        <v>0.52536700000000003</v>
      </c>
      <c r="AF20" s="12">
        <v>0.52535699999999996</v>
      </c>
      <c r="AG20" s="12">
        <v>0.52532900000000005</v>
      </c>
      <c r="AH20" s="12">
        <v>0.52531799999999995</v>
      </c>
      <c r="AI20" s="12">
        <v>0.52528200000000003</v>
      </c>
      <c r="AJ20" s="12">
        <v>0.52525900000000003</v>
      </c>
      <c r="AK20" s="11">
        <v>-1.7E-5</v>
      </c>
    </row>
    <row r="21" spans="1:37" ht="15" customHeight="1" x14ac:dyDescent="0.45">
      <c r="A21" s="18" t="s">
        <v>70</v>
      </c>
      <c r="B21" s="13" t="s">
        <v>10</v>
      </c>
      <c r="C21" s="12">
        <v>1.6137049999999999</v>
      </c>
      <c r="D21" s="12">
        <v>2.0637629999999998</v>
      </c>
      <c r="E21" s="12">
        <v>2.0086909999999998</v>
      </c>
      <c r="F21" s="12">
        <v>2.212879</v>
      </c>
      <c r="G21" s="12">
        <v>2.2291820000000002</v>
      </c>
      <c r="H21" s="12">
        <v>2.2077659999999999</v>
      </c>
      <c r="I21" s="12">
        <v>2.2489819999999998</v>
      </c>
      <c r="J21" s="12">
        <v>2.323439</v>
      </c>
      <c r="K21" s="12">
        <v>2.3809309999999999</v>
      </c>
      <c r="L21" s="12">
        <v>2.410596</v>
      </c>
      <c r="M21" s="12">
        <v>2.5113279999999998</v>
      </c>
      <c r="N21" s="12">
        <v>2.547558</v>
      </c>
      <c r="O21" s="12">
        <v>2.625454</v>
      </c>
      <c r="P21" s="12">
        <v>2.6582859999999999</v>
      </c>
      <c r="Q21" s="12">
        <v>2.696752</v>
      </c>
      <c r="R21" s="12">
        <v>2.7439710000000002</v>
      </c>
      <c r="S21" s="12">
        <v>2.7862230000000001</v>
      </c>
      <c r="T21" s="12">
        <v>2.8018580000000002</v>
      </c>
      <c r="U21" s="12">
        <v>2.8424290000000001</v>
      </c>
      <c r="V21" s="12">
        <v>2.8912789999999999</v>
      </c>
      <c r="W21" s="12">
        <v>2.8861479999999999</v>
      </c>
      <c r="X21" s="12">
        <v>2.913958</v>
      </c>
      <c r="Y21" s="12">
        <v>2.9388209999999999</v>
      </c>
      <c r="Z21" s="12">
        <v>2.9607890000000001</v>
      </c>
      <c r="AA21" s="12">
        <v>2.9668489999999998</v>
      </c>
      <c r="AB21" s="12">
        <v>2.9928149999999998</v>
      </c>
      <c r="AC21" s="12">
        <v>2.9959950000000002</v>
      </c>
      <c r="AD21" s="12">
        <v>2.9819089999999999</v>
      </c>
      <c r="AE21" s="12">
        <v>2.990564</v>
      </c>
      <c r="AF21" s="12">
        <v>2.9742639999999998</v>
      </c>
      <c r="AG21" s="12">
        <v>2.9566499999999998</v>
      </c>
      <c r="AH21" s="12">
        <v>2.9628519999999998</v>
      </c>
      <c r="AI21" s="12">
        <v>2.9570069999999999</v>
      </c>
      <c r="AJ21" s="12">
        <v>2.958132</v>
      </c>
      <c r="AK21" s="11">
        <v>1.1313999999999999E-2</v>
      </c>
    </row>
    <row r="23" spans="1:37" ht="15" customHeight="1" x14ac:dyDescent="0.45">
      <c r="B23" s="10" t="s">
        <v>11</v>
      </c>
    </row>
    <row r="24" spans="1:37" ht="15" customHeight="1" x14ac:dyDescent="0.45">
      <c r="A24" s="18" t="s">
        <v>69</v>
      </c>
      <c r="B24" s="13" t="s">
        <v>5</v>
      </c>
      <c r="C24" s="12">
        <v>2.5881569999999998</v>
      </c>
      <c r="D24" s="12">
        <v>2.8932310000000001</v>
      </c>
      <c r="E24" s="12">
        <v>2.9147400000000001</v>
      </c>
      <c r="F24" s="12">
        <v>3.0029029999999999</v>
      </c>
      <c r="G24" s="12">
        <v>3.025417</v>
      </c>
      <c r="H24" s="12">
        <v>3.033026</v>
      </c>
      <c r="I24" s="12">
        <v>3.0742500000000001</v>
      </c>
      <c r="J24" s="12">
        <v>3.1167419999999999</v>
      </c>
      <c r="K24" s="12">
        <v>3.151408</v>
      </c>
      <c r="L24" s="12">
        <v>3.177133</v>
      </c>
      <c r="M24" s="12">
        <v>3.2425269999999999</v>
      </c>
      <c r="N24" s="12">
        <v>3.2654450000000002</v>
      </c>
      <c r="O24" s="12">
        <v>3.345129</v>
      </c>
      <c r="P24" s="12">
        <v>3.3590970000000002</v>
      </c>
      <c r="Q24" s="12">
        <v>3.3952040000000001</v>
      </c>
      <c r="R24" s="12">
        <v>3.4234960000000001</v>
      </c>
      <c r="S24" s="12">
        <v>3.4373239999999998</v>
      </c>
      <c r="T24" s="12">
        <v>3.4620869999999999</v>
      </c>
      <c r="U24" s="12">
        <v>3.4839030000000002</v>
      </c>
      <c r="V24" s="12">
        <v>3.512381</v>
      </c>
      <c r="W24" s="12">
        <v>3.51159</v>
      </c>
      <c r="X24" s="12">
        <v>3.5312649999999999</v>
      </c>
      <c r="Y24" s="12">
        <v>3.5530629999999999</v>
      </c>
      <c r="Z24" s="12">
        <v>3.5772370000000002</v>
      </c>
      <c r="AA24" s="12">
        <v>3.5887220000000002</v>
      </c>
      <c r="AB24" s="12">
        <v>3.6160000000000001</v>
      </c>
      <c r="AC24" s="12">
        <v>3.6205400000000001</v>
      </c>
      <c r="AD24" s="12">
        <v>3.6194670000000002</v>
      </c>
      <c r="AE24" s="12">
        <v>3.6261420000000002</v>
      </c>
      <c r="AF24" s="12">
        <v>3.6361699999999999</v>
      </c>
      <c r="AG24" s="12">
        <v>3.6435019999999998</v>
      </c>
      <c r="AH24" s="12">
        <v>3.6591070000000001</v>
      </c>
      <c r="AI24" s="12">
        <v>3.6589610000000001</v>
      </c>
      <c r="AJ24" s="12">
        <v>3.6580010000000001</v>
      </c>
      <c r="AK24" s="11">
        <v>7.3559999999999997E-3</v>
      </c>
    </row>
    <row r="25" spans="1:37" ht="15" customHeight="1" x14ac:dyDescent="0.45">
      <c r="A25" s="18" t="s">
        <v>68</v>
      </c>
      <c r="B25" s="13" t="s">
        <v>6</v>
      </c>
      <c r="C25" s="12">
        <v>0.18759999999999999</v>
      </c>
      <c r="D25" s="12">
        <v>0.18393699999999999</v>
      </c>
      <c r="E25" s="12">
        <v>0.179536</v>
      </c>
      <c r="F25" s="12">
        <v>0.17471500000000001</v>
      </c>
      <c r="G25" s="12">
        <v>0.17014499999999999</v>
      </c>
      <c r="H25" s="12">
        <v>0.16588900000000001</v>
      </c>
      <c r="I25" s="12">
        <v>0.16184200000000001</v>
      </c>
      <c r="J25" s="12">
        <v>0.158169</v>
      </c>
      <c r="K25" s="12">
        <v>0.154694</v>
      </c>
      <c r="L25" s="12">
        <v>0.15123600000000001</v>
      </c>
      <c r="M25" s="12">
        <v>0.14786199999999999</v>
      </c>
      <c r="N25" s="12">
        <v>0.14463000000000001</v>
      </c>
      <c r="O25" s="12">
        <v>0.14146700000000001</v>
      </c>
      <c r="P25" s="12">
        <v>0.13847699999999999</v>
      </c>
      <c r="Q25" s="12">
        <v>0.135569</v>
      </c>
      <c r="R25" s="12">
        <v>0.13267499999999999</v>
      </c>
      <c r="S25" s="12">
        <v>0.12983</v>
      </c>
      <c r="T25" s="12">
        <v>0.127058</v>
      </c>
      <c r="U25" s="12">
        <v>0.12428599999999999</v>
      </c>
      <c r="V25" s="12">
        <v>0.121568</v>
      </c>
      <c r="W25" s="12">
        <v>0.118909</v>
      </c>
      <c r="X25" s="12">
        <v>0.11631</v>
      </c>
      <c r="Y25" s="12">
        <v>0.11375399999999999</v>
      </c>
      <c r="Z25" s="12">
        <v>0.111233</v>
      </c>
      <c r="AA25" s="12">
        <v>0.108741</v>
      </c>
      <c r="AB25" s="12">
        <v>0.106319</v>
      </c>
      <c r="AC25" s="12">
        <v>0.103892</v>
      </c>
      <c r="AD25" s="12">
        <v>0.10152700000000001</v>
      </c>
      <c r="AE25" s="12">
        <v>9.9191000000000001E-2</v>
      </c>
      <c r="AF25" s="12">
        <v>9.6895999999999996E-2</v>
      </c>
      <c r="AG25" s="12">
        <v>9.4624E-2</v>
      </c>
      <c r="AH25" s="12">
        <v>9.2385999999999996E-2</v>
      </c>
      <c r="AI25" s="12">
        <v>9.0173000000000003E-2</v>
      </c>
      <c r="AJ25" s="12">
        <v>8.7984000000000007E-2</v>
      </c>
      <c r="AK25" s="11">
        <v>-2.2780999999999999E-2</v>
      </c>
    </row>
    <row r="26" spans="1:37" ht="15" customHeight="1" x14ac:dyDescent="0.45">
      <c r="A26" s="18" t="s">
        <v>67</v>
      </c>
      <c r="B26" s="13" t="s">
        <v>12</v>
      </c>
      <c r="C26" s="12">
        <v>0.32794400000000001</v>
      </c>
      <c r="D26" s="12">
        <v>0.35622900000000002</v>
      </c>
      <c r="E26" s="12">
        <v>0.356458</v>
      </c>
      <c r="F26" s="12">
        <v>0.357128</v>
      </c>
      <c r="G26" s="12">
        <v>0.35691499999999998</v>
      </c>
      <c r="H26" s="12">
        <v>0.356514</v>
      </c>
      <c r="I26" s="12">
        <v>0.35617300000000002</v>
      </c>
      <c r="J26" s="12">
        <v>0.355626</v>
      </c>
      <c r="K26" s="12">
        <v>0.354933</v>
      </c>
      <c r="L26" s="12">
        <v>0.35466500000000001</v>
      </c>
      <c r="M26" s="12">
        <v>0.35484900000000003</v>
      </c>
      <c r="N26" s="12">
        <v>0.35460599999999998</v>
      </c>
      <c r="O26" s="12">
        <v>0.35442299999999999</v>
      </c>
      <c r="P26" s="12">
        <v>0.35414299999999999</v>
      </c>
      <c r="Q26" s="12">
        <v>0.35393799999999997</v>
      </c>
      <c r="R26" s="12">
        <v>0.35374499999999998</v>
      </c>
      <c r="S26" s="12">
        <v>0.35343799999999997</v>
      </c>
      <c r="T26" s="12">
        <v>0.35320099999999999</v>
      </c>
      <c r="U26" s="12">
        <v>0.352906</v>
      </c>
      <c r="V26" s="12">
        <v>0.35296499999999997</v>
      </c>
      <c r="W26" s="12">
        <v>0.35273399999999999</v>
      </c>
      <c r="X26" s="12">
        <v>0.35268899999999997</v>
      </c>
      <c r="Y26" s="12">
        <v>0.35267300000000001</v>
      </c>
      <c r="Z26" s="12">
        <v>0.35265099999999999</v>
      </c>
      <c r="AA26" s="12">
        <v>0.35263899999999998</v>
      </c>
      <c r="AB26" s="12">
        <v>0.35277500000000001</v>
      </c>
      <c r="AC26" s="12">
        <v>0.352659</v>
      </c>
      <c r="AD26" s="12">
        <v>0.35250700000000001</v>
      </c>
      <c r="AE26" s="12">
        <v>0.35242899999999999</v>
      </c>
      <c r="AF26" s="12">
        <v>0.35233900000000001</v>
      </c>
      <c r="AG26" s="12">
        <v>0.352215</v>
      </c>
      <c r="AH26" s="12">
        <v>0.35218500000000003</v>
      </c>
      <c r="AI26" s="12">
        <v>0.35194999999999999</v>
      </c>
      <c r="AJ26" s="12">
        <v>0.351885</v>
      </c>
      <c r="AK26" s="11">
        <v>-3.8299999999999999E-4</v>
      </c>
    </row>
    <row r="27" spans="1:37" ht="15" customHeight="1" x14ac:dyDescent="0.45">
      <c r="A27" s="18" t="s">
        <v>66</v>
      </c>
      <c r="B27" s="13" t="s">
        <v>8</v>
      </c>
      <c r="C27" s="12">
        <v>1.1279000000000001E-2</v>
      </c>
      <c r="D27" s="12">
        <v>1.1669000000000001E-2</v>
      </c>
      <c r="E27" s="12">
        <v>1.225E-2</v>
      </c>
      <c r="F27" s="12">
        <v>1.2845000000000001E-2</v>
      </c>
      <c r="G27" s="12">
        <v>1.2775E-2</v>
      </c>
      <c r="H27" s="12">
        <v>1.2619999999999999E-2</v>
      </c>
      <c r="I27" s="12">
        <v>1.2402E-2</v>
      </c>
      <c r="J27" s="12">
        <v>1.2033E-2</v>
      </c>
      <c r="K27" s="12">
        <v>1.1625E-2</v>
      </c>
      <c r="L27" s="12">
        <v>1.1448E-2</v>
      </c>
      <c r="M27" s="12">
        <v>1.1294E-2</v>
      </c>
      <c r="N27" s="12">
        <v>1.1145E-2</v>
      </c>
      <c r="O27" s="12">
        <v>5.0021000000000003E-2</v>
      </c>
      <c r="P27" s="12">
        <v>4.9322999999999999E-2</v>
      </c>
      <c r="Q27" s="12">
        <v>5.3989000000000002E-2</v>
      </c>
      <c r="R27" s="12">
        <v>5.3255999999999998E-2</v>
      </c>
      <c r="S27" s="12">
        <v>5.2526000000000003E-2</v>
      </c>
      <c r="T27" s="12">
        <v>5.1721000000000003E-2</v>
      </c>
      <c r="U27" s="12">
        <v>5.0944000000000003E-2</v>
      </c>
      <c r="V27" s="12">
        <v>5.0809E-2</v>
      </c>
      <c r="W27" s="12">
        <v>5.0708999999999997E-2</v>
      </c>
      <c r="X27" s="12">
        <v>5.0615E-2</v>
      </c>
      <c r="Y27" s="12">
        <v>5.0562000000000003E-2</v>
      </c>
      <c r="Z27" s="12">
        <v>5.0491000000000001E-2</v>
      </c>
      <c r="AA27" s="12">
        <v>5.0407E-2</v>
      </c>
      <c r="AB27" s="12">
        <v>5.0331000000000001E-2</v>
      </c>
      <c r="AC27" s="12">
        <v>5.0282E-2</v>
      </c>
      <c r="AD27" s="12">
        <v>5.0236000000000003E-2</v>
      </c>
      <c r="AE27" s="12">
        <v>5.0134999999999999E-2</v>
      </c>
      <c r="AF27" s="12">
        <v>5.0141999999999999E-2</v>
      </c>
      <c r="AG27" s="12">
        <v>5.0229999999999997E-2</v>
      </c>
      <c r="AH27" s="12">
        <v>5.0219E-2</v>
      </c>
      <c r="AI27" s="12">
        <v>5.0101E-2</v>
      </c>
      <c r="AJ27" s="12">
        <v>5.0067E-2</v>
      </c>
      <c r="AK27" s="11">
        <v>4.6566000000000003E-2</v>
      </c>
    </row>
    <row r="28" spans="1:37" ht="15" customHeight="1" x14ac:dyDescent="0.45">
      <c r="A28" s="18" t="s">
        <v>65</v>
      </c>
      <c r="B28" s="13" t="s">
        <v>9</v>
      </c>
      <c r="C28" s="12">
        <v>0.430923</v>
      </c>
      <c r="D28" s="12">
        <v>0.43077500000000002</v>
      </c>
      <c r="E28" s="12">
        <v>0.43082100000000001</v>
      </c>
      <c r="F28" s="12">
        <v>0.43076599999999998</v>
      </c>
      <c r="G28" s="12">
        <v>0.430589</v>
      </c>
      <c r="H28" s="12">
        <v>0.43025000000000002</v>
      </c>
      <c r="I28" s="12">
        <v>0.42981200000000003</v>
      </c>
      <c r="J28" s="12">
        <v>0.42939899999999998</v>
      </c>
      <c r="K28" s="12">
        <v>0.42898999999999998</v>
      </c>
      <c r="L28" s="12">
        <v>0.42875600000000003</v>
      </c>
      <c r="M28" s="12">
        <v>0.42855100000000002</v>
      </c>
      <c r="N28" s="12">
        <v>0.428346</v>
      </c>
      <c r="O28" s="12">
        <v>0.42808400000000002</v>
      </c>
      <c r="P28" s="12">
        <v>0.42792799999999998</v>
      </c>
      <c r="Q28" s="12">
        <v>0.42767699999999997</v>
      </c>
      <c r="R28" s="12">
        <v>0.42745899999999998</v>
      </c>
      <c r="S28" s="12">
        <v>0.427261</v>
      </c>
      <c r="T28" s="12">
        <v>0.42702600000000002</v>
      </c>
      <c r="U28" s="12">
        <v>0.42677500000000002</v>
      </c>
      <c r="V28" s="12">
        <v>0.42662800000000001</v>
      </c>
      <c r="W28" s="12">
        <v>0.42647200000000002</v>
      </c>
      <c r="X28" s="12">
        <v>0.42631400000000003</v>
      </c>
      <c r="Y28" s="12">
        <v>0.42613800000000002</v>
      </c>
      <c r="Z28" s="12">
        <v>0.42594399999999999</v>
      </c>
      <c r="AA28" s="12">
        <v>0.42581799999999997</v>
      </c>
      <c r="AB28" s="12">
        <v>0.42569200000000001</v>
      </c>
      <c r="AC28" s="12">
        <v>0.42553200000000002</v>
      </c>
      <c r="AD28" s="12">
        <v>0.42538399999999998</v>
      </c>
      <c r="AE28" s="12">
        <v>0.42522900000000002</v>
      </c>
      <c r="AF28" s="12">
        <v>0.42503200000000002</v>
      </c>
      <c r="AG28" s="12">
        <v>0.42480200000000001</v>
      </c>
      <c r="AH28" s="12">
        <v>0.42456100000000002</v>
      </c>
      <c r="AI28" s="12">
        <v>0.42430899999999999</v>
      </c>
      <c r="AJ28" s="12">
        <v>0.42430000000000001</v>
      </c>
      <c r="AK28" s="11">
        <v>-4.73E-4</v>
      </c>
    </row>
    <row r="29" spans="1:37" ht="15" customHeight="1" x14ac:dyDescent="0.45">
      <c r="A29" s="18" t="s">
        <v>64</v>
      </c>
      <c r="B29" s="13" t="s">
        <v>10</v>
      </c>
      <c r="C29" s="12">
        <v>1.630412</v>
      </c>
      <c r="D29" s="12">
        <v>1.910622</v>
      </c>
      <c r="E29" s="12">
        <v>1.935675</v>
      </c>
      <c r="F29" s="12">
        <v>2.0274510000000001</v>
      </c>
      <c r="G29" s="12">
        <v>2.0549940000000002</v>
      </c>
      <c r="H29" s="12">
        <v>2.0677530000000002</v>
      </c>
      <c r="I29" s="12">
        <v>2.1140219999999998</v>
      </c>
      <c r="J29" s="12">
        <v>2.1615150000000001</v>
      </c>
      <c r="K29" s="12">
        <v>2.2011660000000002</v>
      </c>
      <c r="L29" s="12">
        <v>2.2310289999999999</v>
      </c>
      <c r="M29" s="12">
        <v>2.2999700000000001</v>
      </c>
      <c r="N29" s="12">
        <v>2.3267180000000001</v>
      </c>
      <c r="O29" s="12">
        <v>2.3711340000000001</v>
      </c>
      <c r="P29" s="12">
        <v>2.389227</v>
      </c>
      <c r="Q29" s="12">
        <v>2.4240309999999998</v>
      </c>
      <c r="R29" s="12">
        <v>2.4563600000000001</v>
      </c>
      <c r="S29" s="12">
        <v>2.4742690000000001</v>
      </c>
      <c r="T29" s="12">
        <v>2.5030809999999999</v>
      </c>
      <c r="U29" s="12">
        <v>2.528991</v>
      </c>
      <c r="V29" s="12">
        <v>2.5604110000000002</v>
      </c>
      <c r="W29" s="12">
        <v>2.5627659999999999</v>
      </c>
      <c r="X29" s="12">
        <v>2.585337</v>
      </c>
      <c r="Y29" s="12">
        <v>2.6099359999999998</v>
      </c>
      <c r="Z29" s="12">
        <v>2.6369189999999998</v>
      </c>
      <c r="AA29" s="12">
        <v>2.6511179999999999</v>
      </c>
      <c r="AB29" s="12">
        <v>2.6808839999999998</v>
      </c>
      <c r="AC29" s="12">
        <v>2.6881750000000002</v>
      </c>
      <c r="AD29" s="12">
        <v>2.689813</v>
      </c>
      <c r="AE29" s="12">
        <v>2.699157</v>
      </c>
      <c r="AF29" s="12">
        <v>2.7117610000000001</v>
      </c>
      <c r="AG29" s="12">
        <v>2.7216309999999999</v>
      </c>
      <c r="AH29" s="12">
        <v>2.7397559999999999</v>
      </c>
      <c r="AI29" s="12">
        <v>2.7424270000000002</v>
      </c>
      <c r="AJ29" s="12">
        <v>2.7437649999999998</v>
      </c>
      <c r="AK29" s="11">
        <v>1.1374E-2</v>
      </c>
    </row>
    <row r="31" spans="1:37" ht="15" customHeight="1" x14ac:dyDescent="0.45">
      <c r="B31" s="10" t="s">
        <v>13</v>
      </c>
    </row>
    <row r="32" spans="1:37" ht="15" customHeight="1" x14ac:dyDescent="0.45">
      <c r="A32" s="18" t="s">
        <v>63</v>
      </c>
      <c r="B32" s="13" t="s">
        <v>5</v>
      </c>
      <c r="C32" s="12">
        <v>1.6689259999999999</v>
      </c>
      <c r="D32" s="12">
        <v>2.1811099999999999</v>
      </c>
      <c r="E32" s="12">
        <v>2.1898490000000002</v>
      </c>
      <c r="F32" s="12">
        <v>2.3478469999999998</v>
      </c>
      <c r="G32" s="12">
        <v>2.3218000000000001</v>
      </c>
      <c r="H32" s="12">
        <v>2.290349</v>
      </c>
      <c r="I32" s="12">
        <v>2.3247390000000001</v>
      </c>
      <c r="J32" s="12">
        <v>2.3626290000000001</v>
      </c>
      <c r="K32" s="12">
        <v>2.4006189999999998</v>
      </c>
      <c r="L32" s="12">
        <v>2.4525459999999999</v>
      </c>
      <c r="M32" s="12">
        <v>2.5205229999999998</v>
      </c>
      <c r="N32" s="12">
        <v>2.5721129999999999</v>
      </c>
      <c r="O32" s="12">
        <v>2.6674989999999998</v>
      </c>
      <c r="P32" s="12">
        <v>2.6839119999999999</v>
      </c>
      <c r="Q32" s="12">
        <v>2.7195459999999998</v>
      </c>
      <c r="R32" s="12">
        <v>2.773644</v>
      </c>
      <c r="S32" s="12">
        <v>2.8037290000000001</v>
      </c>
      <c r="T32" s="12">
        <v>2.8252280000000001</v>
      </c>
      <c r="U32" s="12">
        <v>2.8628260000000001</v>
      </c>
      <c r="V32" s="12">
        <v>2.9073980000000001</v>
      </c>
      <c r="W32" s="12">
        <v>2.9131529999999999</v>
      </c>
      <c r="X32" s="12">
        <v>2.9409160000000001</v>
      </c>
      <c r="Y32" s="12">
        <v>2.9666709999999998</v>
      </c>
      <c r="Z32" s="12">
        <v>2.9828290000000002</v>
      </c>
      <c r="AA32" s="12">
        <v>2.99844</v>
      </c>
      <c r="AB32" s="12">
        <v>3.0302129999999998</v>
      </c>
      <c r="AC32" s="12">
        <v>3.0451220000000001</v>
      </c>
      <c r="AD32" s="12">
        <v>3.040022</v>
      </c>
      <c r="AE32" s="12">
        <v>3.0622159999999998</v>
      </c>
      <c r="AF32" s="12">
        <v>3.0605769999999999</v>
      </c>
      <c r="AG32" s="12">
        <v>3.0688</v>
      </c>
      <c r="AH32" s="12">
        <v>3.0883630000000002</v>
      </c>
      <c r="AI32" s="12">
        <v>3.083701</v>
      </c>
      <c r="AJ32" s="12">
        <v>3.0825879999999999</v>
      </c>
      <c r="AK32" s="11">
        <v>1.0869E-2</v>
      </c>
    </row>
    <row r="33" spans="1:37" ht="15" customHeight="1" x14ac:dyDescent="0.45">
      <c r="A33" s="18" t="s">
        <v>62</v>
      </c>
      <c r="B33" s="13" t="s">
        <v>6</v>
      </c>
      <c r="C33" s="12">
        <v>4.4047999999999997E-2</v>
      </c>
      <c r="D33" s="12">
        <v>4.3200000000000002E-2</v>
      </c>
      <c r="E33" s="12">
        <v>4.2160999999999997E-2</v>
      </c>
      <c r="F33" s="12">
        <v>4.1026E-2</v>
      </c>
      <c r="G33" s="12">
        <v>3.9960000000000002E-2</v>
      </c>
      <c r="H33" s="12">
        <v>3.8968000000000003E-2</v>
      </c>
      <c r="I33" s="12">
        <v>3.8029E-2</v>
      </c>
      <c r="J33" s="12">
        <v>3.7150000000000002E-2</v>
      </c>
      <c r="K33" s="12">
        <v>3.6316000000000001E-2</v>
      </c>
      <c r="L33" s="12">
        <v>3.5506999999999997E-2</v>
      </c>
      <c r="M33" s="12">
        <v>3.4717999999999999E-2</v>
      </c>
      <c r="N33" s="12">
        <v>3.3954999999999999E-2</v>
      </c>
      <c r="O33" s="12">
        <v>3.3216000000000002E-2</v>
      </c>
      <c r="P33" s="12">
        <v>3.2513E-2</v>
      </c>
      <c r="Q33" s="12">
        <v>3.1828000000000002E-2</v>
      </c>
      <c r="R33" s="12">
        <v>3.1151999999999999E-2</v>
      </c>
      <c r="S33" s="12">
        <v>3.0485000000000002E-2</v>
      </c>
      <c r="T33" s="12">
        <v>2.9832000000000001E-2</v>
      </c>
      <c r="U33" s="12">
        <v>2.9184999999999999E-2</v>
      </c>
      <c r="V33" s="12">
        <v>2.8545000000000001E-2</v>
      </c>
      <c r="W33" s="12">
        <v>2.792E-2</v>
      </c>
      <c r="X33" s="12">
        <v>2.7309E-2</v>
      </c>
      <c r="Y33" s="12">
        <v>2.6709E-2</v>
      </c>
      <c r="Z33" s="12">
        <v>2.6117999999999999E-2</v>
      </c>
      <c r="AA33" s="12">
        <v>2.5534999999999999E-2</v>
      </c>
      <c r="AB33" s="12">
        <v>2.4962000000000002E-2</v>
      </c>
      <c r="AC33" s="12">
        <v>2.4396000000000001E-2</v>
      </c>
      <c r="AD33" s="12">
        <v>2.3838999999999999E-2</v>
      </c>
      <c r="AE33" s="12">
        <v>2.3289000000000001E-2</v>
      </c>
      <c r="AF33" s="12">
        <v>2.2749999999999999E-2</v>
      </c>
      <c r="AG33" s="12">
        <v>2.2218000000000002E-2</v>
      </c>
      <c r="AH33" s="12">
        <v>2.1690999999999998E-2</v>
      </c>
      <c r="AI33" s="12">
        <v>2.1170999999999999E-2</v>
      </c>
      <c r="AJ33" s="12">
        <v>2.0656999999999998E-2</v>
      </c>
      <c r="AK33" s="11">
        <v>-2.2792E-2</v>
      </c>
    </row>
    <row r="34" spans="1:37" ht="15" customHeight="1" x14ac:dyDescent="0.45">
      <c r="A34" s="18" t="s">
        <v>61</v>
      </c>
      <c r="B34" s="13" t="s">
        <v>7</v>
      </c>
      <c r="C34" s="12">
        <v>7.2192000000000006E-2</v>
      </c>
      <c r="D34" s="12">
        <v>7.2192000000000006E-2</v>
      </c>
      <c r="E34" s="12">
        <v>7.2192000000000006E-2</v>
      </c>
      <c r="F34" s="12">
        <v>7.2359000000000007E-2</v>
      </c>
      <c r="G34" s="12">
        <v>7.2541999999999995E-2</v>
      </c>
      <c r="H34" s="12">
        <v>7.2667999999999996E-2</v>
      </c>
      <c r="I34" s="12">
        <v>7.2815000000000005E-2</v>
      </c>
      <c r="J34" s="12">
        <v>7.2943999999999995E-2</v>
      </c>
      <c r="K34" s="12">
        <v>7.3065000000000005E-2</v>
      </c>
      <c r="L34" s="12">
        <v>7.3177000000000006E-2</v>
      </c>
      <c r="M34" s="12">
        <v>7.3275999999999994E-2</v>
      </c>
      <c r="N34" s="12">
        <v>7.3382000000000003E-2</v>
      </c>
      <c r="O34" s="12">
        <v>7.3483999999999994E-2</v>
      </c>
      <c r="P34" s="12">
        <v>7.3582999999999996E-2</v>
      </c>
      <c r="Q34" s="12">
        <v>7.3679999999999995E-2</v>
      </c>
      <c r="R34" s="12">
        <v>7.3774000000000006E-2</v>
      </c>
      <c r="S34" s="12">
        <v>7.3871000000000006E-2</v>
      </c>
      <c r="T34" s="12">
        <v>7.3979000000000003E-2</v>
      </c>
      <c r="U34" s="12">
        <v>7.4088000000000001E-2</v>
      </c>
      <c r="V34" s="12">
        <v>7.4192999999999995E-2</v>
      </c>
      <c r="W34" s="12">
        <v>7.4299000000000004E-2</v>
      </c>
      <c r="X34" s="12">
        <v>7.4395000000000003E-2</v>
      </c>
      <c r="Y34" s="12">
        <v>7.4487999999999999E-2</v>
      </c>
      <c r="Z34" s="12">
        <v>7.4581999999999996E-2</v>
      </c>
      <c r="AA34" s="12">
        <v>7.4671000000000001E-2</v>
      </c>
      <c r="AB34" s="12">
        <v>7.4770000000000003E-2</v>
      </c>
      <c r="AC34" s="12">
        <v>7.4873999999999996E-2</v>
      </c>
      <c r="AD34" s="12">
        <v>7.4978000000000003E-2</v>
      </c>
      <c r="AE34" s="12">
        <v>7.5079000000000007E-2</v>
      </c>
      <c r="AF34" s="12">
        <v>7.5165999999999997E-2</v>
      </c>
      <c r="AG34" s="12">
        <v>7.5230000000000005E-2</v>
      </c>
      <c r="AH34" s="12">
        <v>7.5287000000000007E-2</v>
      </c>
      <c r="AI34" s="12">
        <v>7.5336E-2</v>
      </c>
      <c r="AJ34" s="12">
        <v>7.5378000000000001E-2</v>
      </c>
      <c r="AK34" s="11">
        <v>1.351E-3</v>
      </c>
    </row>
    <row r="35" spans="1:37" ht="15" customHeight="1" x14ac:dyDescent="0.45">
      <c r="A35" s="18" t="s">
        <v>60</v>
      </c>
      <c r="B35" s="13" t="s">
        <v>8</v>
      </c>
      <c r="C35" s="12">
        <v>2.2079999999999999E-3</v>
      </c>
      <c r="D35" s="12">
        <v>2.3180000000000002E-3</v>
      </c>
      <c r="E35" s="12">
        <v>2.434E-3</v>
      </c>
      <c r="F35" s="12">
        <v>2.555E-3</v>
      </c>
      <c r="G35" s="12">
        <v>2.555E-3</v>
      </c>
      <c r="H35" s="12">
        <v>2.5560000000000001E-3</v>
      </c>
      <c r="I35" s="12">
        <v>2.5569999999999998E-3</v>
      </c>
      <c r="J35" s="12">
        <v>2.5590000000000001E-3</v>
      </c>
      <c r="K35" s="12">
        <v>2.5590000000000001E-3</v>
      </c>
      <c r="L35" s="12">
        <v>2.5609999999999999E-3</v>
      </c>
      <c r="M35" s="12">
        <v>2.5609999999999999E-3</v>
      </c>
      <c r="N35" s="12">
        <v>2.562E-3</v>
      </c>
      <c r="O35" s="12">
        <v>1.1715E-2</v>
      </c>
      <c r="P35" s="12">
        <v>1.1721000000000001E-2</v>
      </c>
      <c r="Q35" s="12">
        <v>1.3029000000000001E-2</v>
      </c>
      <c r="R35" s="12">
        <v>1.3034E-2</v>
      </c>
      <c r="S35" s="12">
        <v>1.304E-2</v>
      </c>
      <c r="T35" s="12">
        <v>1.3044E-2</v>
      </c>
      <c r="U35" s="12">
        <v>1.3050000000000001E-2</v>
      </c>
      <c r="V35" s="12">
        <v>1.3056999999999999E-2</v>
      </c>
      <c r="W35" s="12">
        <v>1.3063999999999999E-2</v>
      </c>
      <c r="X35" s="12">
        <v>1.3070999999999999E-2</v>
      </c>
      <c r="Y35" s="12">
        <v>1.3077999999999999E-2</v>
      </c>
      <c r="Z35" s="12">
        <v>1.3088000000000001E-2</v>
      </c>
      <c r="AA35" s="12">
        <v>1.3098E-2</v>
      </c>
      <c r="AB35" s="12">
        <v>1.3106E-2</v>
      </c>
      <c r="AC35" s="12">
        <v>1.3112E-2</v>
      </c>
      <c r="AD35" s="12">
        <v>1.3117E-2</v>
      </c>
      <c r="AE35" s="12">
        <v>1.3125E-2</v>
      </c>
      <c r="AF35" s="12">
        <v>1.3133000000000001E-2</v>
      </c>
      <c r="AG35" s="12">
        <v>1.3138E-2</v>
      </c>
      <c r="AH35" s="12">
        <v>1.3140000000000001E-2</v>
      </c>
      <c r="AI35" s="12">
        <v>1.3141999999999999E-2</v>
      </c>
      <c r="AJ35" s="12">
        <v>1.3143999999999999E-2</v>
      </c>
      <c r="AK35" s="11">
        <v>5.5722000000000001E-2</v>
      </c>
    </row>
    <row r="36" spans="1:37" ht="15" customHeight="1" x14ac:dyDescent="0.45">
      <c r="A36" s="18" t="s">
        <v>59</v>
      </c>
      <c r="B36" s="13" t="s">
        <v>9</v>
      </c>
      <c r="C36" s="12">
        <v>6.7849999999999994E-2</v>
      </c>
      <c r="D36" s="12">
        <v>6.7849999999999994E-2</v>
      </c>
      <c r="E36" s="12">
        <v>6.7849999999999994E-2</v>
      </c>
      <c r="F36" s="12">
        <v>6.8018999999999996E-2</v>
      </c>
      <c r="G36" s="12">
        <v>6.8158999999999997E-2</v>
      </c>
      <c r="H36" s="12">
        <v>6.8168000000000006E-2</v>
      </c>
      <c r="I36" s="12">
        <v>6.8141999999999994E-2</v>
      </c>
      <c r="J36" s="12">
        <v>6.8131999999999998E-2</v>
      </c>
      <c r="K36" s="12">
        <v>6.8148E-2</v>
      </c>
      <c r="L36" s="12">
        <v>6.8167000000000005E-2</v>
      </c>
      <c r="M36" s="12">
        <v>6.8187999999999999E-2</v>
      </c>
      <c r="N36" s="12">
        <v>6.8211999999999995E-2</v>
      </c>
      <c r="O36" s="12">
        <v>6.8233000000000002E-2</v>
      </c>
      <c r="P36" s="12">
        <v>6.8255999999999997E-2</v>
      </c>
      <c r="Q36" s="12">
        <v>6.8279999999999993E-2</v>
      </c>
      <c r="R36" s="12">
        <v>6.8301000000000001E-2</v>
      </c>
      <c r="S36" s="12">
        <v>6.8321999999999994E-2</v>
      </c>
      <c r="T36" s="12">
        <v>6.8344000000000002E-2</v>
      </c>
      <c r="U36" s="12">
        <v>6.8371000000000001E-2</v>
      </c>
      <c r="V36" s="12">
        <v>6.8399000000000001E-2</v>
      </c>
      <c r="W36" s="12">
        <v>6.8422999999999998E-2</v>
      </c>
      <c r="X36" s="12">
        <v>6.8448999999999996E-2</v>
      </c>
      <c r="Y36" s="12">
        <v>6.8472000000000005E-2</v>
      </c>
      <c r="Z36" s="12">
        <v>6.8496000000000001E-2</v>
      </c>
      <c r="AA36" s="12">
        <v>6.8515999999999994E-2</v>
      </c>
      <c r="AB36" s="12">
        <v>6.8537000000000001E-2</v>
      </c>
      <c r="AC36" s="12">
        <v>6.8559999999999996E-2</v>
      </c>
      <c r="AD36" s="12">
        <v>6.8584000000000006E-2</v>
      </c>
      <c r="AE36" s="12">
        <v>6.8609000000000003E-2</v>
      </c>
      <c r="AF36" s="12">
        <v>6.8627999999999995E-2</v>
      </c>
      <c r="AG36" s="12">
        <v>6.8638000000000005E-2</v>
      </c>
      <c r="AH36" s="12">
        <v>6.8645999999999999E-2</v>
      </c>
      <c r="AI36" s="12">
        <v>6.8650000000000003E-2</v>
      </c>
      <c r="AJ36" s="12">
        <v>6.8651000000000004E-2</v>
      </c>
      <c r="AK36" s="11">
        <v>3.6699999999999998E-4</v>
      </c>
    </row>
    <row r="37" spans="1:37" ht="15" customHeight="1" x14ac:dyDescent="0.45">
      <c r="A37" s="18" t="s">
        <v>58</v>
      </c>
      <c r="B37" s="13" t="s">
        <v>10</v>
      </c>
      <c r="C37" s="12">
        <v>1.4826280000000001</v>
      </c>
      <c r="D37" s="12">
        <v>1.9955499999999999</v>
      </c>
      <c r="E37" s="12">
        <v>2.0052129999999999</v>
      </c>
      <c r="F37" s="12">
        <v>2.163888</v>
      </c>
      <c r="G37" s="12">
        <v>2.138585</v>
      </c>
      <c r="H37" s="12">
        <v>2.10799</v>
      </c>
      <c r="I37" s="12">
        <v>2.1431960000000001</v>
      </c>
      <c r="J37" s="12">
        <v>2.1818439999999999</v>
      </c>
      <c r="K37" s="12">
        <v>2.2205300000000001</v>
      </c>
      <c r="L37" s="12">
        <v>2.2731340000000002</v>
      </c>
      <c r="M37" s="12">
        <v>2.34178</v>
      </c>
      <c r="N37" s="12">
        <v>2.3940009999999998</v>
      </c>
      <c r="O37" s="12">
        <v>2.4808500000000002</v>
      </c>
      <c r="P37" s="12">
        <v>2.4978389999999999</v>
      </c>
      <c r="Q37" s="12">
        <v>2.5327289999999998</v>
      </c>
      <c r="R37" s="12">
        <v>2.587383</v>
      </c>
      <c r="S37" s="12">
        <v>2.6180110000000001</v>
      </c>
      <c r="T37" s="12">
        <v>2.6400290000000002</v>
      </c>
      <c r="U37" s="12">
        <v>2.6781320000000002</v>
      </c>
      <c r="V37" s="12">
        <v>2.7232029999999998</v>
      </c>
      <c r="W37" s="12">
        <v>2.7294459999999998</v>
      </c>
      <c r="X37" s="12">
        <v>2.7576930000000002</v>
      </c>
      <c r="Y37" s="12">
        <v>2.7839230000000001</v>
      </c>
      <c r="Z37" s="12">
        <v>2.8005450000000001</v>
      </c>
      <c r="AA37" s="12">
        <v>2.8166199999999999</v>
      </c>
      <c r="AB37" s="12">
        <v>2.8488370000000001</v>
      </c>
      <c r="AC37" s="12">
        <v>2.8641800000000002</v>
      </c>
      <c r="AD37" s="12">
        <v>2.859505</v>
      </c>
      <c r="AE37" s="12">
        <v>2.8821140000000001</v>
      </c>
      <c r="AF37" s="12">
        <v>2.8809</v>
      </c>
      <c r="AG37" s="12">
        <v>2.8895749999999998</v>
      </c>
      <c r="AH37" s="12">
        <v>2.9096000000000002</v>
      </c>
      <c r="AI37" s="12">
        <v>2.905402</v>
      </c>
      <c r="AJ37" s="12">
        <v>2.904757</v>
      </c>
      <c r="AK37" s="11">
        <v>1.1801000000000001E-2</v>
      </c>
    </row>
    <row r="39" spans="1:37" ht="15" customHeight="1" x14ac:dyDescent="0.45">
      <c r="B39" s="10" t="s">
        <v>14</v>
      </c>
    </row>
    <row r="40" spans="1:37" ht="15" customHeight="1" x14ac:dyDescent="0.45">
      <c r="A40" s="18" t="s">
        <v>57</v>
      </c>
      <c r="B40" s="13" t="s">
        <v>5</v>
      </c>
      <c r="C40" s="12">
        <v>2.5561250000000002</v>
      </c>
      <c r="D40" s="12">
        <v>3.053194</v>
      </c>
      <c r="E40" s="12">
        <v>3.1093220000000001</v>
      </c>
      <c r="F40" s="12">
        <v>3.1820940000000002</v>
      </c>
      <c r="G40" s="12">
        <v>3.2227399999999999</v>
      </c>
      <c r="H40" s="12">
        <v>3.249409</v>
      </c>
      <c r="I40" s="12">
        <v>3.326149</v>
      </c>
      <c r="J40" s="12">
        <v>3.4634930000000002</v>
      </c>
      <c r="K40" s="12">
        <v>3.5350820000000001</v>
      </c>
      <c r="L40" s="12">
        <v>3.5934140000000001</v>
      </c>
      <c r="M40" s="12">
        <v>3.690089</v>
      </c>
      <c r="N40" s="12">
        <v>3.7170130000000001</v>
      </c>
      <c r="O40" s="12">
        <v>3.7808139999999999</v>
      </c>
      <c r="P40" s="12">
        <v>3.8088920000000002</v>
      </c>
      <c r="Q40" s="12">
        <v>3.839604</v>
      </c>
      <c r="R40" s="12">
        <v>3.881459</v>
      </c>
      <c r="S40" s="12">
        <v>3.9272559999999999</v>
      </c>
      <c r="T40" s="12">
        <v>3.9365100000000002</v>
      </c>
      <c r="U40" s="12">
        <v>3.9683630000000001</v>
      </c>
      <c r="V40" s="12">
        <v>4.0191369999999997</v>
      </c>
      <c r="W40" s="12">
        <v>4.0065169999999997</v>
      </c>
      <c r="X40" s="12">
        <v>4.0299199999999997</v>
      </c>
      <c r="Y40" s="12">
        <v>4.0515540000000003</v>
      </c>
      <c r="Z40" s="12">
        <v>4.0763280000000002</v>
      </c>
      <c r="AA40" s="12">
        <v>4.0819660000000004</v>
      </c>
      <c r="AB40" s="12">
        <v>4.1058110000000001</v>
      </c>
      <c r="AC40" s="12">
        <v>4.1077370000000002</v>
      </c>
      <c r="AD40" s="12">
        <v>4.0970279999999999</v>
      </c>
      <c r="AE40" s="12">
        <v>4.105423</v>
      </c>
      <c r="AF40" s="12">
        <v>4.0916100000000002</v>
      </c>
      <c r="AG40" s="12">
        <v>4.078252</v>
      </c>
      <c r="AH40" s="12">
        <v>4.0841139999999996</v>
      </c>
      <c r="AI40" s="12">
        <v>4.0752800000000002</v>
      </c>
      <c r="AJ40" s="12">
        <v>4.0714680000000003</v>
      </c>
      <c r="AK40" s="11">
        <v>9.0349999999999996E-3</v>
      </c>
    </row>
    <row r="41" spans="1:37" ht="15" customHeight="1" x14ac:dyDescent="0.45">
      <c r="A41" s="18" t="s">
        <v>56</v>
      </c>
      <c r="B41" s="13" t="s">
        <v>8</v>
      </c>
      <c r="C41" s="12">
        <v>4.5000000000000003E-5</v>
      </c>
      <c r="D41" s="12">
        <v>9.2E-5</v>
      </c>
      <c r="E41" s="12">
        <v>9.5000000000000005E-5</v>
      </c>
      <c r="F41" s="12">
        <v>1.07E-4</v>
      </c>
      <c r="G41" s="12">
        <v>1.06E-4</v>
      </c>
      <c r="H41" s="12">
        <v>1.07E-4</v>
      </c>
      <c r="I41" s="12">
        <v>1.06E-4</v>
      </c>
      <c r="J41" s="12">
        <v>1.06E-4</v>
      </c>
      <c r="K41" s="12">
        <v>1.06E-4</v>
      </c>
      <c r="L41" s="12">
        <v>1.06E-4</v>
      </c>
      <c r="M41" s="12">
        <v>1.06E-4</v>
      </c>
      <c r="N41" s="12">
        <v>1.06E-4</v>
      </c>
      <c r="O41" s="12">
        <v>4.8200000000000001E-4</v>
      </c>
      <c r="P41" s="12">
        <v>4.8200000000000001E-4</v>
      </c>
      <c r="Q41" s="12">
        <v>5.3499999999999999E-4</v>
      </c>
      <c r="R41" s="12">
        <v>5.3399999999999997E-4</v>
      </c>
      <c r="S41" s="12">
        <v>5.3300000000000005E-4</v>
      </c>
      <c r="T41" s="12">
        <v>5.3300000000000005E-4</v>
      </c>
      <c r="U41" s="12">
        <v>5.3200000000000003E-4</v>
      </c>
      <c r="V41" s="12">
        <v>5.31E-4</v>
      </c>
      <c r="W41" s="12">
        <v>5.2899999999999996E-4</v>
      </c>
      <c r="X41" s="12">
        <v>5.2800000000000004E-4</v>
      </c>
      <c r="Y41" s="12">
        <v>5.2700000000000002E-4</v>
      </c>
      <c r="Z41" s="12">
        <v>5.2599999999999999E-4</v>
      </c>
      <c r="AA41" s="12">
        <v>5.2499999999999997E-4</v>
      </c>
      <c r="AB41" s="12">
        <v>5.2400000000000005E-4</v>
      </c>
      <c r="AC41" s="12">
        <v>5.22E-4</v>
      </c>
      <c r="AD41" s="12">
        <v>5.2099999999999998E-4</v>
      </c>
      <c r="AE41" s="12">
        <v>5.2099999999999998E-4</v>
      </c>
      <c r="AF41" s="12">
        <v>5.2099999999999998E-4</v>
      </c>
      <c r="AG41" s="12">
        <v>5.1999999999999995E-4</v>
      </c>
      <c r="AH41" s="12">
        <v>5.1999999999999995E-4</v>
      </c>
      <c r="AI41" s="12">
        <v>5.1999999999999995E-4</v>
      </c>
      <c r="AJ41" s="12">
        <v>5.1999999999999995E-4</v>
      </c>
      <c r="AK41" s="11">
        <v>5.5530000000000003E-2</v>
      </c>
    </row>
    <row r="42" spans="1:37" ht="15" customHeight="1" x14ac:dyDescent="0.45">
      <c r="A42" s="18" t="s">
        <v>55</v>
      </c>
      <c r="B42" s="13" t="s">
        <v>9</v>
      </c>
      <c r="C42" s="12">
        <v>1.0044930000000001</v>
      </c>
      <c r="D42" s="12">
        <v>1.006248</v>
      </c>
      <c r="E42" s="12">
        <v>1.0029410000000001</v>
      </c>
      <c r="F42" s="12">
        <v>1.000529</v>
      </c>
      <c r="G42" s="12">
        <v>0.99968100000000004</v>
      </c>
      <c r="H42" s="12">
        <v>0.998861</v>
      </c>
      <c r="I42" s="12">
        <v>0.99772000000000005</v>
      </c>
      <c r="J42" s="12">
        <v>0.99710100000000002</v>
      </c>
      <c r="K42" s="12">
        <v>0.99644500000000003</v>
      </c>
      <c r="L42" s="12">
        <v>0.99641599999999997</v>
      </c>
      <c r="M42" s="12">
        <v>0.99667799999999995</v>
      </c>
      <c r="N42" s="12">
        <v>0.99674200000000002</v>
      </c>
      <c r="O42" s="12">
        <v>0.99658199999999997</v>
      </c>
      <c r="P42" s="12">
        <v>0.99663800000000002</v>
      </c>
      <c r="Q42" s="12">
        <v>0.99662899999999999</v>
      </c>
      <c r="R42" s="12">
        <v>0.99660000000000004</v>
      </c>
      <c r="S42" s="12">
        <v>0.99677300000000002</v>
      </c>
      <c r="T42" s="12">
        <v>0.99651900000000004</v>
      </c>
      <c r="U42" s="12">
        <v>0.99641599999999997</v>
      </c>
      <c r="V42" s="12">
        <v>0.996282</v>
      </c>
      <c r="W42" s="12">
        <v>0.99618899999999999</v>
      </c>
      <c r="X42" s="12">
        <v>0.99604599999999999</v>
      </c>
      <c r="Y42" s="12">
        <v>0.995892</v>
      </c>
      <c r="Z42" s="12">
        <v>0.99577599999999999</v>
      </c>
      <c r="AA42" s="12">
        <v>0.99565599999999999</v>
      </c>
      <c r="AB42" s="12">
        <v>0.99552499999999999</v>
      </c>
      <c r="AC42" s="12">
        <v>0.99548700000000001</v>
      </c>
      <c r="AD42" s="12">
        <v>0.99536999999999998</v>
      </c>
      <c r="AE42" s="12">
        <v>0.99534699999999998</v>
      </c>
      <c r="AF42" s="12">
        <v>0.99531199999999997</v>
      </c>
      <c r="AG42" s="12">
        <v>0.99530099999999999</v>
      </c>
      <c r="AH42" s="12">
        <v>0.99529299999999998</v>
      </c>
      <c r="AI42" s="12">
        <v>0.995259</v>
      </c>
      <c r="AJ42" s="12">
        <v>0.99521400000000004</v>
      </c>
      <c r="AK42" s="11">
        <v>-3.4499999999999998E-4</v>
      </c>
    </row>
    <row r="43" spans="1:37" ht="15" customHeight="1" x14ac:dyDescent="0.45">
      <c r="A43" s="18" t="s">
        <v>54</v>
      </c>
      <c r="B43" s="13" t="s">
        <v>10</v>
      </c>
      <c r="C43" s="12">
        <v>1.551587</v>
      </c>
      <c r="D43" s="12">
        <v>2.0468540000000002</v>
      </c>
      <c r="E43" s="12">
        <v>2.1062850000000002</v>
      </c>
      <c r="F43" s="12">
        <v>2.1814580000000001</v>
      </c>
      <c r="G43" s="12">
        <v>2.2229519999999998</v>
      </c>
      <c r="H43" s="12">
        <v>2.2504409999999999</v>
      </c>
      <c r="I43" s="12">
        <v>2.3283239999999998</v>
      </c>
      <c r="J43" s="12">
        <v>2.4662860000000002</v>
      </c>
      <c r="K43" s="12">
        <v>2.5385309999999999</v>
      </c>
      <c r="L43" s="12">
        <v>2.596892</v>
      </c>
      <c r="M43" s="12">
        <v>2.6933050000000001</v>
      </c>
      <c r="N43" s="12">
        <v>2.7201650000000002</v>
      </c>
      <c r="O43" s="12">
        <v>2.7837499999999999</v>
      </c>
      <c r="P43" s="12">
        <v>2.8117719999999999</v>
      </c>
      <c r="Q43" s="12">
        <v>2.8424399999999999</v>
      </c>
      <c r="R43" s="12">
        <v>2.884325</v>
      </c>
      <c r="S43" s="12">
        <v>2.9299490000000001</v>
      </c>
      <c r="T43" s="12">
        <v>2.9394589999999998</v>
      </c>
      <c r="U43" s="12">
        <v>2.9714149999999999</v>
      </c>
      <c r="V43" s="12">
        <v>3.0223239999999998</v>
      </c>
      <c r="W43" s="12">
        <v>3.0097990000000001</v>
      </c>
      <c r="X43" s="12">
        <v>3.0333459999999999</v>
      </c>
      <c r="Y43" s="12">
        <v>3.0551349999999999</v>
      </c>
      <c r="Z43" s="12">
        <v>3.0800260000000002</v>
      </c>
      <c r="AA43" s="12">
        <v>3.085785</v>
      </c>
      <c r="AB43" s="12">
        <v>3.1097630000000001</v>
      </c>
      <c r="AC43" s="12">
        <v>3.1117279999999998</v>
      </c>
      <c r="AD43" s="12">
        <v>3.1011359999999999</v>
      </c>
      <c r="AE43" s="12">
        <v>3.1095549999999998</v>
      </c>
      <c r="AF43" s="12">
        <v>3.095777</v>
      </c>
      <c r="AG43" s="12">
        <v>3.0824310000000001</v>
      </c>
      <c r="AH43" s="12">
        <v>3.088301</v>
      </c>
      <c r="AI43" s="12">
        <v>3.0795020000000002</v>
      </c>
      <c r="AJ43" s="12">
        <v>3.0757340000000002</v>
      </c>
      <c r="AK43" s="11">
        <v>1.2808E-2</v>
      </c>
    </row>
    <row r="45" spans="1:37" ht="15" customHeight="1" x14ac:dyDescent="0.45">
      <c r="A45" s="18" t="s">
        <v>53</v>
      </c>
      <c r="B45" s="10" t="s">
        <v>46</v>
      </c>
      <c r="C45" s="9">
        <v>1.3146310000000001</v>
      </c>
      <c r="D45" s="9">
        <v>1.772119</v>
      </c>
      <c r="E45" s="9">
        <v>1.744229</v>
      </c>
      <c r="F45" s="9">
        <v>1.7444310000000001</v>
      </c>
      <c r="G45" s="9">
        <v>1.7722309999999999</v>
      </c>
      <c r="H45" s="9">
        <v>1.771387</v>
      </c>
      <c r="I45" s="9">
        <v>1.8145450000000001</v>
      </c>
      <c r="J45" s="9">
        <v>1.8886419999999999</v>
      </c>
      <c r="K45" s="9">
        <v>1.9460219999999999</v>
      </c>
      <c r="L45" s="9">
        <v>2.0206050000000002</v>
      </c>
      <c r="M45" s="9">
        <v>2.0832259999999998</v>
      </c>
      <c r="N45" s="9">
        <v>2.1290119999999999</v>
      </c>
      <c r="O45" s="9">
        <v>2.172561</v>
      </c>
      <c r="P45" s="9">
        <v>2.2138710000000001</v>
      </c>
      <c r="Q45" s="9">
        <v>2.252942</v>
      </c>
      <c r="R45" s="9">
        <v>2.2897750000000001</v>
      </c>
      <c r="S45" s="9">
        <v>2.32437</v>
      </c>
      <c r="T45" s="9">
        <v>2.3567269999999998</v>
      </c>
      <c r="U45" s="9">
        <v>2.3868450000000001</v>
      </c>
      <c r="V45" s="9">
        <v>2.4147249999999998</v>
      </c>
      <c r="W45" s="9">
        <v>2.4403670000000002</v>
      </c>
      <c r="X45" s="9">
        <v>2.4637699999999998</v>
      </c>
      <c r="Y45" s="9">
        <v>2.4849350000000001</v>
      </c>
      <c r="Z45" s="9">
        <v>2.5038610000000001</v>
      </c>
      <c r="AA45" s="9">
        <v>2.5205489999999999</v>
      </c>
      <c r="AB45" s="9">
        <v>2.534999</v>
      </c>
      <c r="AC45" s="9">
        <v>2.5472100000000002</v>
      </c>
      <c r="AD45" s="9">
        <v>2.5571839999999999</v>
      </c>
      <c r="AE45" s="9">
        <v>2.564918</v>
      </c>
      <c r="AF45" s="9">
        <v>2.570414</v>
      </c>
      <c r="AG45" s="9">
        <v>2.5736720000000002</v>
      </c>
      <c r="AH45" s="9">
        <v>2.5746920000000002</v>
      </c>
      <c r="AI45" s="9">
        <v>2.5734729999999999</v>
      </c>
      <c r="AJ45" s="9">
        <v>2.5700159999999999</v>
      </c>
      <c r="AK45" s="8">
        <v>1.1684999999999999E-2</v>
      </c>
    </row>
    <row r="46" spans="1:37" ht="15" customHeight="1" x14ac:dyDescent="0.45">
      <c r="A46" s="18" t="s">
        <v>52</v>
      </c>
      <c r="B46" s="10" t="s">
        <v>15</v>
      </c>
      <c r="C46" s="9">
        <v>1.2330840000000001</v>
      </c>
      <c r="D46" s="9">
        <v>1.6300950000000001</v>
      </c>
      <c r="E46" s="9">
        <v>1.616287</v>
      </c>
      <c r="F46" s="9">
        <v>1.6600710000000001</v>
      </c>
      <c r="G46" s="9">
        <v>1.696013</v>
      </c>
      <c r="H46" s="9">
        <v>1.6789970000000001</v>
      </c>
      <c r="I46" s="9">
        <v>1.7166300000000001</v>
      </c>
      <c r="J46" s="9">
        <v>1.790645</v>
      </c>
      <c r="K46" s="9">
        <v>1.855129</v>
      </c>
      <c r="L46" s="9">
        <v>1.9056420000000001</v>
      </c>
      <c r="M46" s="9">
        <v>1.960426</v>
      </c>
      <c r="N46" s="9">
        <v>2.0012400000000001</v>
      </c>
      <c r="O46" s="9">
        <v>2.046656</v>
      </c>
      <c r="P46" s="9">
        <v>2.0796380000000001</v>
      </c>
      <c r="Q46" s="9">
        <v>2.1240429999999999</v>
      </c>
      <c r="R46" s="9">
        <v>2.1510289999999999</v>
      </c>
      <c r="S46" s="9">
        <v>2.2150799999999999</v>
      </c>
      <c r="T46" s="9">
        <v>2.2299129999999998</v>
      </c>
      <c r="U46" s="9">
        <v>2.266613</v>
      </c>
      <c r="V46" s="9">
        <v>2.3123200000000002</v>
      </c>
      <c r="W46" s="9">
        <v>2.3045390000000001</v>
      </c>
      <c r="X46" s="9">
        <v>2.332713</v>
      </c>
      <c r="Y46" s="9">
        <v>2.3507349999999998</v>
      </c>
      <c r="Z46" s="9">
        <v>2.3853390000000001</v>
      </c>
      <c r="AA46" s="9">
        <v>2.3996249999999999</v>
      </c>
      <c r="AB46" s="9">
        <v>2.4319959999999998</v>
      </c>
      <c r="AC46" s="9">
        <v>2.438777</v>
      </c>
      <c r="AD46" s="9">
        <v>2.4518949999999999</v>
      </c>
      <c r="AE46" s="9">
        <v>2.4650089999999998</v>
      </c>
      <c r="AF46" s="9">
        <v>2.4735849999999999</v>
      </c>
      <c r="AG46" s="9">
        <v>2.4808819999999998</v>
      </c>
      <c r="AH46" s="9">
        <v>2.488035</v>
      </c>
      <c r="AI46" s="9">
        <v>2.4894910000000001</v>
      </c>
      <c r="AJ46" s="9">
        <v>2.4886469999999998</v>
      </c>
      <c r="AK46" s="8">
        <v>1.3310000000000001E-2</v>
      </c>
    </row>
    <row r="47" spans="1:37" ht="15" customHeight="1" thickBot="1" x14ac:dyDescent="0.5"/>
    <row r="48" spans="1:37" ht="15" customHeight="1" x14ac:dyDescent="0.45">
      <c r="B48" s="21" t="s">
        <v>16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</row>
    <row r="49" spans="2:2" ht="15" customHeight="1" x14ac:dyDescent="0.45">
      <c r="B49" s="20" t="s">
        <v>17</v>
      </c>
    </row>
    <row r="50" spans="2:2" ht="15" customHeight="1" x14ac:dyDescent="0.45">
      <c r="B50" s="20" t="s">
        <v>93</v>
      </c>
    </row>
    <row r="51" spans="2:2" ht="15" customHeight="1" x14ac:dyDescent="0.45">
      <c r="B51" s="20" t="s">
        <v>94</v>
      </c>
    </row>
    <row r="52" spans="2:2" ht="15" customHeight="1" x14ac:dyDescent="0.45">
      <c r="B52" s="20" t="s">
        <v>95</v>
      </c>
    </row>
    <row r="53" spans="2:2" ht="15" customHeight="1" x14ac:dyDescent="0.45">
      <c r="B53" s="20" t="s">
        <v>96</v>
      </c>
    </row>
    <row r="54" spans="2:2" ht="15" customHeight="1" x14ac:dyDescent="0.45">
      <c r="B54" s="20" t="s">
        <v>97</v>
      </c>
    </row>
    <row r="55" spans="2:2" ht="15" customHeight="1" x14ac:dyDescent="0.45">
      <c r="B55" s="20" t="s">
        <v>98</v>
      </c>
    </row>
    <row r="56" spans="2:2" ht="15" customHeight="1" x14ac:dyDescent="0.45">
      <c r="B56" s="20" t="s">
        <v>99</v>
      </c>
    </row>
  </sheetData>
  <mergeCells count="1">
    <mergeCell ref="B48:AK48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tabSelected="1" workbookViewId="0">
      <selection activeCell="B10" sqref="B10:AI13"/>
    </sheetView>
  </sheetViews>
  <sheetFormatPr defaultRowHeight="14.25" x14ac:dyDescent="0.45"/>
  <cols>
    <col min="1" max="1" width="34.73046875" customWidth="1"/>
  </cols>
  <sheetData>
    <row r="1" spans="1:35" x14ac:dyDescent="0.45">
      <c r="A1" s="1" t="s">
        <v>30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1" t="s">
        <v>18</v>
      </c>
      <c r="B2">
        <f>About!$C$15</f>
        <v>6.8000000000000005E-2</v>
      </c>
      <c r="C2">
        <f>About!$C$15</f>
        <v>6.8000000000000005E-2</v>
      </c>
      <c r="D2">
        <f>About!$C$15</f>
        <v>6.8000000000000005E-2</v>
      </c>
      <c r="E2">
        <f>About!$C$15</f>
        <v>6.8000000000000005E-2</v>
      </c>
      <c r="F2">
        <f>About!$C$15</f>
        <v>6.8000000000000005E-2</v>
      </c>
      <c r="G2">
        <f>About!$C$15</f>
        <v>6.8000000000000005E-2</v>
      </c>
      <c r="H2">
        <f>About!$C$15</f>
        <v>6.8000000000000005E-2</v>
      </c>
      <c r="I2">
        <f>About!$C$15</f>
        <v>6.8000000000000005E-2</v>
      </c>
      <c r="J2">
        <f>About!$C$15</f>
        <v>6.8000000000000005E-2</v>
      </c>
      <c r="K2">
        <f>About!$C$15</f>
        <v>6.8000000000000005E-2</v>
      </c>
      <c r="L2">
        <f>About!$C$15</f>
        <v>6.8000000000000005E-2</v>
      </c>
      <c r="M2">
        <f>About!$C$15</f>
        <v>6.8000000000000005E-2</v>
      </c>
      <c r="N2">
        <f>About!$C$15</f>
        <v>6.8000000000000005E-2</v>
      </c>
      <c r="O2">
        <f>About!$C$15</f>
        <v>6.8000000000000005E-2</v>
      </c>
      <c r="P2">
        <f>About!$C$15</f>
        <v>6.8000000000000005E-2</v>
      </c>
      <c r="Q2">
        <f>About!$C$15</f>
        <v>6.8000000000000005E-2</v>
      </c>
      <c r="R2">
        <f>About!$C$15</f>
        <v>6.8000000000000005E-2</v>
      </c>
      <c r="S2">
        <f>About!$C$15</f>
        <v>6.8000000000000005E-2</v>
      </c>
      <c r="T2">
        <f>About!$C$15</f>
        <v>6.8000000000000005E-2</v>
      </c>
      <c r="U2">
        <f>About!$C$15</f>
        <v>6.8000000000000005E-2</v>
      </c>
      <c r="V2">
        <f>About!$C$15</f>
        <v>6.8000000000000005E-2</v>
      </c>
      <c r="W2">
        <f>About!$C$15</f>
        <v>6.8000000000000005E-2</v>
      </c>
      <c r="X2">
        <f>About!$C$15</f>
        <v>6.8000000000000005E-2</v>
      </c>
      <c r="Y2">
        <f>About!$C$15</f>
        <v>6.8000000000000005E-2</v>
      </c>
      <c r="Z2">
        <f>About!$C$15</f>
        <v>6.8000000000000005E-2</v>
      </c>
      <c r="AA2">
        <f>About!$C$15</f>
        <v>6.8000000000000005E-2</v>
      </c>
      <c r="AB2">
        <f>About!$C$15</f>
        <v>6.8000000000000005E-2</v>
      </c>
      <c r="AC2">
        <f>About!$C$15</f>
        <v>6.8000000000000005E-2</v>
      </c>
      <c r="AD2">
        <f>About!$C$15</f>
        <v>6.8000000000000005E-2</v>
      </c>
      <c r="AE2">
        <f>About!$C$15</f>
        <v>6.8000000000000005E-2</v>
      </c>
      <c r="AF2">
        <f>About!$C$15</f>
        <v>6.8000000000000005E-2</v>
      </c>
      <c r="AG2">
        <f>About!$C$15</f>
        <v>6.8000000000000005E-2</v>
      </c>
      <c r="AH2">
        <f>About!$C$15</f>
        <v>6.8000000000000005E-2</v>
      </c>
      <c r="AI2">
        <f>About!$C$15</f>
        <v>6.8000000000000005E-2</v>
      </c>
    </row>
    <row r="3" spans="1:35" x14ac:dyDescent="0.45">
      <c r="A3" s="1" t="s">
        <v>84</v>
      </c>
      <c r="B3">
        <f>About!$C$15</f>
        <v>6.8000000000000005E-2</v>
      </c>
      <c r="C3">
        <f>About!$C$15</f>
        <v>6.8000000000000005E-2</v>
      </c>
      <c r="D3">
        <f>About!$C$15</f>
        <v>6.8000000000000005E-2</v>
      </c>
      <c r="E3">
        <f>About!$C$15</f>
        <v>6.8000000000000005E-2</v>
      </c>
      <c r="F3">
        <f>About!$C$15</f>
        <v>6.8000000000000005E-2</v>
      </c>
      <c r="G3">
        <f>About!$C$15</f>
        <v>6.8000000000000005E-2</v>
      </c>
      <c r="H3">
        <f>About!$C$15</f>
        <v>6.8000000000000005E-2</v>
      </c>
      <c r="I3">
        <f>About!$C$15</f>
        <v>6.8000000000000005E-2</v>
      </c>
      <c r="J3">
        <f>About!$C$15</f>
        <v>6.8000000000000005E-2</v>
      </c>
      <c r="K3">
        <f>About!$C$15</f>
        <v>6.8000000000000005E-2</v>
      </c>
      <c r="L3">
        <f>About!$C$15</f>
        <v>6.8000000000000005E-2</v>
      </c>
      <c r="M3">
        <f>About!$C$15</f>
        <v>6.8000000000000005E-2</v>
      </c>
      <c r="N3">
        <f>About!$C$15</f>
        <v>6.8000000000000005E-2</v>
      </c>
      <c r="O3">
        <f>About!$C$15</f>
        <v>6.8000000000000005E-2</v>
      </c>
      <c r="P3">
        <f>About!$C$15</f>
        <v>6.8000000000000005E-2</v>
      </c>
      <c r="Q3">
        <f>About!$C$15</f>
        <v>6.8000000000000005E-2</v>
      </c>
      <c r="R3">
        <f>About!$C$15</f>
        <v>6.8000000000000005E-2</v>
      </c>
      <c r="S3">
        <f>About!$C$15</f>
        <v>6.8000000000000005E-2</v>
      </c>
      <c r="T3">
        <f>About!$C$15</f>
        <v>6.8000000000000005E-2</v>
      </c>
      <c r="U3">
        <f>About!$C$15</f>
        <v>6.8000000000000005E-2</v>
      </c>
      <c r="V3">
        <f>About!$C$15</f>
        <v>6.8000000000000005E-2</v>
      </c>
      <c r="W3">
        <f>About!$C$15</f>
        <v>6.8000000000000005E-2</v>
      </c>
      <c r="X3">
        <f>About!$C$15</f>
        <v>6.8000000000000005E-2</v>
      </c>
      <c r="Y3">
        <f>About!$C$15</f>
        <v>6.8000000000000005E-2</v>
      </c>
      <c r="Z3">
        <f>About!$C$15</f>
        <v>6.8000000000000005E-2</v>
      </c>
      <c r="AA3">
        <f>About!$C$15</f>
        <v>6.8000000000000005E-2</v>
      </c>
      <c r="AB3">
        <f>About!$C$15</f>
        <v>6.8000000000000005E-2</v>
      </c>
      <c r="AC3">
        <f>About!$C$15</f>
        <v>6.8000000000000005E-2</v>
      </c>
      <c r="AD3">
        <f>About!$C$15</f>
        <v>6.8000000000000005E-2</v>
      </c>
      <c r="AE3">
        <f>About!$C$15</f>
        <v>6.8000000000000005E-2</v>
      </c>
      <c r="AF3">
        <f>About!$C$15</f>
        <v>6.8000000000000005E-2</v>
      </c>
      <c r="AG3">
        <f>About!$C$15</f>
        <v>6.8000000000000005E-2</v>
      </c>
      <c r="AH3">
        <f>About!$C$15</f>
        <v>6.8000000000000005E-2</v>
      </c>
      <c r="AI3">
        <f>About!$C$15</f>
        <v>6.8000000000000005E-2</v>
      </c>
    </row>
    <row r="4" spans="1:35" x14ac:dyDescent="0.45">
      <c r="A4" s="1" t="s">
        <v>19</v>
      </c>
      <c r="B4">
        <f>About!$C$15</f>
        <v>6.8000000000000005E-2</v>
      </c>
      <c r="C4">
        <f>About!$C$15</f>
        <v>6.8000000000000005E-2</v>
      </c>
      <c r="D4">
        <f>About!$C$15</f>
        <v>6.8000000000000005E-2</v>
      </c>
      <c r="E4">
        <f>About!$C$15</f>
        <v>6.8000000000000005E-2</v>
      </c>
      <c r="F4">
        <f>About!$C$15</f>
        <v>6.8000000000000005E-2</v>
      </c>
      <c r="G4">
        <f>About!$C$15</f>
        <v>6.8000000000000005E-2</v>
      </c>
      <c r="H4">
        <f>About!$C$15</f>
        <v>6.8000000000000005E-2</v>
      </c>
      <c r="I4">
        <f>About!$C$15</f>
        <v>6.8000000000000005E-2</v>
      </c>
      <c r="J4">
        <f>About!$C$15</f>
        <v>6.8000000000000005E-2</v>
      </c>
      <c r="K4">
        <f>About!$C$15</f>
        <v>6.8000000000000005E-2</v>
      </c>
      <c r="L4">
        <f>About!$C$15</f>
        <v>6.8000000000000005E-2</v>
      </c>
      <c r="M4">
        <f>About!$C$15</f>
        <v>6.8000000000000005E-2</v>
      </c>
      <c r="N4">
        <f>About!$C$15</f>
        <v>6.8000000000000005E-2</v>
      </c>
      <c r="O4">
        <f>About!$C$15</f>
        <v>6.8000000000000005E-2</v>
      </c>
      <c r="P4">
        <f>About!$C$15</f>
        <v>6.8000000000000005E-2</v>
      </c>
      <c r="Q4">
        <f>About!$C$15</f>
        <v>6.8000000000000005E-2</v>
      </c>
      <c r="R4">
        <f>About!$C$15</f>
        <v>6.8000000000000005E-2</v>
      </c>
      <c r="S4">
        <f>About!$C$15</f>
        <v>6.8000000000000005E-2</v>
      </c>
      <c r="T4">
        <f>About!$C$15</f>
        <v>6.8000000000000005E-2</v>
      </c>
      <c r="U4">
        <f>About!$C$15</f>
        <v>6.8000000000000005E-2</v>
      </c>
      <c r="V4">
        <f>About!$C$15</f>
        <v>6.8000000000000005E-2</v>
      </c>
      <c r="W4">
        <f>About!$C$15</f>
        <v>6.8000000000000005E-2</v>
      </c>
      <c r="X4">
        <f>About!$C$15</f>
        <v>6.8000000000000005E-2</v>
      </c>
      <c r="Y4">
        <f>About!$C$15</f>
        <v>6.8000000000000005E-2</v>
      </c>
      <c r="Z4">
        <f>About!$C$15</f>
        <v>6.8000000000000005E-2</v>
      </c>
      <c r="AA4">
        <f>About!$C$15</f>
        <v>6.8000000000000005E-2</v>
      </c>
      <c r="AB4">
        <f>About!$C$15</f>
        <v>6.8000000000000005E-2</v>
      </c>
      <c r="AC4">
        <f>About!$C$15</f>
        <v>6.8000000000000005E-2</v>
      </c>
      <c r="AD4">
        <f>About!$C$15</f>
        <v>6.8000000000000005E-2</v>
      </c>
      <c r="AE4">
        <f>About!$C$15</f>
        <v>6.8000000000000005E-2</v>
      </c>
      <c r="AF4">
        <f>About!$C$15</f>
        <v>6.8000000000000005E-2</v>
      </c>
      <c r="AG4">
        <f>About!$C$15</f>
        <v>6.8000000000000005E-2</v>
      </c>
      <c r="AH4">
        <f>About!$C$15</f>
        <v>6.8000000000000005E-2</v>
      </c>
      <c r="AI4">
        <f>About!$C$15</f>
        <v>6.8000000000000005E-2</v>
      </c>
    </row>
    <row r="5" spans="1:35" x14ac:dyDescent="0.45">
      <c r="A5" s="1" t="s">
        <v>20</v>
      </c>
      <c r="B5">
        <f>About!$C$15</f>
        <v>6.8000000000000005E-2</v>
      </c>
      <c r="C5">
        <f>About!$C$15</f>
        <v>6.8000000000000005E-2</v>
      </c>
      <c r="D5">
        <f>About!$C$15</f>
        <v>6.8000000000000005E-2</v>
      </c>
      <c r="E5">
        <f>About!$C$15</f>
        <v>6.8000000000000005E-2</v>
      </c>
      <c r="F5">
        <f>About!$C$15</f>
        <v>6.8000000000000005E-2</v>
      </c>
      <c r="G5">
        <f>About!$C$15</f>
        <v>6.8000000000000005E-2</v>
      </c>
      <c r="H5">
        <f>About!$C$15</f>
        <v>6.8000000000000005E-2</v>
      </c>
      <c r="I5">
        <f>About!$C$15</f>
        <v>6.8000000000000005E-2</v>
      </c>
      <c r="J5">
        <f>About!$C$15</f>
        <v>6.8000000000000005E-2</v>
      </c>
      <c r="K5">
        <f>About!$C$15</f>
        <v>6.8000000000000005E-2</v>
      </c>
      <c r="L5">
        <f>About!$C$15</f>
        <v>6.8000000000000005E-2</v>
      </c>
      <c r="M5">
        <f>About!$C$15</f>
        <v>6.8000000000000005E-2</v>
      </c>
      <c r="N5">
        <f>About!$C$15</f>
        <v>6.8000000000000005E-2</v>
      </c>
      <c r="O5">
        <f>About!$C$15</f>
        <v>6.8000000000000005E-2</v>
      </c>
      <c r="P5">
        <f>About!$C$15</f>
        <v>6.8000000000000005E-2</v>
      </c>
      <c r="Q5">
        <f>About!$C$15</f>
        <v>6.8000000000000005E-2</v>
      </c>
      <c r="R5">
        <f>About!$C$15</f>
        <v>6.8000000000000005E-2</v>
      </c>
      <c r="S5">
        <f>About!$C$15</f>
        <v>6.8000000000000005E-2</v>
      </c>
      <c r="T5">
        <f>About!$C$15</f>
        <v>6.8000000000000005E-2</v>
      </c>
      <c r="U5">
        <f>About!$C$15</f>
        <v>6.8000000000000005E-2</v>
      </c>
      <c r="V5">
        <f>About!$C$15</f>
        <v>6.8000000000000005E-2</v>
      </c>
      <c r="W5">
        <f>About!$C$15</f>
        <v>6.8000000000000005E-2</v>
      </c>
      <c r="X5">
        <f>About!$C$15</f>
        <v>6.8000000000000005E-2</v>
      </c>
      <c r="Y5">
        <f>About!$C$15</f>
        <v>6.8000000000000005E-2</v>
      </c>
      <c r="Z5">
        <f>About!$C$15</f>
        <v>6.8000000000000005E-2</v>
      </c>
      <c r="AA5">
        <f>About!$C$15</f>
        <v>6.8000000000000005E-2</v>
      </c>
      <c r="AB5">
        <f>About!$C$15</f>
        <v>6.8000000000000005E-2</v>
      </c>
      <c r="AC5">
        <f>About!$C$15</f>
        <v>6.8000000000000005E-2</v>
      </c>
      <c r="AD5">
        <f>About!$C$15</f>
        <v>6.8000000000000005E-2</v>
      </c>
      <c r="AE5">
        <f>About!$C$15</f>
        <v>6.8000000000000005E-2</v>
      </c>
      <c r="AF5">
        <f>About!$C$15</f>
        <v>6.8000000000000005E-2</v>
      </c>
      <c r="AG5">
        <f>About!$C$15</f>
        <v>6.8000000000000005E-2</v>
      </c>
      <c r="AH5">
        <f>About!$C$15</f>
        <v>6.8000000000000005E-2</v>
      </c>
      <c r="AI5">
        <f>About!$C$15</f>
        <v>6.8000000000000005E-2</v>
      </c>
    </row>
    <row r="6" spans="1:35" x14ac:dyDescent="0.4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1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s="1" t="s">
        <v>23</v>
      </c>
      <c r="B9">
        <f>About!$C$15</f>
        <v>6.8000000000000005E-2</v>
      </c>
      <c r="C9">
        <f>About!$C$15</f>
        <v>6.8000000000000005E-2</v>
      </c>
      <c r="D9">
        <f>About!$C$15</f>
        <v>6.8000000000000005E-2</v>
      </c>
      <c r="E9">
        <f>About!$C$15</f>
        <v>6.8000000000000005E-2</v>
      </c>
      <c r="F9">
        <f>About!$C$15</f>
        <v>6.8000000000000005E-2</v>
      </c>
      <c r="G9">
        <f>About!$C$15</f>
        <v>6.8000000000000005E-2</v>
      </c>
      <c r="H9">
        <f>About!$C$15</f>
        <v>6.8000000000000005E-2</v>
      </c>
      <c r="I9">
        <f>About!$C$15</f>
        <v>6.8000000000000005E-2</v>
      </c>
      <c r="J9">
        <f>About!$C$15</f>
        <v>6.8000000000000005E-2</v>
      </c>
      <c r="K9">
        <f>About!$C$15</f>
        <v>6.8000000000000005E-2</v>
      </c>
      <c r="L9">
        <f>About!$C$15</f>
        <v>6.8000000000000005E-2</v>
      </c>
      <c r="M9">
        <f>About!$C$15</f>
        <v>6.8000000000000005E-2</v>
      </c>
      <c r="N9">
        <f>About!$C$15</f>
        <v>6.8000000000000005E-2</v>
      </c>
      <c r="O9">
        <f>About!$C$15</f>
        <v>6.8000000000000005E-2</v>
      </c>
      <c r="P9">
        <f>About!$C$15</f>
        <v>6.8000000000000005E-2</v>
      </c>
      <c r="Q9">
        <f>About!$C$15</f>
        <v>6.8000000000000005E-2</v>
      </c>
      <c r="R9">
        <f>About!$C$15</f>
        <v>6.8000000000000005E-2</v>
      </c>
      <c r="S9">
        <f>About!$C$15</f>
        <v>6.8000000000000005E-2</v>
      </c>
      <c r="T9">
        <f>About!$C$15</f>
        <v>6.8000000000000005E-2</v>
      </c>
      <c r="U9">
        <f>About!$C$15</f>
        <v>6.8000000000000005E-2</v>
      </c>
      <c r="V9">
        <f>About!$C$15</f>
        <v>6.8000000000000005E-2</v>
      </c>
      <c r="W9">
        <f>About!$C$15</f>
        <v>6.8000000000000005E-2</v>
      </c>
      <c r="X9">
        <f>About!$C$15</f>
        <v>6.8000000000000005E-2</v>
      </c>
      <c r="Y9">
        <f>About!$C$15</f>
        <v>6.8000000000000005E-2</v>
      </c>
      <c r="Z9">
        <f>About!$C$15</f>
        <v>6.8000000000000005E-2</v>
      </c>
      <c r="AA9">
        <f>About!$C$15</f>
        <v>6.8000000000000005E-2</v>
      </c>
      <c r="AB9">
        <f>About!$C$15</f>
        <v>6.8000000000000005E-2</v>
      </c>
      <c r="AC9">
        <f>About!$C$15</f>
        <v>6.8000000000000005E-2</v>
      </c>
      <c r="AD9">
        <f>About!$C$15</f>
        <v>6.8000000000000005E-2</v>
      </c>
      <c r="AE9">
        <f>About!$C$15</f>
        <v>6.8000000000000005E-2</v>
      </c>
      <c r="AF9">
        <f>About!$C$15</f>
        <v>6.8000000000000005E-2</v>
      </c>
      <c r="AG9">
        <f>About!$C$15</f>
        <v>6.8000000000000005E-2</v>
      </c>
      <c r="AH9">
        <f>About!$C$15</f>
        <v>6.8000000000000005E-2</v>
      </c>
      <c r="AI9">
        <f>About!$C$15</f>
        <v>6.8000000000000005E-2</v>
      </c>
    </row>
    <row r="10" spans="1:35" x14ac:dyDescent="0.45">
      <c r="A10" s="1" t="s">
        <v>24</v>
      </c>
      <c r="B10" s="5">
        <f>SUM(INDEX('AEO Table 59'!$C$25:$AJ$26,0,(MATCH(B$1,'AEO Table 59'!$C$1:$AJ$1,0))))/(INDEX('AEO Table 59'!$C$24:$AJ$24,MATCH(B$1,'AEO Table 59'!$C$1:$AJ$1,0))-SUM(INDEX('AEO Table 59'!$C$25:$AJ$26,0,(MATCH(B$1,'AEO Table 59'!$C$1:$AJ$1,0)))))</f>
        <v>0.24874108190964744</v>
      </c>
      <c r="C10" s="5">
        <f>SUM(INDEX('AEO Table 59'!$C$25:$AJ$26,0,(MATCH(C$1,'AEO Table 59'!$C$1:$AJ$1,0))))/(INDEX('AEO Table 59'!$C$24:$AJ$24,MATCH(C$1,'AEO Table 59'!$C$1:$AJ$1,0))-SUM(INDEX('AEO Table 59'!$C$25:$AJ$26,0,(MATCH(C$1,'AEO Table 59'!$C$1:$AJ$1,0)))))</f>
        <v>0.22955846948554334</v>
      </c>
      <c r="D10" s="5">
        <f>SUM(INDEX('AEO Table 59'!$C$25:$AJ$26,0,(MATCH(D$1,'AEO Table 59'!$C$1:$AJ$1,0))))/(INDEX('AEO Table 59'!$C$24:$AJ$24,MATCH(D$1,'AEO Table 59'!$C$1:$AJ$1,0))-SUM(INDEX('AEO Table 59'!$C$25:$AJ$26,0,(MATCH(D$1,'AEO Table 59'!$C$1:$AJ$1,0)))))</f>
        <v>0.22532628536211935</v>
      </c>
      <c r="E10" s="5">
        <f>SUM(INDEX('AEO Table 59'!$C$25:$AJ$26,0,(MATCH(E$1,'AEO Table 59'!$C$1:$AJ$1,0))))/(INDEX('AEO Table 59'!$C$24:$AJ$24,MATCH(E$1,'AEO Table 59'!$C$1:$AJ$1,0))-SUM(INDEX('AEO Table 59'!$C$25:$AJ$26,0,(MATCH(E$1,'AEO Table 59'!$C$1:$AJ$1,0)))))</f>
        <v>0.21522868728399963</v>
      </c>
      <c r="F10" s="5">
        <f>SUM(INDEX('AEO Table 59'!$C$25:$AJ$26,0,(MATCH(F$1,'AEO Table 59'!$C$1:$AJ$1,0))))/(INDEX('AEO Table 59'!$C$24:$AJ$24,MATCH(F$1,'AEO Table 59'!$C$1:$AJ$1,0))-SUM(INDEX('AEO Table 59'!$C$25:$AJ$26,0,(MATCH(F$1,'AEO Table 59'!$C$1:$AJ$1,0)))))</f>
        <v>0.21096264465006401</v>
      </c>
      <c r="G10" s="5">
        <f>SUM(INDEX('AEO Table 59'!$C$25:$AJ$26,0,(MATCH(G$1,'AEO Table 59'!$C$1:$AJ$1,0))))/(INDEX('AEO Table 59'!$C$24:$AJ$24,MATCH(G$1,'AEO Table 59'!$C$1:$AJ$1,0))-SUM(INDEX('AEO Table 59'!$C$25:$AJ$26,0,(MATCH(G$1,'AEO Table 59'!$C$1:$AJ$1,0)))))</f>
        <v>0.20807703904568706</v>
      </c>
      <c r="H10" s="5">
        <f>SUM(INDEX('AEO Table 59'!$C$25:$AJ$26,0,(MATCH(H$1,'AEO Table 59'!$C$1:$AJ$1,0))))/(INDEX('AEO Table 59'!$C$24:$AJ$24,MATCH(H$1,'AEO Table 59'!$C$1:$AJ$1,0))-SUM(INDEX('AEO Table 59'!$C$25:$AJ$26,0,(MATCH(H$1,'AEO Table 59'!$C$1:$AJ$1,0)))))</f>
        <v>0.2026476438981549</v>
      </c>
      <c r="I10" s="5">
        <f>SUM(INDEX('AEO Table 59'!$C$25:$AJ$26,0,(MATCH(I$1,'AEO Table 59'!$C$1:$AJ$1,0))))/(INDEX('AEO Table 59'!$C$24:$AJ$24,MATCH(I$1,'AEO Table 59'!$C$1:$AJ$1,0))-SUM(INDEX('AEO Table 59'!$C$25:$AJ$26,0,(MATCH(I$1,'AEO Table 59'!$C$1:$AJ$1,0)))))</f>
        <v>0.19738972787382916</v>
      </c>
      <c r="J10" s="5">
        <f>SUM(INDEX('AEO Table 59'!$C$25:$AJ$26,0,(MATCH(J$1,'AEO Table 59'!$C$1:$AJ$1,0))))/(INDEX('AEO Table 59'!$C$24:$AJ$24,MATCH(J$1,'AEO Table 59'!$C$1:$AJ$1,0))-SUM(INDEX('AEO Table 59'!$C$25:$AJ$26,0,(MATCH(J$1,'AEO Table 59'!$C$1:$AJ$1,0)))))</f>
        <v>0.19291038886266501</v>
      </c>
      <c r="K10" s="5">
        <f>SUM(INDEX('AEO Table 59'!$C$25:$AJ$26,0,(MATCH(K$1,'AEO Table 59'!$C$1:$AJ$1,0))))/(INDEX('AEO Table 59'!$C$24:$AJ$24,MATCH(K$1,'AEO Table 59'!$C$1:$AJ$1,0))-SUM(INDEX('AEO Table 59'!$C$25:$AJ$26,0,(MATCH(K$1,'AEO Table 59'!$C$1:$AJ$1,0)))))</f>
        <v>0.18938864164550293</v>
      </c>
      <c r="L10" s="5">
        <f>SUM(INDEX('AEO Table 59'!$C$25:$AJ$26,0,(MATCH(L$1,'AEO Table 59'!$C$1:$AJ$1,0))))/(INDEX('AEO Table 59'!$C$24:$AJ$24,MATCH(L$1,'AEO Table 59'!$C$1:$AJ$1,0))-SUM(INDEX('AEO Table 59'!$C$25:$AJ$26,0,(MATCH(L$1,'AEO Table 59'!$C$1:$AJ$1,0)))))</f>
        <v>0.18348348940220804</v>
      </c>
      <c r="M10" s="5">
        <f>SUM(INDEX('AEO Table 59'!$C$25:$AJ$26,0,(MATCH(M$1,'AEO Table 59'!$C$1:$AJ$1,0))))/(INDEX('AEO Table 59'!$C$24:$AJ$24,MATCH(M$1,'AEO Table 59'!$C$1:$AJ$1,0))-SUM(INDEX('AEO Table 59'!$C$25:$AJ$26,0,(MATCH(M$1,'AEO Table 59'!$C$1:$AJ$1,0)))))</f>
        <v>0.18047660173182867</v>
      </c>
      <c r="N10" s="5">
        <f>SUM(INDEX('AEO Table 59'!$C$25:$AJ$26,0,(MATCH(N$1,'AEO Table 59'!$C$1:$AJ$1,0))))/(INDEX('AEO Table 59'!$C$24:$AJ$24,MATCH(N$1,'AEO Table 59'!$C$1:$AJ$1,0))-SUM(INDEX('AEO Table 59'!$C$25:$AJ$26,0,(MATCH(N$1,'AEO Table 59'!$C$1:$AJ$1,0)))))</f>
        <v>0.1740429637527775</v>
      </c>
      <c r="O10" s="5">
        <f>SUM(INDEX('AEO Table 59'!$C$25:$AJ$26,0,(MATCH(O$1,'AEO Table 59'!$C$1:$AJ$1,0))))/(INDEX('AEO Table 59'!$C$24:$AJ$24,MATCH(O$1,'AEO Table 59'!$C$1:$AJ$1,0))-SUM(INDEX('AEO Table 59'!$C$25:$AJ$26,0,(MATCH(O$1,'AEO Table 59'!$C$1:$AJ$1,0)))))</f>
        <v>0.17185555648972586</v>
      </c>
      <c r="P10" s="5">
        <f>SUM(INDEX('AEO Table 59'!$C$25:$AJ$26,0,(MATCH(P$1,'AEO Table 59'!$C$1:$AJ$1,0))))/(INDEX('AEO Table 59'!$C$24:$AJ$24,MATCH(P$1,'AEO Table 59'!$C$1:$AJ$1,0))-SUM(INDEX('AEO Table 59'!$C$25:$AJ$26,0,(MATCH(P$1,'AEO Table 59'!$C$1:$AJ$1,0)))))</f>
        <v>0.1684645714952385</v>
      </c>
      <c r="Q10" s="5">
        <f>SUM(INDEX('AEO Table 59'!$C$25:$AJ$26,0,(MATCH(Q$1,'AEO Table 59'!$C$1:$AJ$1,0))))/(INDEX('AEO Table 59'!$C$24:$AJ$24,MATCH(Q$1,'AEO Table 59'!$C$1:$AJ$1,0))-SUM(INDEX('AEO Table 59'!$C$25:$AJ$26,0,(MATCH(Q$1,'AEO Table 59'!$C$1:$AJ$1,0)))))</f>
        <v>0.16561369198481754</v>
      </c>
      <c r="R10" s="5">
        <f>SUM(INDEX('AEO Table 59'!$C$25:$AJ$26,0,(MATCH(R$1,'AEO Table 59'!$C$1:$AJ$1,0))))/(INDEX('AEO Table 59'!$C$24:$AJ$24,MATCH(R$1,'AEO Table 59'!$C$1:$AJ$1,0))-SUM(INDEX('AEO Table 59'!$C$25:$AJ$26,0,(MATCH(R$1,'AEO Table 59'!$C$1:$AJ$1,0)))))</f>
        <v>0.16359473212423867</v>
      </c>
      <c r="S10" s="5">
        <f>SUM(INDEX('AEO Table 59'!$C$25:$AJ$26,0,(MATCH(S$1,'AEO Table 59'!$C$1:$AJ$1,0))))/(INDEX('AEO Table 59'!$C$24:$AJ$24,MATCH(S$1,'AEO Table 59'!$C$1:$AJ$1,0))-SUM(INDEX('AEO Table 59'!$C$25:$AJ$26,0,(MATCH(S$1,'AEO Table 59'!$C$1:$AJ$1,0)))))</f>
        <v>0.1610619391862978</v>
      </c>
      <c r="T10" s="5">
        <f>SUM(INDEX('AEO Table 59'!$C$25:$AJ$26,0,(MATCH(T$1,'AEO Table 59'!$C$1:$AJ$1,0))))/(INDEX('AEO Table 59'!$C$24:$AJ$24,MATCH(T$1,'AEO Table 59'!$C$1:$AJ$1,0))-SUM(INDEX('AEO Table 59'!$C$25:$AJ$26,0,(MATCH(T$1,'AEO Table 59'!$C$1:$AJ$1,0)))))</f>
        <v>0.15870896803849788</v>
      </c>
      <c r="U10" s="5">
        <f>SUM(INDEX('AEO Table 59'!$C$25:$AJ$26,0,(MATCH(U$1,'AEO Table 59'!$C$1:$AJ$1,0))))/(INDEX('AEO Table 59'!$C$24:$AJ$24,MATCH(U$1,'AEO Table 59'!$C$1:$AJ$1,0))-SUM(INDEX('AEO Table 59'!$C$25:$AJ$26,0,(MATCH(U$1,'AEO Table 59'!$C$1:$AJ$1,0)))))</f>
        <v>0.1562069596635513</v>
      </c>
      <c r="V10" s="5">
        <f>SUM(INDEX('AEO Table 59'!$C$25:$AJ$26,0,(MATCH(V$1,'AEO Table 59'!$C$1:$AJ$1,0))))/(INDEX('AEO Table 59'!$C$24:$AJ$24,MATCH(V$1,'AEO Table 59'!$C$1:$AJ$1,0))-SUM(INDEX('AEO Table 59'!$C$25:$AJ$26,0,(MATCH(V$1,'AEO Table 59'!$C$1:$AJ$1,0)))))</f>
        <v>0.15514842857457711</v>
      </c>
      <c r="W10" s="5">
        <f>SUM(INDEX('AEO Table 59'!$C$25:$AJ$26,0,(MATCH(W$1,'AEO Table 59'!$C$1:$AJ$1,0))))/(INDEX('AEO Table 59'!$C$24:$AJ$24,MATCH(W$1,'AEO Table 59'!$C$1:$AJ$1,0))-SUM(INDEX('AEO Table 59'!$C$25:$AJ$26,0,(MATCH(W$1,'AEO Table 59'!$C$1:$AJ$1,0)))))</f>
        <v>0.15315423284587293</v>
      </c>
      <c r="X10" s="5">
        <f>SUM(INDEX('AEO Table 59'!$C$25:$AJ$26,0,(MATCH(X$1,'AEO Table 59'!$C$1:$AJ$1,0))))/(INDEX('AEO Table 59'!$C$24:$AJ$24,MATCH(X$1,'AEO Table 59'!$C$1:$AJ$1,0))-SUM(INDEX('AEO Table 59'!$C$25:$AJ$26,0,(MATCH(X$1,'AEO Table 59'!$C$1:$AJ$1,0)))))</f>
        <v>0.15111176050561195</v>
      </c>
      <c r="Y10" s="5">
        <f>SUM(INDEX('AEO Table 59'!$C$25:$AJ$26,0,(MATCH(Y$1,'AEO Table 59'!$C$1:$AJ$1,0))))/(INDEX('AEO Table 59'!$C$24:$AJ$24,MATCH(Y$1,'AEO Table 59'!$C$1:$AJ$1,0))-SUM(INDEX('AEO Table 59'!$C$25:$AJ$26,0,(MATCH(Y$1,'AEO Table 59'!$C$1:$AJ$1,0)))))</f>
        <v>0.14899820225975016</v>
      </c>
      <c r="Z10" s="5">
        <f>SUM(INDEX('AEO Table 59'!$C$25:$AJ$26,0,(MATCH(Z$1,'AEO Table 59'!$C$1:$AJ$1,0))))/(INDEX('AEO Table 59'!$C$24:$AJ$24,MATCH(Z$1,'AEO Table 59'!$C$1:$AJ$1,0))-SUM(INDEX('AEO Table 59'!$C$25:$AJ$26,0,(MATCH(Z$1,'AEO Table 59'!$C$1:$AJ$1,0)))))</f>
        <v>0.14753103434162301</v>
      </c>
      <c r="AA10" s="5">
        <f>SUM(INDEX('AEO Table 59'!$C$25:$AJ$26,0,(MATCH(AA$1,'AEO Table 59'!$C$1:$AJ$1,0))))/(INDEX('AEO Table 59'!$C$24:$AJ$24,MATCH(AA$1,'AEO Table 59'!$C$1:$AJ$1,0))-SUM(INDEX('AEO Table 59'!$C$25:$AJ$26,0,(MATCH(AA$1,'AEO Table 59'!$C$1:$AJ$1,0)))))</f>
        <v>0.14542529932788623</v>
      </c>
      <c r="AB10" s="5">
        <f>SUM(INDEX('AEO Table 59'!$C$25:$AJ$26,0,(MATCH(AB$1,'AEO Table 59'!$C$1:$AJ$1,0))))/(INDEX('AEO Table 59'!$C$24:$AJ$24,MATCH(AB$1,'AEO Table 59'!$C$1:$AJ$1,0))-SUM(INDEX('AEO Table 59'!$C$25:$AJ$26,0,(MATCH(AB$1,'AEO Table 59'!$C$1:$AJ$1,0)))))</f>
        <v>0.14429601367134967</v>
      </c>
      <c r="AC10" s="5">
        <f>SUM(INDEX('AEO Table 59'!$C$25:$AJ$26,0,(MATCH(AC$1,'AEO Table 59'!$C$1:$AJ$1,0))))/(INDEX('AEO Table 59'!$C$24:$AJ$24,MATCH(AC$1,'AEO Table 59'!$C$1:$AJ$1,0))-SUM(INDEX('AEO Table 59'!$C$25:$AJ$26,0,(MATCH(AC$1,'AEO Table 59'!$C$1:$AJ$1,0)))))</f>
        <v>0.14343503716553155</v>
      </c>
      <c r="AD10" s="5">
        <f>SUM(INDEX('AEO Table 59'!$C$25:$AJ$26,0,(MATCH(AD$1,'AEO Table 59'!$C$1:$AJ$1,0))))/(INDEX('AEO Table 59'!$C$24:$AJ$24,MATCH(AD$1,'AEO Table 59'!$C$1:$AJ$1,0))-SUM(INDEX('AEO Table 59'!$C$25:$AJ$26,0,(MATCH(AD$1,'AEO Table 59'!$C$1:$AJ$1,0)))))</f>
        <v>0.1422639376888867</v>
      </c>
      <c r="AE10" s="5">
        <f>SUM(INDEX('AEO Table 59'!$C$25:$AJ$26,0,(MATCH(AE$1,'AEO Table 59'!$C$1:$AJ$1,0))))/(INDEX('AEO Table 59'!$C$24:$AJ$24,MATCH(AE$1,'AEO Table 59'!$C$1:$AJ$1,0))-SUM(INDEX('AEO Table 59'!$C$25:$AJ$26,0,(MATCH(AE$1,'AEO Table 59'!$C$1:$AJ$1,0)))))</f>
        <v>0.14096145669742244</v>
      </c>
      <c r="AF10" s="5">
        <f>SUM(INDEX('AEO Table 59'!$C$25:$AJ$26,0,(MATCH(AF$1,'AEO Table 59'!$C$1:$AJ$1,0))))/(INDEX('AEO Table 59'!$C$24:$AJ$24,MATCH(AF$1,'AEO Table 59'!$C$1:$AJ$1,0))-SUM(INDEX('AEO Table 59'!$C$25:$AJ$26,0,(MATCH(AF$1,'AEO Table 59'!$C$1:$AJ$1,0)))))</f>
        <v>0.13978295491266987</v>
      </c>
      <c r="AG10" s="5">
        <f>SUM(INDEX('AEO Table 59'!$C$25:$AJ$26,0,(MATCH(AG$1,'AEO Table 59'!$C$1:$AJ$1,0))))/(INDEX('AEO Table 59'!$C$24:$AJ$24,MATCH(AG$1,'AEO Table 59'!$C$1:$AJ$1,0))-SUM(INDEX('AEO Table 59'!$C$25:$AJ$26,0,(MATCH(AG$1,'AEO Table 59'!$C$1:$AJ$1,0)))))</f>
        <v>0.13830020880151911</v>
      </c>
      <c r="AH10" s="5">
        <f>SUM(INDEX('AEO Table 59'!$C$25:$AJ$26,0,(MATCH(AH$1,'AEO Table 59'!$C$1:$AJ$1,0))))/(INDEX('AEO Table 59'!$C$24:$AJ$24,MATCH(AH$1,'AEO Table 59'!$C$1:$AJ$1,0))-SUM(INDEX('AEO Table 59'!$C$25:$AJ$26,0,(MATCH(AH$1,'AEO Table 59'!$C$1:$AJ$1,0)))))</f>
        <v>0.13744024411549477</v>
      </c>
      <c r="AI10" s="5">
        <f>SUM(INDEX('AEO Table 59'!$C$25:$AJ$26,0,(MATCH(AI$1,'AEO Table 59'!$C$1:$AJ$1,0))))/(INDEX('AEO Table 59'!$C$24:$AJ$24,MATCH(AI$1,'AEO Table 59'!$C$1:$AJ$1,0))-SUM(INDEX('AEO Table 59'!$C$25:$AJ$26,0,(MATCH(AI$1,'AEO Table 59'!$C$1:$AJ$1,0)))))</f>
        <v>0.13668457353520613</v>
      </c>
    </row>
    <row r="11" spans="1:35" x14ac:dyDescent="0.45">
      <c r="A11" s="1" t="s">
        <v>25</v>
      </c>
      <c r="B11" s="5">
        <f>SUM(INDEX('AEO Table 59'!$C$17:$AJ$18,0,(MATCH(B$1,'AEO Table 59'!$C$1:$AJ$1,0))))/(INDEX('AEO Table 59'!$C$16:$AJ$16,MATCH(B$1,'AEO Table 59'!$C$1:$AJ$1,0))-SUM(INDEX('AEO Table 59'!$C$17:$AJ$18,0,(MATCH(B$1,'AEO Table 59'!$C$1:$AJ$1,0)))))</f>
        <v>0.25329993605370371</v>
      </c>
      <c r="C11" s="5">
        <f>SUM(INDEX('AEO Table 59'!$C$17:$AJ$18,0,(MATCH(C$1,'AEO Table 59'!$C$1:$AJ$1,0))))/(INDEX('AEO Table 59'!$C$16:$AJ$16,MATCH(C$1,'AEO Table 59'!$C$1:$AJ$1,0))-SUM(INDEX('AEO Table 59'!$C$17:$AJ$18,0,(MATCH(C$1,'AEO Table 59'!$C$1:$AJ$1,0)))))</f>
        <v>0.22496581516875422</v>
      </c>
      <c r="D11" s="5">
        <f>SUM(INDEX('AEO Table 59'!$C$17:$AJ$18,0,(MATCH(D$1,'AEO Table 59'!$C$1:$AJ$1,0))))/(INDEX('AEO Table 59'!$C$16:$AJ$16,MATCH(D$1,'AEO Table 59'!$C$1:$AJ$1,0))-SUM(INDEX('AEO Table 59'!$C$17:$AJ$18,0,(MATCH(D$1,'AEO Table 59'!$C$1:$AJ$1,0)))))</f>
        <v>0.2275105948898497</v>
      </c>
      <c r="E11" s="5">
        <f>SUM(INDEX('AEO Table 59'!$C$17:$AJ$18,0,(MATCH(E$1,'AEO Table 59'!$C$1:$AJ$1,0))))/(INDEX('AEO Table 59'!$C$16:$AJ$16,MATCH(E$1,'AEO Table 59'!$C$1:$AJ$1,0))-SUM(INDEX('AEO Table 59'!$C$17:$AJ$18,0,(MATCH(E$1,'AEO Table 59'!$C$1:$AJ$1,0)))))</f>
        <v>0.20933759085807688</v>
      </c>
      <c r="F11" s="5">
        <f>SUM(INDEX('AEO Table 59'!$C$17:$AJ$18,0,(MATCH(F$1,'AEO Table 59'!$C$1:$AJ$1,0))))/(INDEX('AEO Table 59'!$C$16:$AJ$16,MATCH(F$1,'AEO Table 59'!$C$1:$AJ$1,0))-SUM(INDEX('AEO Table 59'!$C$17:$AJ$18,0,(MATCH(F$1,'AEO Table 59'!$C$1:$AJ$1,0)))))</f>
        <v>0.20610440669831731</v>
      </c>
      <c r="G11" s="5">
        <f>SUM(INDEX('AEO Table 59'!$C$17:$AJ$18,0,(MATCH(G$1,'AEO Table 59'!$C$1:$AJ$1,0))))/(INDEX('AEO Table 59'!$C$16:$AJ$16,MATCH(G$1,'AEO Table 59'!$C$1:$AJ$1,0))-SUM(INDEX('AEO Table 59'!$C$17:$AJ$18,0,(MATCH(G$1,'AEO Table 59'!$C$1:$AJ$1,0)))))</f>
        <v>0.20546016681151641</v>
      </c>
      <c r="H11" s="5">
        <f>SUM(INDEX('AEO Table 59'!$C$17:$AJ$18,0,(MATCH(H$1,'AEO Table 59'!$C$1:$AJ$1,0))))/(INDEX('AEO Table 59'!$C$16:$AJ$16,MATCH(H$1,'AEO Table 59'!$C$1:$AJ$1,0))-SUM(INDEX('AEO Table 59'!$C$17:$AJ$18,0,(MATCH(H$1,'AEO Table 59'!$C$1:$AJ$1,0)))))</f>
        <v>0.20041065300359545</v>
      </c>
      <c r="I11" s="5">
        <f>SUM(INDEX('AEO Table 59'!$C$17:$AJ$18,0,(MATCH(I$1,'AEO Table 59'!$C$1:$AJ$1,0))))/(INDEX('AEO Table 59'!$C$16:$AJ$16,MATCH(I$1,'AEO Table 59'!$C$1:$AJ$1,0))-SUM(INDEX('AEO Table 59'!$C$17:$AJ$18,0,(MATCH(I$1,'AEO Table 59'!$C$1:$AJ$1,0)))))</f>
        <v>0.19343604321113675</v>
      </c>
      <c r="J11" s="5">
        <f>SUM(INDEX('AEO Table 59'!$C$17:$AJ$18,0,(MATCH(J$1,'AEO Table 59'!$C$1:$AJ$1,0))))/(INDEX('AEO Table 59'!$C$16:$AJ$16,MATCH(J$1,'AEO Table 59'!$C$1:$AJ$1,0))-SUM(INDEX('AEO Table 59'!$C$17:$AJ$18,0,(MATCH(J$1,'AEO Table 59'!$C$1:$AJ$1,0)))))</f>
        <v>0.18794277996853398</v>
      </c>
      <c r="K11" s="5">
        <f>SUM(INDEX('AEO Table 59'!$C$17:$AJ$18,0,(MATCH(K$1,'AEO Table 59'!$C$1:$AJ$1,0))))/(INDEX('AEO Table 59'!$C$16:$AJ$16,MATCH(K$1,'AEO Table 59'!$C$1:$AJ$1,0))-SUM(INDEX('AEO Table 59'!$C$17:$AJ$18,0,(MATCH(K$1,'AEO Table 59'!$C$1:$AJ$1,0)))))</f>
        <v>0.18455869032910713</v>
      </c>
      <c r="L11" s="5">
        <f>SUM(INDEX('AEO Table 59'!$C$17:$AJ$18,0,(MATCH(L$1,'AEO Table 59'!$C$1:$AJ$1,0))))/(INDEX('AEO Table 59'!$C$16:$AJ$16,MATCH(L$1,'AEO Table 59'!$C$1:$AJ$1,0))-SUM(INDEX('AEO Table 59'!$C$17:$AJ$18,0,(MATCH(L$1,'AEO Table 59'!$C$1:$AJ$1,0)))))</f>
        <v>0.17707168873563942</v>
      </c>
      <c r="M11" s="5">
        <f>SUM(INDEX('AEO Table 59'!$C$17:$AJ$18,0,(MATCH(M$1,'AEO Table 59'!$C$1:$AJ$1,0))))/(INDEX('AEO Table 59'!$C$16:$AJ$16,MATCH(M$1,'AEO Table 59'!$C$1:$AJ$1,0))-SUM(INDEX('AEO Table 59'!$C$17:$AJ$18,0,(MATCH(M$1,'AEO Table 59'!$C$1:$AJ$1,0)))))</f>
        <v>0.17364384508385031</v>
      </c>
      <c r="N11" s="5">
        <f>SUM(INDEX('AEO Table 59'!$C$17:$AJ$18,0,(MATCH(N$1,'AEO Table 59'!$C$1:$AJ$1,0))))/(INDEX('AEO Table 59'!$C$16:$AJ$16,MATCH(N$1,'AEO Table 59'!$C$1:$AJ$1,0))-SUM(INDEX('AEO Table 59'!$C$17:$AJ$18,0,(MATCH(N$1,'AEO Table 59'!$C$1:$AJ$1,0)))))</f>
        <v>0.16589803923527241</v>
      </c>
      <c r="O11" s="5">
        <f>SUM(INDEX('AEO Table 59'!$C$17:$AJ$18,0,(MATCH(O$1,'AEO Table 59'!$C$1:$AJ$1,0))))/(INDEX('AEO Table 59'!$C$16:$AJ$16,MATCH(O$1,'AEO Table 59'!$C$1:$AJ$1,0))-SUM(INDEX('AEO Table 59'!$C$17:$AJ$18,0,(MATCH(O$1,'AEO Table 59'!$C$1:$AJ$1,0)))))</f>
        <v>0.16305002734494489</v>
      </c>
      <c r="P11" s="5">
        <f>SUM(INDEX('AEO Table 59'!$C$17:$AJ$18,0,(MATCH(P$1,'AEO Table 59'!$C$1:$AJ$1,0))))/(INDEX('AEO Table 59'!$C$16:$AJ$16,MATCH(P$1,'AEO Table 59'!$C$1:$AJ$1,0))-SUM(INDEX('AEO Table 59'!$C$17:$AJ$18,0,(MATCH(P$1,'AEO Table 59'!$C$1:$AJ$1,0)))))</f>
        <v>0.15970444373796189</v>
      </c>
      <c r="Q11" s="5">
        <f>SUM(INDEX('AEO Table 59'!$C$17:$AJ$18,0,(MATCH(Q$1,'AEO Table 59'!$C$1:$AJ$1,0))))/(INDEX('AEO Table 59'!$C$16:$AJ$16,MATCH(Q$1,'AEO Table 59'!$C$1:$AJ$1,0))-SUM(INDEX('AEO Table 59'!$C$17:$AJ$18,0,(MATCH(Q$1,'AEO Table 59'!$C$1:$AJ$1,0)))))</f>
        <v>0.15630345832245324</v>
      </c>
      <c r="R11" s="5">
        <f>SUM(INDEX('AEO Table 59'!$C$17:$AJ$18,0,(MATCH(R$1,'AEO Table 59'!$C$1:$AJ$1,0))))/(INDEX('AEO Table 59'!$C$16:$AJ$16,MATCH(R$1,'AEO Table 59'!$C$1:$AJ$1,0))-SUM(INDEX('AEO Table 59'!$C$17:$AJ$18,0,(MATCH(R$1,'AEO Table 59'!$C$1:$AJ$1,0)))))</f>
        <v>0.15326078055067954</v>
      </c>
      <c r="S11" s="5">
        <f>SUM(INDEX('AEO Table 59'!$C$17:$AJ$18,0,(MATCH(S$1,'AEO Table 59'!$C$1:$AJ$1,0))))/(INDEX('AEO Table 59'!$C$16:$AJ$16,MATCH(S$1,'AEO Table 59'!$C$1:$AJ$1,0))-SUM(INDEX('AEO Table 59'!$C$17:$AJ$18,0,(MATCH(S$1,'AEO Table 59'!$C$1:$AJ$1,0)))))</f>
        <v>0.15146076163517408</v>
      </c>
      <c r="T11" s="5">
        <f>SUM(INDEX('AEO Table 59'!$C$17:$AJ$18,0,(MATCH(T$1,'AEO Table 59'!$C$1:$AJ$1,0))))/(INDEX('AEO Table 59'!$C$16:$AJ$16,MATCH(T$1,'AEO Table 59'!$C$1:$AJ$1,0))-SUM(INDEX('AEO Table 59'!$C$17:$AJ$18,0,(MATCH(T$1,'AEO Table 59'!$C$1:$AJ$1,0)))))</f>
        <v>0.14864160102868906</v>
      </c>
      <c r="U11" s="5">
        <f>SUM(INDEX('AEO Table 59'!$C$17:$AJ$18,0,(MATCH(U$1,'AEO Table 59'!$C$1:$AJ$1,0))))/(INDEX('AEO Table 59'!$C$16:$AJ$16,MATCH(U$1,'AEO Table 59'!$C$1:$AJ$1,0))-SUM(INDEX('AEO Table 59'!$C$17:$AJ$18,0,(MATCH(U$1,'AEO Table 59'!$C$1:$AJ$1,0)))))</f>
        <v>0.14552966098037221</v>
      </c>
      <c r="V11" s="5">
        <f>SUM(INDEX('AEO Table 59'!$C$17:$AJ$18,0,(MATCH(V$1,'AEO Table 59'!$C$1:$AJ$1,0))))/(INDEX('AEO Table 59'!$C$16:$AJ$16,MATCH(V$1,'AEO Table 59'!$C$1:$AJ$1,0))-SUM(INDEX('AEO Table 59'!$C$17:$AJ$18,0,(MATCH(V$1,'AEO Table 59'!$C$1:$AJ$1,0)))))</f>
        <v>0.14475334637892595</v>
      </c>
      <c r="W11" s="5">
        <f>SUM(INDEX('AEO Table 59'!$C$17:$AJ$18,0,(MATCH(W$1,'AEO Table 59'!$C$1:$AJ$1,0))))/(INDEX('AEO Table 59'!$C$16:$AJ$16,MATCH(W$1,'AEO Table 59'!$C$1:$AJ$1,0))-SUM(INDEX('AEO Table 59'!$C$17:$AJ$18,0,(MATCH(W$1,'AEO Table 59'!$C$1:$AJ$1,0)))))</f>
        <v>0.14263548607478424</v>
      </c>
      <c r="X11" s="5">
        <f>SUM(INDEX('AEO Table 59'!$C$17:$AJ$18,0,(MATCH(X$1,'AEO Table 59'!$C$1:$AJ$1,0))))/(INDEX('AEO Table 59'!$C$16:$AJ$16,MATCH(X$1,'AEO Table 59'!$C$1:$AJ$1,0))-SUM(INDEX('AEO Table 59'!$C$17:$AJ$18,0,(MATCH(X$1,'AEO Table 59'!$C$1:$AJ$1,0)))))</f>
        <v>0.1406885676383087</v>
      </c>
      <c r="Y11" s="5">
        <f>SUM(INDEX('AEO Table 59'!$C$17:$AJ$18,0,(MATCH(Y$1,'AEO Table 59'!$C$1:$AJ$1,0))))/(INDEX('AEO Table 59'!$C$16:$AJ$16,MATCH(Y$1,'AEO Table 59'!$C$1:$AJ$1,0))-SUM(INDEX('AEO Table 59'!$C$17:$AJ$18,0,(MATCH(Y$1,'AEO Table 59'!$C$1:$AJ$1,0)))))</f>
        <v>0.1389008055674722</v>
      </c>
      <c r="Z11" s="5">
        <f>SUM(INDEX('AEO Table 59'!$C$17:$AJ$18,0,(MATCH(Z$1,'AEO Table 59'!$C$1:$AJ$1,0))))/(INDEX('AEO Table 59'!$C$16:$AJ$16,MATCH(Z$1,'AEO Table 59'!$C$1:$AJ$1,0))-SUM(INDEX('AEO Table 59'!$C$17:$AJ$18,0,(MATCH(Z$1,'AEO Table 59'!$C$1:$AJ$1,0)))))</f>
        <v>0.13775866175851983</v>
      </c>
      <c r="AA11" s="5">
        <f>SUM(INDEX('AEO Table 59'!$C$17:$AJ$18,0,(MATCH(AA$1,'AEO Table 59'!$C$1:$AJ$1,0))))/(INDEX('AEO Table 59'!$C$16:$AJ$16,MATCH(AA$1,'AEO Table 59'!$C$1:$AJ$1,0))-SUM(INDEX('AEO Table 59'!$C$17:$AJ$18,0,(MATCH(AA$1,'AEO Table 59'!$C$1:$AJ$1,0)))))</f>
        <v>0.13586561410874093</v>
      </c>
      <c r="AB11" s="5">
        <f>SUM(INDEX('AEO Table 59'!$C$17:$AJ$18,0,(MATCH(AB$1,'AEO Table 59'!$C$1:$AJ$1,0))))/(INDEX('AEO Table 59'!$C$16:$AJ$16,MATCH(AB$1,'AEO Table 59'!$C$1:$AJ$1,0))-SUM(INDEX('AEO Table 59'!$C$17:$AJ$18,0,(MATCH(AB$1,'AEO Table 59'!$C$1:$AJ$1,0)))))</f>
        <v>0.13487735528180161</v>
      </c>
      <c r="AC11" s="5">
        <f>SUM(INDEX('AEO Table 59'!$C$17:$AJ$18,0,(MATCH(AC$1,'AEO Table 59'!$C$1:$AJ$1,0))))/(INDEX('AEO Table 59'!$C$16:$AJ$16,MATCH(AC$1,'AEO Table 59'!$C$1:$AJ$1,0))-SUM(INDEX('AEO Table 59'!$C$17:$AJ$18,0,(MATCH(AC$1,'AEO Table 59'!$C$1:$AJ$1,0)))))</f>
        <v>0.13455250786840786</v>
      </c>
      <c r="AD11" s="5">
        <f>SUM(INDEX('AEO Table 59'!$C$17:$AJ$18,0,(MATCH(AD$1,'AEO Table 59'!$C$1:$AJ$1,0))))/(INDEX('AEO Table 59'!$C$16:$AJ$16,MATCH(AD$1,'AEO Table 59'!$C$1:$AJ$1,0))-SUM(INDEX('AEO Table 59'!$C$17:$AJ$18,0,(MATCH(AD$1,'AEO Table 59'!$C$1:$AJ$1,0)))))</f>
        <v>0.13337656704735265</v>
      </c>
      <c r="AE11" s="5">
        <f>SUM(INDEX('AEO Table 59'!$C$17:$AJ$18,0,(MATCH(AE$1,'AEO Table 59'!$C$1:$AJ$1,0))))/(INDEX('AEO Table 59'!$C$16:$AJ$16,MATCH(AE$1,'AEO Table 59'!$C$1:$AJ$1,0))-SUM(INDEX('AEO Table 59'!$C$17:$AJ$18,0,(MATCH(AE$1,'AEO Table 59'!$C$1:$AJ$1,0)))))</f>
        <v>0.13315240597245692</v>
      </c>
      <c r="AF11" s="5">
        <f>SUM(INDEX('AEO Table 59'!$C$17:$AJ$18,0,(MATCH(AF$1,'AEO Table 59'!$C$1:$AJ$1,0))))/(INDEX('AEO Table 59'!$C$16:$AJ$16,MATCH(AF$1,'AEO Table 59'!$C$1:$AJ$1,0))-SUM(INDEX('AEO Table 59'!$C$17:$AJ$18,0,(MATCH(AF$1,'AEO Table 59'!$C$1:$AJ$1,0)))))</f>
        <v>0.13297949822828375</v>
      </c>
      <c r="AG11" s="5">
        <f>SUM(INDEX('AEO Table 59'!$C$17:$AJ$18,0,(MATCH(AG$1,'AEO Table 59'!$C$1:$AJ$1,0))))/(INDEX('AEO Table 59'!$C$16:$AJ$16,MATCH(AG$1,'AEO Table 59'!$C$1:$AJ$1,0))-SUM(INDEX('AEO Table 59'!$C$17:$AJ$18,0,(MATCH(AG$1,'AEO Table 59'!$C$1:$AJ$1,0)))))</f>
        <v>0.13192122379945706</v>
      </c>
      <c r="AH11" s="5">
        <f>SUM(INDEX('AEO Table 59'!$C$17:$AJ$18,0,(MATCH(AH$1,'AEO Table 59'!$C$1:$AJ$1,0))))/(INDEX('AEO Table 59'!$C$16:$AJ$16,MATCH(AH$1,'AEO Table 59'!$C$1:$AJ$1,0))-SUM(INDEX('AEO Table 59'!$C$17:$AJ$18,0,(MATCH(AH$1,'AEO Table 59'!$C$1:$AJ$1,0)))))</f>
        <v>0.13132769419615201</v>
      </c>
      <c r="AI11" s="5">
        <f>SUM(INDEX('AEO Table 59'!$C$17:$AJ$18,0,(MATCH(AI$1,'AEO Table 59'!$C$1:$AJ$1,0))))/(INDEX('AEO Table 59'!$C$16:$AJ$16,MATCH(AI$1,'AEO Table 59'!$C$1:$AJ$1,0))-SUM(INDEX('AEO Table 59'!$C$17:$AJ$18,0,(MATCH(AI$1,'AEO Table 59'!$C$1:$AJ$1,0)))))</f>
        <v>0.13048493111107098</v>
      </c>
    </row>
    <row r="12" spans="1:35" x14ac:dyDescent="0.45">
      <c r="A12" s="1" t="s">
        <v>26</v>
      </c>
      <c r="B12" s="5">
        <f t="shared" ref="B12:AI12" si="0">B10</f>
        <v>0.24874108190964744</v>
      </c>
      <c r="C12" s="5">
        <f t="shared" ref="C12:AI12" si="1">C10</f>
        <v>0.22955846948554334</v>
      </c>
      <c r="D12" s="5">
        <f t="shared" si="1"/>
        <v>0.22532628536211935</v>
      </c>
      <c r="E12" s="5">
        <f t="shared" si="1"/>
        <v>0.21522868728399963</v>
      </c>
      <c r="F12" s="5">
        <f t="shared" si="1"/>
        <v>0.21096264465006401</v>
      </c>
      <c r="G12" s="5">
        <f t="shared" si="1"/>
        <v>0.20807703904568706</v>
      </c>
      <c r="H12" s="5">
        <f t="shared" si="1"/>
        <v>0.2026476438981549</v>
      </c>
      <c r="I12" s="5">
        <f t="shared" si="1"/>
        <v>0.19738972787382916</v>
      </c>
      <c r="J12" s="5">
        <f t="shared" si="1"/>
        <v>0.19291038886266501</v>
      </c>
      <c r="K12" s="5">
        <f t="shared" si="1"/>
        <v>0.18938864164550293</v>
      </c>
      <c r="L12" s="5">
        <f t="shared" si="1"/>
        <v>0.18348348940220804</v>
      </c>
      <c r="M12" s="5">
        <f t="shared" si="1"/>
        <v>0.18047660173182867</v>
      </c>
      <c r="N12" s="5">
        <f t="shared" si="1"/>
        <v>0.1740429637527775</v>
      </c>
      <c r="O12" s="5">
        <f t="shared" si="1"/>
        <v>0.17185555648972586</v>
      </c>
      <c r="P12" s="5">
        <f t="shared" si="1"/>
        <v>0.1684645714952385</v>
      </c>
      <c r="Q12" s="5">
        <f t="shared" si="1"/>
        <v>0.16561369198481754</v>
      </c>
      <c r="R12" s="5">
        <f t="shared" si="1"/>
        <v>0.16359473212423867</v>
      </c>
      <c r="S12" s="5">
        <f t="shared" si="1"/>
        <v>0.1610619391862978</v>
      </c>
      <c r="T12" s="5">
        <f t="shared" si="1"/>
        <v>0.15870896803849788</v>
      </c>
      <c r="U12" s="5">
        <f t="shared" si="1"/>
        <v>0.1562069596635513</v>
      </c>
      <c r="V12" s="5">
        <f t="shared" si="1"/>
        <v>0.15514842857457711</v>
      </c>
      <c r="W12" s="5">
        <f t="shared" si="1"/>
        <v>0.15315423284587293</v>
      </c>
      <c r="X12" s="5">
        <f t="shared" si="1"/>
        <v>0.15111176050561195</v>
      </c>
      <c r="Y12" s="5">
        <f t="shared" si="1"/>
        <v>0.14899820225975016</v>
      </c>
      <c r="Z12" s="5">
        <f t="shared" si="1"/>
        <v>0.14753103434162301</v>
      </c>
      <c r="AA12" s="5">
        <f t="shared" si="1"/>
        <v>0.14542529932788623</v>
      </c>
      <c r="AB12" s="5">
        <f t="shared" si="1"/>
        <v>0.14429601367134967</v>
      </c>
      <c r="AC12" s="5">
        <f t="shared" si="1"/>
        <v>0.14343503716553155</v>
      </c>
      <c r="AD12" s="5">
        <f t="shared" si="1"/>
        <v>0.1422639376888867</v>
      </c>
      <c r="AE12" s="5">
        <f t="shared" si="1"/>
        <v>0.14096145669742244</v>
      </c>
      <c r="AF12" s="5">
        <f t="shared" si="1"/>
        <v>0.13978295491266987</v>
      </c>
      <c r="AG12" s="5">
        <f t="shared" si="1"/>
        <v>0.13830020880151911</v>
      </c>
      <c r="AH12" s="5">
        <f t="shared" si="1"/>
        <v>0.13744024411549477</v>
      </c>
      <c r="AI12" s="5">
        <f t="shared" si="1"/>
        <v>0.13668457353520613</v>
      </c>
    </row>
    <row r="13" spans="1:35" x14ac:dyDescent="0.45">
      <c r="A13" s="1" t="s">
        <v>27</v>
      </c>
      <c r="B13" s="5">
        <f t="shared" ref="B13:AI13" si="2">B11</f>
        <v>0.25329993605370371</v>
      </c>
      <c r="C13" s="5">
        <f t="shared" ref="C13:AI13" si="3">C11</f>
        <v>0.22496581516875422</v>
      </c>
      <c r="D13" s="5">
        <f t="shared" si="3"/>
        <v>0.2275105948898497</v>
      </c>
      <c r="E13" s="5">
        <f t="shared" si="3"/>
        <v>0.20933759085807688</v>
      </c>
      <c r="F13" s="5">
        <f t="shared" si="3"/>
        <v>0.20610440669831731</v>
      </c>
      <c r="G13" s="5">
        <f t="shared" si="3"/>
        <v>0.20546016681151641</v>
      </c>
      <c r="H13" s="5">
        <f t="shared" si="3"/>
        <v>0.20041065300359545</v>
      </c>
      <c r="I13" s="5">
        <f t="shared" si="3"/>
        <v>0.19343604321113675</v>
      </c>
      <c r="J13" s="5">
        <f t="shared" si="3"/>
        <v>0.18794277996853398</v>
      </c>
      <c r="K13" s="5">
        <f t="shared" si="3"/>
        <v>0.18455869032910713</v>
      </c>
      <c r="L13" s="5">
        <f t="shared" si="3"/>
        <v>0.17707168873563942</v>
      </c>
      <c r="M13" s="5">
        <f t="shared" si="3"/>
        <v>0.17364384508385031</v>
      </c>
      <c r="N13" s="5">
        <f t="shared" si="3"/>
        <v>0.16589803923527241</v>
      </c>
      <c r="O13" s="5">
        <f t="shared" si="3"/>
        <v>0.16305002734494489</v>
      </c>
      <c r="P13" s="5">
        <f t="shared" si="3"/>
        <v>0.15970444373796189</v>
      </c>
      <c r="Q13" s="5">
        <f t="shared" si="3"/>
        <v>0.15630345832245324</v>
      </c>
      <c r="R13" s="5">
        <f t="shared" si="3"/>
        <v>0.15326078055067954</v>
      </c>
      <c r="S13" s="5">
        <f t="shared" si="3"/>
        <v>0.15146076163517408</v>
      </c>
      <c r="T13" s="5">
        <f t="shared" si="3"/>
        <v>0.14864160102868906</v>
      </c>
      <c r="U13" s="5">
        <f t="shared" si="3"/>
        <v>0.14552966098037221</v>
      </c>
      <c r="V13" s="5">
        <f t="shared" si="3"/>
        <v>0.14475334637892595</v>
      </c>
      <c r="W13" s="5">
        <f t="shared" si="3"/>
        <v>0.14263548607478424</v>
      </c>
      <c r="X13" s="5">
        <f t="shared" si="3"/>
        <v>0.1406885676383087</v>
      </c>
      <c r="Y13" s="5">
        <f t="shared" si="3"/>
        <v>0.1389008055674722</v>
      </c>
      <c r="Z13" s="5">
        <f t="shared" si="3"/>
        <v>0.13775866175851983</v>
      </c>
      <c r="AA13" s="5">
        <f t="shared" si="3"/>
        <v>0.13586561410874093</v>
      </c>
      <c r="AB13" s="5">
        <f t="shared" si="3"/>
        <v>0.13487735528180161</v>
      </c>
      <c r="AC13" s="5">
        <f t="shared" si="3"/>
        <v>0.13455250786840786</v>
      </c>
      <c r="AD13" s="5">
        <f t="shared" si="3"/>
        <v>0.13337656704735265</v>
      </c>
      <c r="AE13" s="5">
        <f t="shared" si="3"/>
        <v>0.13315240597245692</v>
      </c>
      <c r="AF13" s="5">
        <f t="shared" si="3"/>
        <v>0.13297949822828375</v>
      </c>
      <c r="AG13" s="5">
        <f t="shared" si="3"/>
        <v>0.13192122379945706</v>
      </c>
      <c r="AH13" s="5">
        <f t="shared" si="3"/>
        <v>0.13132769419615201</v>
      </c>
      <c r="AI13" s="5">
        <f t="shared" si="3"/>
        <v>0.13048493111107098</v>
      </c>
    </row>
    <row r="14" spans="1:35" x14ac:dyDescent="0.45">
      <c r="A14" s="1" t="s">
        <v>28</v>
      </c>
      <c r="B14" s="5">
        <f>SUM(INDEX('AEO Table 59'!$C$33:$AJ$34,0,(MATCH(B$1,'AEO Table 59'!$C$1:$AJ$1,0))))/(INDEX('AEO Table 59'!$C$32:$AJ$32,MATCH(B$1,'AEO Table 59'!$C$1:$AJ$1,0))-SUM(INDEX('AEO Table 59'!$C$33:$AJ$34,0,(MATCH(B$1,'AEO Table 59'!$C$1:$AJ$1,0)))))</f>
        <v>7.4863816637749048E-2</v>
      </c>
      <c r="C14" s="5">
        <f>SUM(INDEX('AEO Table 59'!$C$33:$AJ$34,0,(MATCH(C$1,'AEO Table 59'!$C$1:$AJ$1,0))))/(INDEX('AEO Table 59'!$C$32:$AJ$32,MATCH(C$1,'AEO Table 59'!$C$1:$AJ$1,0))-SUM(INDEX('AEO Table 59'!$C$33:$AJ$34,0,(MATCH(C$1,'AEO Table 59'!$C$1:$AJ$1,0)))))</f>
        <v>5.586048047216513E-2</v>
      </c>
      <c r="D14" s="5">
        <f>SUM(INDEX('AEO Table 59'!$C$33:$AJ$34,0,(MATCH(D$1,'AEO Table 59'!$C$1:$AJ$1,0))))/(INDEX('AEO Table 59'!$C$32:$AJ$32,MATCH(D$1,'AEO Table 59'!$C$1:$AJ$1,0))-SUM(INDEX('AEO Table 59'!$C$33:$AJ$34,0,(MATCH(D$1,'AEO Table 59'!$C$1:$AJ$1,0)))))</f>
        <v>5.5096709413075234E-2</v>
      </c>
      <c r="E14" s="5">
        <f>SUM(INDEX('AEO Table 59'!$C$33:$AJ$34,0,(MATCH(E$1,'AEO Table 59'!$C$1:$AJ$1,0))))/(INDEX('AEO Table 59'!$C$32:$AJ$32,MATCH(E$1,'AEO Table 59'!$C$1:$AJ$1,0))-SUM(INDEX('AEO Table 59'!$C$33:$AJ$34,0,(MATCH(E$1,'AEO Table 59'!$C$1:$AJ$1,0)))))</f>
        <v>5.0743758452817735E-2</v>
      </c>
      <c r="F14" s="5">
        <f>SUM(INDEX('AEO Table 59'!$C$33:$AJ$34,0,(MATCH(F$1,'AEO Table 59'!$C$1:$AJ$1,0))))/(INDEX('AEO Table 59'!$C$32:$AJ$32,MATCH(F$1,'AEO Table 59'!$C$1:$AJ$1,0))-SUM(INDEX('AEO Table 59'!$C$33:$AJ$34,0,(MATCH(F$1,'AEO Table 59'!$C$1:$AJ$1,0)))))</f>
        <v>5.0922057594765389E-2</v>
      </c>
      <c r="G14" s="5">
        <f>SUM(INDEX('AEO Table 59'!$C$33:$AJ$34,0,(MATCH(G$1,'AEO Table 59'!$C$1:$AJ$1,0))))/(INDEX('AEO Table 59'!$C$32:$AJ$32,MATCH(G$1,'AEO Table 59'!$C$1:$AJ$1,0))-SUM(INDEX('AEO Table 59'!$C$33:$AJ$34,0,(MATCH(G$1,'AEO Table 59'!$C$1:$AJ$1,0)))))</f>
        <v>5.1239424375766791E-2</v>
      </c>
      <c r="H14" s="5">
        <f>SUM(INDEX('AEO Table 59'!$C$33:$AJ$34,0,(MATCH(H$1,'AEO Table 59'!$C$1:$AJ$1,0))))/(INDEX('AEO Table 59'!$C$32:$AJ$32,MATCH(H$1,'AEO Table 59'!$C$1:$AJ$1,0))-SUM(INDEX('AEO Table 59'!$C$33:$AJ$34,0,(MATCH(H$1,'AEO Table 59'!$C$1:$AJ$1,0)))))</f>
        <v>5.0067415121313338E-2</v>
      </c>
      <c r="I14" s="5">
        <f>SUM(INDEX('AEO Table 59'!$C$33:$AJ$34,0,(MATCH(I$1,'AEO Table 59'!$C$1:$AJ$1,0))))/(INDEX('AEO Table 59'!$C$32:$AJ$32,MATCH(I$1,'AEO Table 59'!$C$1:$AJ$1,0))-SUM(INDEX('AEO Table 59'!$C$33:$AJ$34,0,(MATCH(I$1,'AEO Table 59'!$C$1:$AJ$1,0)))))</f>
        <v>4.8875600157156272E-2</v>
      </c>
      <c r="J14" s="5">
        <f>SUM(INDEX('AEO Table 59'!$C$33:$AJ$34,0,(MATCH(J$1,'AEO Table 59'!$C$1:$AJ$1,0))))/(INDEX('AEO Table 59'!$C$32:$AJ$32,MATCH(J$1,'AEO Table 59'!$C$1:$AJ$1,0))-SUM(INDEX('AEO Table 59'!$C$33:$AJ$34,0,(MATCH(J$1,'AEO Table 59'!$C$1:$AJ$1,0)))))</f>
        <v>4.7738820672492341E-2</v>
      </c>
      <c r="K14" s="5">
        <f>SUM(INDEX('AEO Table 59'!$C$33:$AJ$34,0,(MATCH(K$1,'AEO Table 59'!$C$1:$AJ$1,0))))/(INDEX('AEO Table 59'!$C$32:$AJ$32,MATCH(K$1,'AEO Table 59'!$C$1:$AJ$1,0))-SUM(INDEX('AEO Table 59'!$C$33:$AJ$34,0,(MATCH(K$1,'AEO Table 59'!$C$1:$AJ$1,0)))))</f>
        <v>4.636962415022728E-2</v>
      </c>
      <c r="L14" s="5">
        <f>SUM(INDEX('AEO Table 59'!$C$33:$AJ$34,0,(MATCH(L$1,'AEO Table 59'!$C$1:$AJ$1,0))))/(INDEX('AEO Table 59'!$C$32:$AJ$32,MATCH(L$1,'AEO Table 59'!$C$1:$AJ$1,0))-SUM(INDEX('AEO Table 59'!$C$33:$AJ$34,0,(MATCH(L$1,'AEO Table 59'!$C$1:$AJ$1,0)))))</f>
        <v>4.4763814238087916E-2</v>
      </c>
      <c r="M14" s="5">
        <f>SUM(INDEX('AEO Table 59'!$C$33:$AJ$34,0,(MATCH(M$1,'AEO Table 59'!$C$1:$AJ$1,0))))/(INDEX('AEO Table 59'!$C$32:$AJ$32,MATCH(M$1,'AEO Table 59'!$C$1:$AJ$1,0))-SUM(INDEX('AEO Table 59'!$C$33:$AJ$34,0,(MATCH(M$1,'AEO Table 59'!$C$1:$AJ$1,0)))))</f>
        <v>4.3548379244199069E-2</v>
      </c>
      <c r="N14" s="5">
        <f>SUM(INDEX('AEO Table 59'!$C$33:$AJ$34,0,(MATCH(N$1,'AEO Table 59'!$C$1:$AJ$1,0))))/(INDEX('AEO Table 59'!$C$32:$AJ$32,MATCH(N$1,'AEO Table 59'!$C$1:$AJ$1,0))-SUM(INDEX('AEO Table 59'!$C$33:$AJ$34,0,(MATCH(N$1,'AEO Table 59'!$C$1:$AJ$1,0)))))</f>
        <v>4.1666682937630012E-2</v>
      </c>
      <c r="O14" s="5">
        <f>SUM(INDEX('AEO Table 59'!$C$33:$AJ$34,0,(MATCH(O$1,'AEO Table 59'!$C$1:$AJ$1,0))))/(INDEX('AEO Table 59'!$C$32:$AJ$32,MATCH(O$1,'AEO Table 59'!$C$1:$AJ$1,0))-SUM(INDEX('AEO Table 59'!$C$33:$AJ$34,0,(MATCH(O$1,'AEO Table 59'!$C$1:$AJ$1,0)))))</f>
        <v>4.1157320770760987E-2</v>
      </c>
      <c r="P14" s="5">
        <f>SUM(INDEX('AEO Table 59'!$C$33:$AJ$34,0,(MATCH(P$1,'AEO Table 59'!$C$1:$AJ$1,0))))/(INDEX('AEO Table 59'!$C$32:$AJ$32,MATCH(P$1,'AEO Table 59'!$C$1:$AJ$1,0))-SUM(INDEX('AEO Table 59'!$C$33:$AJ$34,0,(MATCH(P$1,'AEO Table 59'!$C$1:$AJ$1,0)))))</f>
        <v>4.036207583822423E-2</v>
      </c>
      <c r="Q14" s="5">
        <f>SUM(INDEX('AEO Table 59'!$C$33:$AJ$34,0,(MATCH(Q$1,'AEO Table 59'!$C$1:$AJ$1,0))))/(INDEX('AEO Table 59'!$C$32:$AJ$32,MATCH(Q$1,'AEO Table 59'!$C$1:$AJ$1,0))-SUM(INDEX('AEO Table 59'!$C$33:$AJ$34,0,(MATCH(Q$1,'AEO Table 59'!$C$1:$AJ$1,0)))))</f>
        <v>3.9317005393600973E-2</v>
      </c>
      <c r="R14" s="5">
        <f>SUM(INDEX('AEO Table 59'!$C$33:$AJ$34,0,(MATCH(R$1,'AEO Table 59'!$C$1:$AJ$1,0))))/(INDEX('AEO Table 59'!$C$32:$AJ$32,MATCH(R$1,'AEO Table 59'!$C$1:$AJ$1,0))-SUM(INDEX('AEO Table 59'!$C$33:$AJ$34,0,(MATCH(R$1,'AEO Table 59'!$C$1:$AJ$1,0)))))</f>
        <v>3.8659347930056348E-2</v>
      </c>
      <c r="S14" s="5">
        <f>SUM(INDEX('AEO Table 59'!$C$33:$AJ$34,0,(MATCH(S$1,'AEO Table 59'!$C$1:$AJ$1,0))))/(INDEX('AEO Table 59'!$C$32:$AJ$32,MATCH(S$1,'AEO Table 59'!$C$1:$AJ$1,0))-SUM(INDEX('AEO Table 59'!$C$33:$AJ$34,0,(MATCH(S$1,'AEO Table 59'!$C$1:$AJ$1,0)))))</f>
        <v>3.814593647353566E-2</v>
      </c>
      <c r="T14" s="5">
        <f>SUM(INDEX('AEO Table 59'!$C$33:$AJ$34,0,(MATCH(T$1,'AEO Table 59'!$C$1:$AJ$1,0))))/(INDEX('AEO Table 59'!$C$32:$AJ$32,MATCH(T$1,'AEO Table 59'!$C$1:$AJ$1,0))-SUM(INDEX('AEO Table 59'!$C$33:$AJ$34,0,(MATCH(T$1,'AEO Table 59'!$C$1:$AJ$1,0)))))</f>
        <v>3.7423814654039989E-2</v>
      </c>
      <c r="U14" s="5">
        <f>SUM(INDEX('AEO Table 59'!$C$33:$AJ$34,0,(MATCH(U$1,'AEO Table 59'!$C$1:$AJ$1,0))))/(INDEX('AEO Table 59'!$C$32:$AJ$32,MATCH(U$1,'AEO Table 59'!$C$1:$AJ$1,0))-SUM(INDEX('AEO Table 59'!$C$33:$AJ$34,0,(MATCH(U$1,'AEO Table 59'!$C$1:$AJ$1,0)))))</f>
        <v>3.6631178110715736E-2</v>
      </c>
      <c r="V14" s="5">
        <f>SUM(INDEX('AEO Table 59'!$C$33:$AJ$34,0,(MATCH(V$1,'AEO Table 59'!$C$1:$AJ$1,0))))/(INDEX('AEO Table 59'!$C$32:$AJ$32,MATCH(V$1,'AEO Table 59'!$C$1:$AJ$1,0))-SUM(INDEX('AEO Table 59'!$C$33:$AJ$34,0,(MATCH(V$1,'AEO Table 59'!$C$1:$AJ$1,0)))))</f>
        <v>3.636478124352973E-2</v>
      </c>
      <c r="W14" s="5">
        <f>SUM(INDEX('AEO Table 59'!$C$33:$AJ$34,0,(MATCH(W$1,'AEO Table 59'!$C$1:$AJ$1,0))))/(INDEX('AEO Table 59'!$C$32:$AJ$32,MATCH(W$1,'AEO Table 59'!$C$1:$AJ$1,0))-SUM(INDEX('AEO Table 59'!$C$33:$AJ$34,0,(MATCH(W$1,'AEO Table 59'!$C$1:$AJ$1,0)))))</f>
        <v>3.5821206729191056E-2</v>
      </c>
      <c r="X14" s="5">
        <f>SUM(INDEX('AEO Table 59'!$C$33:$AJ$34,0,(MATCH(X$1,'AEO Table 59'!$C$1:$AJ$1,0))))/(INDEX('AEO Table 59'!$C$32:$AJ$32,MATCH(X$1,'AEO Table 59'!$C$1:$AJ$1,0))-SUM(INDEX('AEO Table 59'!$C$33:$AJ$34,0,(MATCH(X$1,'AEO Table 59'!$C$1:$AJ$1,0)))))</f>
        <v>3.5315972156788021E-2</v>
      </c>
      <c r="Y14" s="5">
        <f>SUM(INDEX('AEO Table 59'!$C$33:$AJ$34,0,(MATCH(Y$1,'AEO Table 59'!$C$1:$AJ$1,0))))/(INDEX('AEO Table 59'!$C$32:$AJ$32,MATCH(Y$1,'AEO Table 59'!$C$1:$AJ$1,0))-SUM(INDEX('AEO Table 59'!$C$33:$AJ$34,0,(MATCH(Y$1,'AEO Table 59'!$C$1:$AJ$1,0)))))</f>
        <v>3.493944927517123E-2</v>
      </c>
      <c r="Z14" s="5">
        <f>SUM(INDEX('AEO Table 59'!$C$33:$AJ$34,0,(MATCH(Z$1,'AEO Table 59'!$C$1:$AJ$1,0))))/(INDEX('AEO Table 59'!$C$32:$AJ$32,MATCH(Z$1,'AEO Table 59'!$C$1:$AJ$1,0))-SUM(INDEX('AEO Table 59'!$C$33:$AJ$34,0,(MATCH(Z$1,'AEO Table 59'!$C$1:$AJ$1,0)))))</f>
        <v>3.4574847993640266E-2</v>
      </c>
      <c r="AA14" s="5">
        <f>SUM(INDEX('AEO Table 59'!$C$33:$AJ$34,0,(MATCH(AA$1,'AEO Table 59'!$C$1:$AJ$1,0))))/(INDEX('AEO Table 59'!$C$32:$AJ$32,MATCH(AA$1,'AEO Table 59'!$C$1:$AJ$1,0))-SUM(INDEX('AEO Table 59'!$C$33:$AJ$34,0,(MATCH(AA$1,'AEO Table 59'!$C$1:$AJ$1,0)))))</f>
        <v>3.4032638327974145E-2</v>
      </c>
      <c r="AB14" s="5">
        <f>SUM(INDEX('AEO Table 59'!$C$33:$AJ$34,0,(MATCH(AB$1,'AEO Table 59'!$C$1:$AJ$1,0))))/(INDEX('AEO Table 59'!$C$32:$AJ$32,MATCH(AB$1,'AEO Table 59'!$C$1:$AJ$1,0))-SUM(INDEX('AEO Table 59'!$C$33:$AJ$34,0,(MATCH(AB$1,'AEO Table 59'!$C$1:$AJ$1,0)))))</f>
        <v>3.3698230596784902E-2</v>
      </c>
      <c r="AC14" s="5">
        <f>SUM(INDEX('AEO Table 59'!$C$33:$AJ$34,0,(MATCH(AC$1,'AEO Table 59'!$C$1:$AJ$1,0))))/(INDEX('AEO Table 59'!$C$32:$AJ$32,MATCH(AC$1,'AEO Table 59'!$C$1:$AJ$1,0))-SUM(INDEX('AEO Table 59'!$C$33:$AJ$34,0,(MATCH(AC$1,'AEO Table 59'!$C$1:$AJ$1,0)))))</f>
        <v>3.3597454104695182E-2</v>
      </c>
      <c r="AD14" s="5">
        <f>SUM(INDEX('AEO Table 59'!$C$33:$AJ$34,0,(MATCH(AD$1,'AEO Table 59'!$C$1:$AJ$1,0))))/(INDEX('AEO Table 59'!$C$32:$AJ$32,MATCH(AD$1,'AEO Table 59'!$C$1:$AJ$1,0))-SUM(INDEX('AEO Table 59'!$C$33:$AJ$34,0,(MATCH(AD$1,'AEO Table 59'!$C$1:$AJ$1,0)))))</f>
        <v>3.318928636016423E-2</v>
      </c>
      <c r="AE14" s="5">
        <f>SUM(INDEX('AEO Table 59'!$C$33:$AJ$34,0,(MATCH(AE$1,'AEO Table 59'!$C$1:$AJ$1,0))))/(INDEX('AEO Table 59'!$C$32:$AJ$32,MATCH(AE$1,'AEO Table 59'!$C$1:$AJ$1,0))-SUM(INDEX('AEO Table 59'!$C$33:$AJ$34,0,(MATCH(AE$1,'AEO Table 59'!$C$1:$AJ$1,0)))))</f>
        <v>3.3050018209980825E-2</v>
      </c>
      <c r="AF14" s="5">
        <f>SUM(INDEX('AEO Table 59'!$C$33:$AJ$34,0,(MATCH(AF$1,'AEO Table 59'!$C$1:$AJ$1,0))))/(INDEX('AEO Table 59'!$C$32:$AJ$32,MATCH(AF$1,'AEO Table 59'!$C$1:$AJ$1,0))-SUM(INDEX('AEO Table 59'!$C$33:$AJ$34,0,(MATCH(AF$1,'AEO Table 59'!$C$1:$AJ$1,0)))))</f>
        <v>3.2795845123701269E-2</v>
      </c>
      <c r="AG14" s="5">
        <f>SUM(INDEX('AEO Table 59'!$C$33:$AJ$34,0,(MATCH(AG$1,'AEO Table 59'!$C$1:$AJ$1,0))))/(INDEX('AEO Table 59'!$C$32:$AJ$32,MATCH(AG$1,'AEO Table 59'!$C$1:$AJ$1,0))-SUM(INDEX('AEO Table 59'!$C$33:$AJ$34,0,(MATCH(AG$1,'AEO Table 59'!$C$1:$AJ$1,0)))))</f>
        <v>3.2419096839758174E-2</v>
      </c>
      <c r="AH14" s="5">
        <f>SUM(INDEX('AEO Table 59'!$C$33:$AJ$34,0,(MATCH(AH$1,'AEO Table 59'!$C$1:$AJ$1,0))))/(INDEX('AEO Table 59'!$C$32:$AJ$32,MATCH(AH$1,'AEO Table 59'!$C$1:$AJ$1,0))-SUM(INDEX('AEO Table 59'!$C$33:$AJ$34,0,(MATCH(AH$1,'AEO Table 59'!$C$1:$AJ$1,0)))))</f>
        <v>3.2306907418801725E-2</v>
      </c>
      <c r="AI14" s="5">
        <f>SUM(INDEX('AEO Table 59'!$C$33:$AJ$34,0,(MATCH(AI$1,'AEO Table 59'!$C$1:$AJ$1,0))))/(INDEX('AEO Table 59'!$C$32:$AJ$32,MATCH(AI$1,'AEO Table 59'!$C$1:$AJ$1,0))-SUM(INDEX('AEO Table 59'!$C$33:$AJ$34,0,(MATCH(AI$1,'AEO Table 59'!$C$1:$AJ$1,0)))))</f>
        <v>3.2155799679429761E-2</v>
      </c>
    </row>
    <row r="15" spans="1:35" x14ac:dyDescent="0.45">
      <c r="A15" s="1" t="s">
        <v>29</v>
      </c>
      <c r="B15">
        <f>About!$C$15</f>
        <v>6.8000000000000005E-2</v>
      </c>
      <c r="C15">
        <f>About!$C$15</f>
        <v>6.8000000000000005E-2</v>
      </c>
      <c r="D15">
        <f>About!$C$15</f>
        <v>6.8000000000000005E-2</v>
      </c>
      <c r="E15">
        <f>About!$C$15</f>
        <v>6.8000000000000005E-2</v>
      </c>
      <c r="F15">
        <f>About!$C$15</f>
        <v>6.8000000000000005E-2</v>
      </c>
      <c r="G15">
        <f>About!$C$15</f>
        <v>6.8000000000000005E-2</v>
      </c>
      <c r="H15">
        <f>About!$C$15</f>
        <v>6.8000000000000005E-2</v>
      </c>
      <c r="I15">
        <f>About!$C$15</f>
        <v>6.8000000000000005E-2</v>
      </c>
      <c r="J15">
        <f>About!$C$15</f>
        <v>6.8000000000000005E-2</v>
      </c>
      <c r="K15">
        <f>About!$C$15</f>
        <v>6.8000000000000005E-2</v>
      </c>
      <c r="L15">
        <f>About!$C$15</f>
        <v>6.8000000000000005E-2</v>
      </c>
      <c r="M15">
        <f>About!$C$15</f>
        <v>6.8000000000000005E-2</v>
      </c>
      <c r="N15">
        <f>About!$C$15</f>
        <v>6.8000000000000005E-2</v>
      </c>
      <c r="O15">
        <f>About!$C$15</f>
        <v>6.8000000000000005E-2</v>
      </c>
      <c r="P15">
        <f>About!$C$15</f>
        <v>6.8000000000000005E-2</v>
      </c>
      <c r="Q15">
        <f>About!$C$15</f>
        <v>6.8000000000000005E-2</v>
      </c>
      <c r="R15">
        <f>About!$C$15</f>
        <v>6.8000000000000005E-2</v>
      </c>
      <c r="S15">
        <f>About!$C$15</f>
        <v>6.8000000000000005E-2</v>
      </c>
      <c r="T15">
        <f>About!$C$15</f>
        <v>6.8000000000000005E-2</v>
      </c>
      <c r="U15">
        <f>About!$C$15</f>
        <v>6.8000000000000005E-2</v>
      </c>
      <c r="V15">
        <f>About!$C$15</f>
        <v>6.8000000000000005E-2</v>
      </c>
      <c r="W15">
        <f>About!$C$15</f>
        <v>6.8000000000000005E-2</v>
      </c>
      <c r="X15">
        <f>About!$C$15</f>
        <v>6.8000000000000005E-2</v>
      </c>
      <c r="Y15">
        <f>About!$C$15</f>
        <v>6.8000000000000005E-2</v>
      </c>
      <c r="Z15">
        <f>About!$C$15</f>
        <v>6.8000000000000005E-2</v>
      </c>
      <c r="AA15">
        <f>About!$C$15</f>
        <v>6.8000000000000005E-2</v>
      </c>
      <c r="AB15">
        <f>About!$C$15</f>
        <v>6.8000000000000005E-2</v>
      </c>
      <c r="AC15">
        <f>About!$C$15</f>
        <v>6.8000000000000005E-2</v>
      </c>
      <c r="AD15">
        <f>About!$C$15</f>
        <v>6.8000000000000005E-2</v>
      </c>
      <c r="AE15">
        <f>About!$C$15</f>
        <v>6.8000000000000005E-2</v>
      </c>
      <c r="AF15">
        <f>About!$C$15</f>
        <v>6.8000000000000005E-2</v>
      </c>
      <c r="AG15">
        <f>About!$C$15</f>
        <v>6.8000000000000005E-2</v>
      </c>
      <c r="AH15">
        <f>About!$C$15</f>
        <v>6.8000000000000005E-2</v>
      </c>
      <c r="AI15">
        <f>About!$C$15</f>
        <v>6.8000000000000005E-2</v>
      </c>
    </row>
    <row r="16" spans="1:35" x14ac:dyDescent="0.45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s="1" t="s">
        <v>82</v>
      </c>
      <c r="B17">
        <f>About!$C$15</f>
        <v>6.8000000000000005E-2</v>
      </c>
      <c r="C17">
        <f>About!$C$15</f>
        <v>6.8000000000000005E-2</v>
      </c>
      <c r="D17">
        <f>About!$C$15</f>
        <v>6.8000000000000005E-2</v>
      </c>
      <c r="E17">
        <f>About!$C$15</f>
        <v>6.8000000000000005E-2</v>
      </c>
      <c r="F17">
        <f>About!$C$15</f>
        <v>6.8000000000000005E-2</v>
      </c>
      <c r="G17">
        <f>About!$C$15</f>
        <v>6.8000000000000005E-2</v>
      </c>
      <c r="H17">
        <f>About!$C$15</f>
        <v>6.8000000000000005E-2</v>
      </c>
      <c r="I17">
        <f>About!$C$15</f>
        <v>6.8000000000000005E-2</v>
      </c>
      <c r="J17">
        <f>About!$C$15</f>
        <v>6.8000000000000005E-2</v>
      </c>
      <c r="K17">
        <f>About!$C$15</f>
        <v>6.8000000000000005E-2</v>
      </c>
      <c r="L17">
        <f>About!$C$15</f>
        <v>6.8000000000000005E-2</v>
      </c>
      <c r="M17">
        <f>About!$C$15</f>
        <v>6.8000000000000005E-2</v>
      </c>
      <c r="N17">
        <f>About!$C$15</f>
        <v>6.8000000000000005E-2</v>
      </c>
      <c r="O17">
        <f>About!$C$15</f>
        <v>6.8000000000000005E-2</v>
      </c>
      <c r="P17">
        <f>About!$C$15</f>
        <v>6.8000000000000005E-2</v>
      </c>
      <c r="Q17">
        <f>About!$C$15</f>
        <v>6.8000000000000005E-2</v>
      </c>
      <c r="R17">
        <f>About!$C$15</f>
        <v>6.8000000000000005E-2</v>
      </c>
      <c r="S17">
        <f>About!$C$15</f>
        <v>6.8000000000000005E-2</v>
      </c>
      <c r="T17">
        <f>About!$C$15</f>
        <v>6.8000000000000005E-2</v>
      </c>
      <c r="U17">
        <f>About!$C$15</f>
        <v>6.8000000000000005E-2</v>
      </c>
      <c r="V17">
        <f>About!$C$15</f>
        <v>6.8000000000000005E-2</v>
      </c>
      <c r="W17">
        <f>About!$C$15</f>
        <v>6.8000000000000005E-2</v>
      </c>
      <c r="X17">
        <f>About!$C$15</f>
        <v>6.8000000000000005E-2</v>
      </c>
      <c r="Y17">
        <f>About!$C$15</f>
        <v>6.8000000000000005E-2</v>
      </c>
      <c r="Z17">
        <f>About!$C$15</f>
        <v>6.8000000000000005E-2</v>
      </c>
      <c r="AA17">
        <f>About!$C$15</f>
        <v>6.8000000000000005E-2</v>
      </c>
      <c r="AB17">
        <f>About!$C$15</f>
        <v>6.8000000000000005E-2</v>
      </c>
      <c r="AC17">
        <f>About!$C$15</f>
        <v>6.8000000000000005E-2</v>
      </c>
      <c r="AD17">
        <f>About!$C$15</f>
        <v>6.8000000000000005E-2</v>
      </c>
      <c r="AE17">
        <f>About!$C$15</f>
        <v>6.8000000000000005E-2</v>
      </c>
      <c r="AF17">
        <f>About!$C$15</f>
        <v>6.8000000000000005E-2</v>
      </c>
      <c r="AG17">
        <f>About!$C$15</f>
        <v>6.8000000000000005E-2</v>
      </c>
      <c r="AH17">
        <f>About!$C$15</f>
        <v>6.8000000000000005E-2</v>
      </c>
      <c r="AI17">
        <f>About!$C$15</f>
        <v>6.8000000000000005E-2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59</vt:lpstr>
      <vt:lpstr>BSoFPtiT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2015-06-13T20:49:48Z</dcterms:created>
  <dcterms:modified xsi:type="dcterms:W3CDTF">2019-02-11T22:20:06Z</dcterms:modified>
</cp:coreProperties>
</file>