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2020 Modeling\InputData\trans\MPoEFUbVT\"/>
    </mc:Choice>
  </mc:AlternateContent>
  <bookViews>
    <workbookView xWindow="360" yWindow="90" windowWidth="23955" windowHeight="12090"/>
  </bookViews>
  <sheets>
    <sheet name="About" sheetId="1" r:id="rId1"/>
    <sheet name="Max Biofuel Blends" sheetId="50" r:id="rId2"/>
    <sheet name="LDVs-psgr" sheetId="17" r:id="rId3"/>
    <sheet name="MPoEFUbVT-LDVs-psgr-batelc" sheetId="2" r:id="rId4"/>
    <sheet name="MPoEFUbVT-LDVs-psgr-natgas" sheetId="3" r:id="rId5"/>
    <sheet name="MPoEFUbVT-LDVs-psgr-gasveh" sheetId="5" r:id="rId6"/>
    <sheet name="MPoEFUbVT-LDVs-psgr-dslveh" sheetId="6" r:id="rId7"/>
    <sheet name="MPoEFUbVT-LDVs-psgr-plghyb" sheetId="7" r:id="rId8"/>
    <sheet name="LDVs-frgt" sheetId="51" r:id="rId9"/>
    <sheet name="MPoEFUbVT-LDVs-frgt-batelc" sheetId="52" r:id="rId10"/>
    <sheet name="MPoEFUbVT-LDVs-frgt-natgas" sheetId="53" r:id="rId11"/>
    <sheet name="MPoEFUbVT-LDVs-frgt-gasveh" sheetId="54" r:id="rId12"/>
    <sheet name="MPoEFUbVT-LDVs-frgt-dslveh" sheetId="55" r:id="rId13"/>
    <sheet name="MPoEFUbVT-LDVs-frgt-plghyb" sheetId="56" r:id="rId14"/>
    <sheet name="HDVs-psgr" sheetId="24" r:id="rId15"/>
    <sheet name="MPoEFUbVT-HDVs-psgr-batelc" sheetId="19" r:id="rId16"/>
    <sheet name="MPoEFUbVT-HDVs-psgr-natgas" sheetId="20" r:id="rId17"/>
    <sheet name="MPoEFUbVT-HDVs-psgr-gasveh" sheetId="21" r:id="rId18"/>
    <sheet name="MPoEFUbVT-HDVs-psgr-dslveh" sheetId="22" r:id="rId19"/>
    <sheet name="MPoEFUbVT-HDVs-psgr-plghyb" sheetId="23" r:id="rId20"/>
    <sheet name="HDVs-frgt" sheetId="57" r:id="rId21"/>
    <sheet name="MPoEFUbVT-HDVs-frgt-batelc" sheetId="58" r:id="rId22"/>
    <sheet name="MPoEFUbVT-HDVs-frgt-natgas" sheetId="59" r:id="rId23"/>
    <sheet name="MPoEFUbVT-HDVs-frgt-gasveh" sheetId="60" r:id="rId24"/>
    <sheet name="MPoEFUbVT-HDVs-frgt-dslveh" sheetId="61" r:id="rId25"/>
    <sheet name="MPoEFUbVT-HDVs-frgt-plghyb" sheetId="62" r:id="rId26"/>
    <sheet name="nonroad" sheetId="31" r:id="rId27"/>
    <sheet name="MPoEFUbVT-aircraft-psgr-nonroad" sheetId="32" r:id="rId28"/>
    <sheet name="MPoEFUbVT-aircraft-frgt-nonroad" sheetId="63" r:id="rId29"/>
    <sheet name="MPoEFUbVT-rail-psgr-nonroad" sheetId="34" r:id="rId30"/>
    <sheet name="MPoEFUbVT-rail-frgt-nonroad" sheetId="35" r:id="rId31"/>
    <sheet name="MPoEFUbVT-ships-psgr-nonroad" sheetId="36" r:id="rId32"/>
    <sheet name="MPoEFUbVT-ships-frgt-nonroad" sheetId="37" r:id="rId33"/>
    <sheet name="mtrbks-psgr" sheetId="38" r:id="rId34"/>
    <sheet name="MPoEFUbVT-mtrbks-psgr-batelc" sheetId="39" r:id="rId35"/>
    <sheet name="MPoEFUbVT-mtrbks-psgr-natgas" sheetId="40" r:id="rId36"/>
    <sheet name="MPoEFUbVT-mtrbks-psgr-gasveh" sheetId="41" r:id="rId37"/>
    <sheet name="MPoEFUbVT-mtrbks-psgr-dslveh" sheetId="42" r:id="rId38"/>
    <sheet name="MPoEFUbVT-mtrbks-psgr-plghyb" sheetId="43" r:id="rId39"/>
    <sheet name="mtrbks-frgt" sheetId="64" r:id="rId40"/>
    <sheet name="MPoEFUbVT-mtrbks-frgt-batelc" sheetId="65" r:id="rId41"/>
    <sheet name="MPoEFUbVT-mtrbks-frgt-natgas" sheetId="66" r:id="rId42"/>
    <sheet name="MPoEFUbVT-mtrbks-frgt-gasveh" sheetId="67" r:id="rId43"/>
    <sheet name="MPoEFUbVT-mtrbks-frgt-dslveh" sheetId="68" r:id="rId44"/>
    <sheet name="MPoEFUbVT-mtrbks-frgt-plghyb" sheetId="69" r:id="rId45"/>
  </sheets>
  <definedNames>
    <definedName name="max_biodsl">'Max Biofuel Blends'!$A$3</definedName>
    <definedName name="max_biogas">'Max Biofuel Blends'!$A$2</definedName>
  </definedNames>
  <calcPr calcId="162913"/>
</workbook>
</file>

<file path=xl/calcChain.xml><?xml version="1.0" encoding="utf-8"?>
<calcChain xmlns="http://schemas.openxmlformats.org/spreadsheetml/2006/main">
  <c r="D6" i="35" l="1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R6" i="35"/>
  <c r="S6" i="35"/>
  <c r="T6" i="35"/>
  <c r="U6" i="35"/>
  <c r="V6" i="35"/>
  <c r="W6" i="35"/>
  <c r="X6" i="35"/>
  <c r="Y6" i="35"/>
  <c r="Z6" i="35"/>
  <c r="AA6" i="35"/>
  <c r="AB6" i="35"/>
  <c r="AC6" i="35"/>
  <c r="AD6" i="35"/>
  <c r="AE6" i="35"/>
  <c r="AF6" i="35"/>
  <c r="AG6" i="35"/>
  <c r="AH6" i="35"/>
  <c r="AI6" i="35"/>
  <c r="AJ6" i="35"/>
  <c r="C6" i="35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C6" i="34"/>
  <c r="D7" i="37" l="1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C7" i="37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C7" i="36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D7" i="63"/>
  <c r="E7" i="63"/>
  <c r="F7" i="63"/>
  <c r="G7" i="63"/>
  <c r="H7" i="63"/>
  <c r="I7" i="63"/>
  <c r="J7" i="63"/>
  <c r="K7" i="63"/>
  <c r="L7" i="63"/>
  <c r="M7" i="63"/>
  <c r="N7" i="63"/>
  <c r="O7" i="63"/>
  <c r="P7" i="63"/>
  <c r="Q7" i="63"/>
  <c r="R7" i="63"/>
  <c r="S7" i="63"/>
  <c r="T7" i="63"/>
  <c r="U7" i="63"/>
  <c r="V7" i="63"/>
  <c r="W7" i="63"/>
  <c r="X7" i="63"/>
  <c r="Y7" i="63"/>
  <c r="Z7" i="63"/>
  <c r="AA7" i="63"/>
  <c r="AB7" i="63"/>
  <c r="AC7" i="63"/>
  <c r="AD7" i="63"/>
  <c r="AE7" i="63"/>
  <c r="AF7" i="63"/>
  <c r="AG7" i="63"/>
  <c r="AH7" i="63"/>
  <c r="AI7" i="63"/>
  <c r="AJ7" i="63"/>
  <c r="C7" i="63"/>
  <c r="B8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C7" i="32"/>
  <c r="D10" i="50"/>
  <c r="E10" i="50"/>
  <c r="F10" i="50"/>
  <c r="G10" i="50"/>
  <c r="H10" i="50"/>
  <c r="I10" i="50"/>
  <c r="J10" i="50"/>
  <c r="K10" i="50"/>
  <c r="L10" i="50"/>
  <c r="M10" i="50"/>
  <c r="N10" i="50"/>
  <c r="O10" i="50"/>
  <c r="P10" i="50"/>
  <c r="Q10" i="50"/>
  <c r="R10" i="50"/>
  <c r="S10" i="50"/>
  <c r="T10" i="50"/>
  <c r="U10" i="50"/>
  <c r="V10" i="50"/>
  <c r="W10" i="50"/>
  <c r="X10" i="50"/>
  <c r="Y10" i="50" s="1"/>
  <c r="Z10" i="50" s="1"/>
  <c r="AA10" i="50" s="1"/>
  <c r="AB10" i="50" s="1"/>
  <c r="AC10" i="50" s="1"/>
  <c r="AD10" i="50" s="1"/>
  <c r="AE10" i="50" s="1"/>
  <c r="AF10" i="50" s="1"/>
  <c r="AG10" i="50" s="1"/>
  <c r="AH10" i="50" s="1"/>
  <c r="AJ6" i="69" l="1"/>
  <c r="AI6" i="69"/>
  <c r="AH6" i="69"/>
  <c r="AG6" i="69"/>
  <c r="AF6" i="69"/>
  <c r="AE6" i="69"/>
  <c r="AD6" i="69"/>
  <c r="AC6" i="69"/>
  <c r="AB6" i="69"/>
  <c r="AA6" i="69"/>
  <c r="Z6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AJ7" i="68"/>
  <c r="AI7" i="68"/>
  <c r="AH7" i="68"/>
  <c r="AG7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J6" i="67"/>
  <c r="AI6" i="67"/>
  <c r="AH6" i="67"/>
  <c r="AG6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J7" i="62"/>
  <c r="AI7" i="62"/>
  <c r="AH7" i="62"/>
  <c r="AG7" i="62"/>
  <c r="AF7" i="62"/>
  <c r="AE7" i="62"/>
  <c r="AD7" i="62"/>
  <c r="AC7" i="62"/>
  <c r="AB7" i="62"/>
  <c r="AA7" i="62"/>
  <c r="Z7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AJ7" i="61"/>
  <c r="AI7" i="61"/>
  <c r="AH7" i="61"/>
  <c r="AG7" i="61"/>
  <c r="AF7" i="61"/>
  <c r="AE7" i="61"/>
  <c r="AD7" i="61"/>
  <c r="AC7" i="61"/>
  <c r="AB7" i="61"/>
  <c r="AA7" i="61"/>
  <c r="Z7" i="61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J6" i="60"/>
  <c r="AI6" i="60"/>
  <c r="AH6" i="60"/>
  <c r="AG6" i="60"/>
  <c r="AF6" i="60"/>
  <c r="AE6" i="60"/>
  <c r="AD6" i="60"/>
  <c r="AC6" i="60"/>
  <c r="AB6" i="60"/>
  <c r="AA6" i="60"/>
  <c r="Z6" i="60"/>
  <c r="Y6" i="60"/>
  <c r="X6" i="60"/>
  <c r="W6" i="60"/>
  <c r="V6" i="60"/>
  <c r="U6" i="60"/>
  <c r="T6" i="60"/>
  <c r="S6" i="60"/>
  <c r="R6" i="60"/>
  <c r="Q6" i="60"/>
  <c r="P6" i="60"/>
  <c r="O6" i="60"/>
  <c r="N6" i="60"/>
  <c r="M6" i="60"/>
  <c r="L6" i="60"/>
  <c r="K6" i="60"/>
  <c r="J6" i="60"/>
  <c r="I6" i="60"/>
  <c r="H6" i="60"/>
  <c r="G6" i="60"/>
  <c r="F6" i="60"/>
  <c r="E6" i="60"/>
  <c r="D6" i="60"/>
  <c r="C6" i="60"/>
  <c r="B6" i="60"/>
  <c r="AJ6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J7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J6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C6" i="41" l="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B6" i="41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AD7" i="42"/>
  <c r="AE7" i="42"/>
  <c r="AF7" i="42"/>
  <c r="AG7" i="42"/>
  <c r="AH7" i="42"/>
  <c r="AI7" i="42"/>
  <c r="AJ7" i="42"/>
  <c r="B7" i="42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Z6" i="43"/>
  <c r="AA6" i="43"/>
  <c r="AB6" i="43"/>
  <c r="AC6" i="43"/>
  <c r="AD6" i="43"/>
  <c r="AE6" i="43"/>
  <c r="AF6" i="43"/>
  <c r="AG6" i="43"/>
  <c r="AH6" i="43"/>
  <c r="AI6" i="43"/>
  <c r="AJ6" i="43"/>
  <c r="B6" i="43"/>
  <c r="C7" i="23" l="1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B7" i="23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B7" i="22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B6" i="2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6" i="7"/>
  <c r="B6" i="7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7" i="6"/>
  <c r="B7" i="6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C6" i="5"/>
  <c r="B6" i="5"/>
</calcChain>
</file>

<file path=xl/sharedStrings.xml><?xml version="1.0" encoding="utf-8"?>
<sst xmlns="http://schemas.openxmlformats.org/spreadsheetml/2006/main" count="309" uniqueCount="61">
  <si>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</si>
  <si>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</si>
  <si>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</si>
  <si>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</si>
  <si>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</si>
  <si>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</si>
  <si>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</si>
  <si>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</si>
  <si>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</si>
  <si>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</si>
  <si>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>biodiesel</t>
  </si>
  <si>
    <t>DoE Alternative Fuels Data Center</t>
  </si>
  <si>
    <t>combinations that the model supports, even though some combinations are not used</t>
  </si>
  <si>
    <t>This is to support adaptation to other countries that may wish to use that vehicle</t>
  </si>
  <si>
    <t>MPoEFUbVT Max Perc of Each Fuel Usable by Veh Technology</t>
  </si>
  <si>
    <t>ethanol</t>
  </si>
  <si>
    <t>For maximum ethanol use in gasoline vehicles, we use 25%, based on what is achieved</t>
  </si>
  <si>
    <t>in Brazil today with minor engine modifications.  Though there exist flex fuel vehicles</t>
  </si>
  <si>
    <t>that can run on up to 100% ethanol, we consider those not to be covered by the</t>
  </si>
  <si>
    <t>"gasoline vehicle" technology type.</t>
  </si>
  <si>
    <t>Wikipedia</t>
  </si>
  <si>
    <t>Common ethanol fuel mixtures</t>
  </si>
  <si>
    <t>https://en.wikipedia.org/wiki/Common_ethanol_fuel_mixtures</t>
  </si>
  <si>
    <t>Introduction and "E20, E25" sections</t>
  </si>
  <si>
    <t>which works without engine modifications.  A model adapter may consider using</t>
  </si>
  <si>
    <t>a value of 15% if wishing to limit the simulation to values achievable without any</t>
  </si>
  <si>
    <t>engine modifications.</t>
  </si>
  <si>
    <t>Note that the U.S. blend wall (allowable ethanol mix) today is 15% for new vehicles,</t>
  </si>
  <si>
    <t>Biofuel Gasoline</t>
  </si>
  <si>
    <t>Biofuel Diesel</t>
  </si>
  <si>
    <t>We use a 20% maximum value.  BD20 (20% biofuel diesel) is the most common biofuel blend</t>
  </si>
  <si>
    <t>in the U.S. today and is widely supported by recent engines.  Though blends up to</t>
  </si>
  <si>
    <t>BD100 are possible, BD100 requires special handling and may require engine</t>
  </si>
  <si>
    <t>modifications, particularly in cold weather, so we do not use 100% as our maximum</t>
  </si>
  <si>
    <t>potential here.</t>
  </si>
  <si>
    <t>unspecified date</t>
  </si>
  <si>
    <t>Biodiesel Blends</t>
  </si>
  <si>
    <t>https://www.afdc.energy.gov/fuels/biodiesel_blends.html</t>
  </si>
  <si>
    <t>We include sheets for all possible vehicle type / vehicle technology</t>
  </si>
  <si>
    <t>in the U.S. dataset.  (For example, there are no natural gas motorbikes in the U.S. model.)</t>
  </si>
  <si>
    <t>combination.</t>
  </si>
  <si>
    <t>Plug-in Hybrid Vehicle Electricity Use</t>
  </si>
  <si>
    <t>Technically, the maximum share of electricity usable by these vehicles is 100%.</t>
  </si>
  <si>
    <t>However, this variable is used to help govern the way the LCFS policy works, and that</t>
  </si>
  <si>
    <t>That would require drivers to only drive within their cars' electric ranges.</t>
  </si>
  <si>
    <t>policy affects fuel suppliers.  It doesn't affect driving behavior by plug-in hybrid owners.</t>
  </si>
  <si>
    <t>Accordingly, we set the maximum electricity share equal to the BAU electricity share.</t>
  </si>
  <si>
    <t>aircraft</t>
  </si>
  <si>
    <t>ships</t>
  </si>
  <si>
    <t>all vehicles except aircraft and ships</t>
  </si>
  <si>
    <t>International Energy Agency</t>
  </si>
  <si>
    <t>Commentary: Are aviation biofuels ready for take off?</t>
  </si>
  <si>
    <t>https://www.iea.org/newsroom/news/2019/march/are-aviation-biofuels-ready-for-take-off.html</t>
  </si>
  <si>
    <t>Aviation fuel consumption in the SFS, 2025-2040</t>
  </si>
  <si>
    <t>https://shipandbunker.com/news/features/industry-insight/637086-industry-insight-sustainable-marine-biofuel-scaling-up-for-a-crucial-role-in-a-low-emission-future-for-shipping</t>
  </si>
  <si>
    <t>Ship&amp;Bunker</t>
  </si>
  <si>
    <t>Taken from text</t>
  </si>
  <si>
    <t>Ships</t>
  </si>
  <si>
    <t>Based on the estimate that biofuels could make up 5-10% of global marine fuel mix by 2030, the fraction achievable in aircraft was also used for ships</t>
  </si>
  <si>
    <t>Rail</t>
  </si>
  <si>
    <t>The fraction achievable in aircraft and ships was also applied to rail.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</si>
</sst>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5" sqref="K15"/>
    </sheetView>
  </sheetViews>
  <sheetFormatPr defaultRowHeight="14.25" x14ac:dyDescent="0.45"/>
  <cols>
    <col min="2" max="2" width="69.265625" customWidth="1"/>
  </cols>
  <sheetData>
    <row r="1" spans="1:11" x14ac:dyDescent="0.45">
      <c r="A1" s="1" t="s">
        <v>14</v>
      </c>
    </row>
    <row r="3" spans="1:11" x14ac:dyDescent="0.45">
      <c r="A3" s="1" t="s">
        <v>0</v>
      </c>
      <c r="B3" s="3" t="s">
        <v>15</v>
      </c>
      <c r="D3" s="6" t="s">
        <v>47</v>
      </c>
      <c r="E3" s="7"/>
      <c r="F3" s="7"/>
      <c r="G3" s="7"/>
      <c r="H3" s="7"/>
      <c r="I3" s="7"/>
      <c r="J3" s="7"/>
      <c r="K3" s="7"/>
    </row>
    <row r="4" spans="1:11" x14ac:dyDescent="0.45">
      <c r="B4" t="s">
        <v>20</v>
      </c>
      <c r="D4" t="s">
        <v>50</v>
      </c>
    </row>
    <row r="5" spans="1:11" x14ac:dyDescent="0.45">
      <c r="B5" s="4">
        <v>2017</v>
      </c>
      <c r="D5">
        <v>2019</v>
      </c>
    </row>
    <row r="6" spans="1:11" x14ac:dyDescent="0.45">
      <c r="B6" t="s">
        <v>21</v>
      </c>
      <c r="D6" t="s">
        <v>51</v>
      </c>
    </row>
    <row r="7" spans="1:11" ht="28.5" customHeight="1" x14ac:dyDescent="0.45">
      <c r="B7" t="s">
        <v>22</v>
      </c>
      <c r="D7" s="8" t="s">
        <v>52</v>
      </c>
      <c r="E7" s="8"/>
      <c r="F7" s="8"/>
      <c r="G7" s="8"/>
      <c r="H7" s="8"/>
      <c r="I7" s="8"/>
      <c r="J7" s="8"/>
      <c r="K7" s="8"/>
    </row>
    <row r="8" spans="1:11" x14ac:dyDescent="0.45">
      <c r="B8" t="s">
        <v>23</v>
      </c>
      <c r="D8" t="s">
        <v>53</v>
      </c>
    </row>
    <row r="10" spans="1:11" x14ac:dyDescent="0.45">
      <c r="B10" s="3" t="s">
        <v>10</v>
      </c>
      <c r="D10" s="6" t="s">
        <v>48</v>
      </c>
      <c r="E10" s="7"/>
      <c r="F10" s="7"/>
      <c r="G10" s="7"/>
      <c r="H10" s="7"/>
      <c r="I10" s="7"/>
      <c r="J10" s="7"/>
      <c r="K10" s="7"/>
    </row>
    <row r="11" spans="1:11" x14ac:dyDescent="0.45">
      <c r="B11" t="s">
        <v>11</v>
      </c>
      <c r="D11" t="s">
        <v>55</v>
      </c>
    </row>
    <row r="12" spans="1:11" x14ac:dyDescent="0.45">
      <c r="B12" s="4" t="s">
        <v>35</v>
      </c>
      <c r="D12">
        <v>2016</v>
      </c>
    </row>
    <row r="13" spans="1:11" ht="43.5" customHeight="1" x14ac:dyDescent="0.45">
      <c r="B13" t="s">
        <v>36</v>
      </c>
      <c r="D13" s="8" t="s">
        <v>54</v>
      </c>
      <c r="E13" s="8"/>
      <c r="F13" s="8"/>
      <c r="G13" s="8"/>
      <c r="H13" s="8"/>
      <c r="I13" s="8"/>
      <c r="J13" s="8"/>
      <c r="K13" s="8"/>
    </row>
    <row r="14" spans="1:11" ht="14.25" customHeight="1" x14ac:dyDescent="0.45">
      <c r="B14" t="s">
        <v>37</v>
      </c>
      <c r="D14" t="s">
        <v>56</v>
      </c>
    </row>
    <row r="16" spans="1:11" x14ac:dyDescent="0.45">
      <c r="A16" s="1" t="s">
        <v>1</v>
      </c>
    </row>
    <row r="17" spans="1:1" x14ac:dyDescent="0.45">
      <c r="A17" t="s">
        <v>38</v>
      </c>
    </row>
    <row r="18" spans="1:1" x14ac:dyDescent="0.45">
      <c r="A18" t="s">
        <v>12</v>
      </c>
    </row>
    <row r="19" spans="1:1" x14ac:dyDescent="0.45">
      <c r="A19" t="s">
        <v>39</v>
      </c>
    </row>
    <row r="20" spans="1:1" x14ac:dyDescent="0.45">
      <c r="A20" t="s">
        <v>13</v>
      </c>
    </row>
    <row r="21" spans="1:1" x14ac:dyDescent="0.45">
      <c r="A21" t="s">
        <v>40</v>
      </c>
    </row>
    <row r="23" spans="1:1" x14ac:dyDescent="0.45">
      <c r="A23" s="1" t="s">
        <v>28</v>
      </c>
    </row>
    <row r="24" spans="1:1" x14ac:dyDescent="0.45">
      <c r="A24" t="s">
        <v>16</v>
      </c>
    </row>
    <row r="25" spans="1:1" x14ac:dyDescent="0.45">
      <c r="A25" t="s">
        <v>17</v>
      </c>
    </row>
    <row r="26" spans="1:1" x14ac:dyDescent="0.45">
      <c r="A26" t="s">
        <v>18</v>
      </c>
    </row>
    <row r="27" spans="1:1" x14ac:dyDescent="0.45">
      <c r="A27" t="s">
        <v>19</v>
      </c>
    </row>
    <row r="29" spans="1:1" x14ac:dyDescent="0.45">
      <c r="A29" t="s">
        <v>27</v>
      </c>
    </row>
    <row r="30" spans="1:1" x14ac:dyDescent="0.45">
      <c r="A30" t="s">
        <v>24</v>
      </c>
    </row>
    <row r="31" spans="1:1" x14ac:dyDescent="0.45">
      <c r="A31" t="s">
        <v>25</v>
      </c>
    </row>
    <row r="32" spans="1:1" x14ac:dyDescent="0.45">
      <c r="A32" t="s">
        <v>26</v>
      </c>
    </row>
    <row r="34" spans="1:1" x14ac:dyDescent="0.45">
      <c r="A34" s="1" t="s">
        <v>29</v>
      </c>
    </row>
    <row r="35" spans="1:1" x14ac:dyDescent="0.45">
      <c r="A35" t="s">
        <v>30</v>
      </c>
    </row>
    <row r="36" spans="1:1" x14ac:dyDescent="0.45">
      <c r="A36" t="s">
        <v>31</v>
      </c>
    </row>
    <row r="37" spans="1:1" x14ac:dyDescent="0.45">
      <c r="A37" t="s">
        <v>32</v>
      </c>
    </row>
    <row r="38" spans="1:1" x14ac:dyDescent="0.45">
      <c r="A38" t="s">
        <v>33</v>
      </c>
    </row>
    <row r="39" spans="1:1" x14ac:dyDescent="0.45">
      <c r="A39" t="s">
        <v>34</v>
      </c>
    </row>
    <row r="41" spans="1:1" x14ac:dyDescent="0.45">
      <c r="A41" s="1" t="s">
        <v>41</v>
      </c>
    </row>
    <row r="42" spans="1:1" x14ac:dyDescent="0.45">
      <c r="A42" t="s">
        <v>42</v>
      </c>
    </row>
    <row r="43" spans="1:1" x14ac:dyDescent="0.45">
      <c r="A43" t="s">
        <v>44</v>
      </c>
    </row>
    <row r="44" spans="1:1" x14ac:dyDescent="0.45">
      <c r="A44" t="s">
        <v>43</v>
      </c>
    </row>
    <row r="45" spans="1:1" x14ac:dyDescent="0.45">
      <c r="A45" t="s">
        <v>45</v>
      </c>
    </row>
    <row r="46" spans="1:1" x14ac:dyDescent="0.45">
      <c r="A46" t="s">
        <v>46</v>
      </c>
    </row>
    <row r="48" spans="1:1" x14ac:dyDescent="0.45">
      <c r="A48" s="1" t="s">
        <v>57</v>
      </c>
    </row>
    <row r="49" spans="1:1" x14ac:dyDescent="0.45">
      <c r="A49" t="s">
        <v>58</v>
      </c>
    </row>
    <row r="51" spans="1:1" x14ac:dyDescent="0.45">
      <c r="A51" s="1" t="s">
        <v>59</v>
      </c>
    </row>
    <row r="52" spans="1:1" x14ac:dyDescent="0.45">
      <c r="A52" t="s">
        <v>60</v>
      </c>
    </row>
  </sheetData>
  <mergeCells count="2">
    <mergeCell ref="D13:K13"/>
    <mergeCell ref="D7:K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workbookViewId="0">
      <selection activeCell="A2" sqref="A2"/>
    </sheetView>
  </sheetViews>
  <sheetFormatPr defaultRowHeight="14.25" x14ac:dyDescent="0.45"/>
  <sheetData>
    <row r="1" spans="1:34" x14ac:dyDescent="0.45">
      <c r="A1" t="s">
        <v>49</v>
      </c>
    </row>
    <row r="2" spans="1:34" x14ac:dyDescent="0.45">
      <c r="A2">
        <v>0.25</v>
      </c>
      <c r="B2" t="s">
        <v>6</v>
      </c>
    </row>
    <row r="3" spans="1:34" x14ac:dyDescent="0.45">
      <c r="A3">
        <v>0.2</v>
      </c>
      <c r="B3" t="s">
        <v>9</v>
      </c>
    </row>
    <row r="5" spans="1:34" x14ac:dyDescent="0.45">
      <c r="A5" t="s">
        <v>47</v>
      </c>
    </row>
    <row r="6" spans="1:34" x14ac:dyDescent="0.45">
      <c r="A6">
        <v>2030</v>
      </c>
      <c r="B6">
        <v>2040</v>
      </c>
    </row>
    <row r="7" spans="1:34" x14ac:dyDescent="0.45">
      <c r="A7">
        <v>10</v>
      </c>
      <c r="B7">
        <v>20</v>
      </c>
    </row>
    <row r="9" spans="1:34" x14ac:dyDescent="0.45">
      <c r="A9">
        <v>2017</v>
      </c>
      <c r="B9">
        <v>2018</v>
      </c>
      <c r="C9">
        <v>2019</v>
      </c>
      <c r="D9">
        <v>2020</v>
      </c>
      <c r="E9">
        <v>2021</v>
      </c>
      <c r="F9">
        <v>2022</v>
      </c>
      <c r="G9">
        <v>2023</v>
      </c>
      <c r="H9">
        <v>2024</v>
      </c>
      <c r="I9">
        <v>2025</v>
      </c>
      <c r="J9">
        <v>2026</v>
      </c>
      <c r="K9">
        <v>2027</v>
      </c>
      <c r="L9">
        <v>2028</v>
      </c>
      <c r="M9">
        <v>2029</v>
      </c>
      <c r="N9">
        <v>2030</v>
      </c>
      <c r="O9">
        <v>2031</v>
      </c>
      <c r="P9">
        <v>2032</v>
      </c>
      <c r="Q9">
        <v>2033</v>
      </c>
      <c r="R9">
        <v>2034</v>
      </c>
      <c r="S9">
        <v>2035</v>
      </c>
      <c r="T9">
        <v>2036</v>
      </c>
      <c r="U9">
        <v>2037</v>
      </c>
      <c r="V9">
        <v>2038</v>
      </c>
      <c r="W9">
        <v>2039</v>
      </c>
      <c r="X9">
        <v>2040</v>
      </c>
      <c r="Y9">
        <v>2041</v>
      </c>
      <c r="Z9">
        <v>2042</v>
      </c>
      <c r="AA9">
        <v>2043</v>
      </c>
      <c r="AB9">
        <v>2044</v>
      </c>
      <c r="AC9">
        <v>2045</v>
      </c>
      <c r="AD9">
        <v>2046</v>
      </c>
      <c r="AE9">
        <v>2047</v>
      </c>
      <c r="AF9">
        <v>2048</v>
      </c>
      <c r="AG9">
        <v>2049</v>
      </c>
      <c r="AH9">
        <v>2050</v>
      </c>
    </row>
    <row r="10" spans="1:34" x14ac:dyDescent="0.45">
      <c r="A10">
        <v>0</v>
      </c>
      <c r="B10">
        <v>0</v>
      </c>
      <c r="C10">
        <v>0</v>
      </c>
      <c r="D10">
        <f t="shared" ref="D10:X10" si="0">TREND($A$7:$B$7,$A$6:$B$6,D9:AJ9)</f>
        <v>0</v>
      </c>
      <c r="E10">
        <f t="shared" si="0"/>
        <v>1</v>
      </c>
      <c r="F10">
        <f t="shared" si="0"/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  <c r="O10">
        <f t="shared" si="0"/>
        <v>11</v>
      </c>
      <c r="P10">
        <f t="shared" si="0"/>
        <v>12</v>
      </c>
      <c r="Q10">
        <f t="shared" si="0"/>
        <v>13</v>
      </c>
      <c r="R10">
        <f t="shared" si="0"/>
        <v>14</v>
      </c>
      <c r="S10">
        <f t="shared" si="0"/>
        <v>15</v>
      </c>
      <c r="T10">
        <f t="shared" si="0"/>
        <v>16</v>
      </c>
      <c r="U10">
        <f t="shared" si="0"/>
        <v>17</v>
      </c>
      <c r="V10">
        <f t="shared" si="0"/>
        <v>18</v>
      </c>
      <c r="W10">
        <f t="shared" si="0"/>
        <v>19</v>
      </c>
      <c r="X10">
        <f t="shared" si="0"/>
        <v>20</v>
      </c>
      <c r="Y10">
        <f>X10</f>
        <v>20</v>
      </c>
      <c r="Z10">
        <f t="shared" ref="Z10:AH10" si="1">Y10</f>
        <v>20</v>
      </c>
      <c r="AA10">
        <f t="shared" si="1"/>
        <v>20</v>
      </c>
      <c r="AB10">
        <f t="shared" si="1"/>
        <v>20</v>
      </c>
      <c r="AC10">
        <f t="shared" si="1"/>
        <v>20</v>
      </c>
      <c r="AD10">
        <f t="shared" si="1"/>
        <v>20</v>
      </c>
      <c r="AE10">
        <f t="shared" si="1"/>
        <v>20</v>
      </c>
      <c r="AF10">
        <f t="shared" si="1"/>
        <v>20</v>
      </c>
      <c r="AG10">
        <f t="shared" si="1"/>
        <v>20</v>
      </c>
      <c r="AH10">
        <f t="shared" si="1"/>
        <v>20</v>
      </c>
    </row>
    <row r="12" spans="1:34" x14ac:dyDescent="0.45">
      <c r="A12" t="s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B8" sqref="B8:AJ8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f>'Max Biofuel Blends'!A10/100</f>
        <v>0</v>
      </c>
      <c r="D7">
        <f>'Max Biofuel Blends'!B10/100</f>
        <v>0</v>
      </c>
      <c r="E7">
        <f>'Max Biofuel Blends'!C10/100</f>
        <v>0</v>
      </c>
      <c r="F7">
        <f>'Max Biofuel Blends'!D10/100</f>
        <v>0</v>
      </c>
      <c r="G7">
        <f>'Max Biofuel Blends'!E10/100</f>
        <v>0.01</v>
      </c>
      <c r="H7">
        <f>'Max Biofuel Blends'!F10/100</f>
        <v>0.02</v>
      </c>
      <c r="I7">
        <f>'Max Biofuel Blends'!G10/100</f>
        <v>0.03</v>
      </c>
      <c r="J7">
        <f>'Max Biofuel Blends'!H10/100</f>
        <v>0.04</v>
      </c>
      <c r="K7">
        <f>'Max Biofuel Blends'!I10/100</f>
        <v>0.05</v>
      </c>
      <c r="L7">
        <f>'Max Biofuel Blends'!J10/100</f>
        <v>0.06</v>
      </c>
      <c r="M7">
        <f>'Max Biofuel Blends'!K10/100</f>
        <v>7.0000000000000007E-2</v>
      </c>
      <c r="N7">
        <f>'Max Biofuel Blends'!L10/100</f>
        <v>0.08</v>
      </c>
      <c r="O7">
        <f>'Max Biofuel Blends'!M10/100</f>
        <v>0.09</v>
      </c>
      <c r="P7">
        <f>'Max Biofuel Blends'!N10/100</f>
        <v>0.1</v>
      </c>
      <c r="Q7">
        <f>'Max Biofuel Blends'!O10/100</f>
        <v>0.11</v>
      </c>
      <c r="R7">
        <f>'Max Biofuel Blends'!P10/100</f>
        <v>0.12</v>
      </c>
      <c r="S7">
        <f>'Max Biofuel Blends'!Q10/100</f>
        <v>0.13</v>
      </c>
      <c r="T7">
        <f>'Max Biofuel Blends'!R10/100</f>
        <v>0.14000000000000001</v>
      </c>
      <c r="U7">
        <f>'Max Biofuel Blends'!S10/100</f>
        <v>0.15</v>
      </c>
      <c r="V7">
        <f>'Max Biofuel Blends'!T10/100</f>
        <v>0.16</v>
      </c>
      <c r="W7">
        <f>'Max Biofuel Blends'!U10/100</f>
        <v>0.17</v>
      </c>
      <c r="X7">
        <f>'Max Biofuel Blends'!V10/100</f>
        <v>0.18</v>
      </c>
      <c r="Y7">
        <f>'Max Biofuel Blends'!W10/100</f>
        <v>0.19</v>
      </c>
      <c r="Z7">
        <f>'Max Biofuel Blends'!X10/100</f>
        <v>0.2</v>
      </c>
      <c r="AA7">
        <f>'Max Biofuel Blends'!Y10/100</f>
        <v>0.2</v>
      </c>
      <c r="AB7">
        <f>'Max Biofuel Blends'!Z10/100</f>
        <v>0.2</v>
      </c>
      <c r="AC7">
        <f>'Max Biofuel Blends'!AA10/100</f>
        <v>0.2</v>
      </c>
      <c r="AD7">
        <f>'Max Biofuel Blends'!AB10/100</f>
        <v>0.2</v>
      </c>
      <c r="AE7">
        <f>'Max Biofuel Blends'!AC10/100</f>
        <v>0.2</v>
      </c>
      <c r="AF7">
        <f>'Max Biofuel Blends'!AD10/100</f>
        <v>0.2</v>
      </c>
      <c r="AG7">
        <f>'Max Biofuel Blends'!AE10/100</f>
        <v>0.2</v>
      </c>
      <c r="AH7">
        <f>'Max Biofuel Blends'!AF10/100</f>
        <v>0.2</v>
      </c>
      <c r="AI7">
        <f>'Max Biofuel Blends'!AG10/100</f>
        <v>0.2</v>
      </c>
      <c r="AJ7">
        <f>'Max Biofuel Blends'!AH10/100</f>
        <v>0.2</v>
      </c>
    </row>
    <row r="8" spans="1:36" x14ac:dyDescent="0.45">
      <c r="A8" t="s">
        <v>8</v>
      </c>
      <c r="B8">
        <f>1-B7</f>
        <v>1</v>
      </c>
      <c r="C8">
        <f t="shared" ref="C8:AJ8" si="0">1-C7</f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0.99</v>
      </c>
      <c r="H8">
        <f t="shared" si="0"/>
        <v>0.98</v>
      </c>
      <c r="I8">
        <f t="shared" si="0"/>
        <v>0.97</v>
      </c>
      <c r="J8">
        <f t="shared" si="0"/>
        <v>0.96</v>
      </c>
      <c r="K8">
        <f t="shared" si="0"/>
        <v>0.95</v>
      </c>
      <c r="L8">
        <f t="shared" si="0"/>
        <v>0.94</v>
      </c>
      <c r="M8">
        <f t="shared" si="0"/>
        <v>0.92999999999999994</v>
      </c>
      <c r="N8">
        <f t="shared" si="0"/>
        <v>0.92</v>
      </c>
      <c r="O8">
        <f t="shared" si="0"/>
        <v>0.91</v>
      </c>
      <c r="P8">
        <f t="shared" si="0"/>
        <v>0.9</v>
      </c>
      <c r="Q8">
        <f t="shared" si="0"/>
        <v>0.89</v>
      </c>
      <c r="R8">
        <f t="shared" si="0"/>
        <v>0.88</v>
      </c>
      <c r="S8">
        <f t="shared" si="0"/>
        <v>0.87</v>
      </c>
      <c r="T8">
        <f t="shared" si="0"/>
        <v>0.86</v>
      </c>
      <c r="U8">
        <f t="shared" si="0"/>
        <v>0.85</v>
      </c>
      <c r="V8">
        <f t="shared" si="0"/>
        <v>0.84</v>
      </c>
      <c r="W8">
        <f t="shared" si="0"/>
        <v>0.83</v>
      </c>
      <c r="X8">
        <f t="shared" si="0"/>
        <v>0.82000000000000006</v>
      </c>
      <c r="Y8">
        <f t="shared" si="0"/>
        <v>0.81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:AJ8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f>'Max Biofuel Blends'!A10/100</f>
        <v>0</v>
      </c>
      <c r="D7">
        <f>'Max Biofuel Blends'!B10/100</f>
        <v>0</v>
      </c>
      <c r="E7">
        <f>'Max Biofuel Blends'!C10/100</f>
        <v>0</v>
      </c>
      <c r="F7">
        <f>'Max Biofuel Blends'!D10/100</f>
        <v>0</v>
      </c>
      <c r="G7">
        <f>'Max Biofuel Blends'!E10/100</f>
        <v>0.01</v>
      </c>
      <c r="H7">
        <f>'Max Biofuel Blends'!F10/100</f>
        <v>0.02</v>
      </c>
      <c r="I7">
        <f>'Max Biofuel Blends'!G10/100</f>
        <v>0.03</v>
      </c>
      <c r="J7">
        <f>'Max Biofuel Blends'!H10/100</f>
        <v>0.04</v>
      </c>
      <c r="K7">
        <f>'Max Biofuel Blends'!I10/100</f>
        <v>0.05</v>
      </c>
      <c r="L7">
        <f>'Max Biofuel Blends'!J10/100</f>
        <v>0.06</v>
      </c>
      <c r="M7">
        <f>'Max Biofuel Blends'!K10/100</f>
        <v>7.0000000000000007E-2</v>
      </c>
      <c r="N7">
        <f>'Max Biofuel Blends'!L10/100</f>
        <v>0.08</v>
      </c>
      <c r="O7">
        <f>'Max Biofuel Blends'!M10/100</f>
        <v>0.09</v>
      </c>
      <c r="P7">
        <f>'Max Biofuel Blends'!N10/100</f>
        <v>0.1</v>
      </c>
      <c r="Q7">
        <f>'Max Biofuel Blends'!O10/100</f>
        <v>0.11</v>
      </c>
      <c r="R7">
        <f>'Max Biofuel Blends'!P10/100</f>
        <v>0.12</v>
      </c>
      <c r="S7">
        <f>'Max Biofuel Blends'!Q10/100</f>
        <v>0.13</v>
      </c>
      <c r="T7">
        <f>'Max Biofuel Blends'!R10/100</f>
        <v>0.14000000000000001</v>
      </c>
      <c r="U7">
        <f>'Max Biofuel Blends'!S10/100</f>
        <v>0.15</v>
      </c>
      <c r="V7">
        <f>'Max Biofuel Blends'!T10/100</f>
        <v>0.16</v>
      </c>
      <c r="W7">
        <f>'Max Biofuel Blends'!U10/100</f>
        <v>0.17</v>
      </c>
      <c r="X7">
        <f>'Max Biofuel Blends'!V10/100</f>
        <v>0.18</v>
      </c>
      <c r="Y7">
        <f>'Max Biofuel Blends'!W10/100</f>
        <v>0.19</v>
      </c>
      <c r="Z7">
        <f>'Max Biofuel Blends'!X10/100</f>
        <v>0.2</v>
      </c>
      <c r="AA7">
        <f>'Max Biofuel Blends'!Y10/100</f>
        <v>0.2</v>
      </c>
      <c r="AB7">
        <f>'Max Biofuel Blends'!Z10/100</f>
        <v>0.2</v>
      </c>
      <c r="AC7">
        <f>'Max Biofuel Blends'!AA10/100</f>
        <v>0.2</v>
      </c>
      <c r="AD7">
        <f>'Max Biofuel Blends'!AB10/100</f>
        <v>0.2</v>
      </c>
      <c r="AE7">
        <f>'Max Biofuel Blends'!AC10/100</f>
        <v>0.2</v>
      </c>
      <c r="AF7">
        <f>'Max Biofuel Blends'!AD10/100</f>
        <v>0.2</v>
      </c>
      <c r="AG7">
        <f>'Max Biofuel Blends'!AE10/100</f>
        <v>0.2</v>
      </c>
      <c r="AH7">
        <f>'Max Biofuel Blends'!AF10/100</f>
        <v>0.2</v>
      </c>
      <c r="AI7">
        <f>'Max Biofuel Blends'!AG10/100</f>
        <v>0.2</v>
      </c>
      <c r="AJ7">
        <f>'Max Biofuel Blends'!AH10/100</f>
        <v>0.2</v>
      </c>
    </row>
    <row r="8" spans="1:36" x14ac:dyDescent="0.4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C6" sqref="C6:AJ6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2">
        <v>0.52220450505309601</v>
      </c>
      <c r="C2" s="2">
        <v>0.522311233460654</v>
      </c>
      <c r="D2" s="2">
        <v>0.52147192999436209</v>
      </c>
      <c r="E2" s="2">
        <v>0.52238761776697107</v>
      </c>
      <c r="F2" s="2">
        <v>0.52267268981654258</v>
      </c>
      <c r="G2" s="2">
        <v>0.52289476421347458</v>
      </c>
      <c r="H2" s="2">
        <v>0.52309732515990703</v>
      </c>
      <c r="I2" s="2">
        <v>0.52278076492134651</v>
      </c>
      <c r="J2" s="2">
        <v>0.52245741914430033</v>
      </c>
      <c r="K2" s="2">
        <v>0.52227441068339109</v>
      </c>
      <c r="L2" s="2">
        <v>0.52203778359570874</v>
      </c>
      <c r="M2" s="2">
        <v>0.52166018881312992</v>
      </c>
      <c r="N2" s="2">
        <v>0.52113068116102312</v>
      </c>
      <c r="O2" s="2">
        <v>0.52081408299942489</v>
      </c>
      <c r="P2" s="2">
        <v>0.5206120577371115</v>
      </c>
      <c r="Q2" s="2">
        <v>0.52039540945815244</v>
      </c>
      <c r="R2" s="2">
        <v>0.52020355520701167</v>
      </c>
      <c r="S2" s="2">
        <v>0.51971740858432347</v>
      </c>
      <c r="T2" s="2">
        <v>0.51943468243694257</v>
      </c>
      <c r="U2" s="2">
        <v>0.5190603500592037</v>
      </c>
      <c r="V2" s="2">
        <v>0.51893973679154604</v>
      </c>
      <c r="W2" s="2">
        <v>0.51850807685912537</v>
      </c>
      <c r="X2" s="2">
        <v>0.51811802886128555</v>
      </c>
      <c r="Y2" s="2">
        <v>0.51788154775524253</v>
      </c>
      <c r="Z2" s="2">
        <v>0.51754153072312192</v>
      </c>
      <c r="AA2" s="2">
        <v>0.51717996465551286</v>
      </c>
      <c r="AB2" s="2">
        <v>0.51676307000485688</v>
      </c>
      <c r="AC2" s="2">
        <v>0.51636142105175964</v>
      </c>
      <c r="AD2" s="2">
        <v>0.51597415903020361</v>
      </c>
      <c r="AE2" s="2">
        <v>0.51557418698896507</v>
      </c>
      <c r="AF2" s="2">
        <v>0.51516912918477953</v>
      </c>
      <c r="AG2" s="2">
        <v>0.51479775750168699</v>
      </c>
      <c r="AH2" s="2">
        <v>0.51432047627523747</v>
      </c>
      <c r="AI2" s="2">
        <v>0.51397815537679503</v>
      </c>
      <c r="AJ2" s="2">
        <v>0.51376954714774958</v>
      </c>
    </row>
    <row r="3" spans="1:36" x14ac:dyDescent="0.45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 s="2">
        <v>0.47779547250590448</v>
      </c>
      <c r="C5" s="2">
        <v>0.47768872231235682</v>
      </c>
      <c r="D5" s="2">
        <v>0.47852807000563785</v>
      </c>
      <c r="E5" s="2">
        <v>0.47761246818255859</v>
      </c>
      <c r="F5" s="2">
        <v>0.47732737387526114</v>
      </c>
      <c r="G5" s="2">
        <v>0.47710523578652547</v>
      </c>
      <c r="H5" s="2">
        <v>0.47690265415897409</v>
      </c>
      <c r="I5" s="2">
        <v>0.47721929625973342</v>
      </c>
      <c r="J5" s="2">
        <v>0.47754252050162527</v>
      </c>
      <c r="K5" s="2">
        <v>0.4777255495623855</v>
      </c>
      <c r="L5" s="2">
        <v>0.47796215743124915</v>
      </c>
      <c r="M5" s="2">
        <v>0.47833985003650892</v>
      </c>
      <c r="N5" s="2">
        <v>0.47886937637168769</v>
      </c>
      <c r="O5" s="2">
        <v>0.4791859359633075</v>
      </c>
      <c r="P5" s="2">
        <v>0.47938792348087506</v>
      </c>
      <c r="Q5" s="2">
        <v>0.47960455331443641</v>
      </c>
      <c r="R5" s="2">
        <v>0.47979638947245901</v>
      </c>
      <c r="S5" s="2">
        <v>0.48028251845251924</v>
      </c>
      <c r="T5" s="2">
        <v>0.48056535367201864</v>
      </c>
      <c r="U5" s="2">
        <v>0.48093972141266428</v>
      </c>
      <c r="V5" s="2">
        <v>0.48106024550593729</v>
      </c>
      <c r="W5" s="2">
        <v>0.48149185304955677</v>
      </c>
      <c r="X5" s="2">
        <v>0.48188195379296189</v>
      </c>
      <c r="Y5" s="2">
        <v>0.48211846943411552</v>
      </c>
      <c r="Z5" s="2">
        <v>0.48245846927687813</v>
      </c>
      <c r="AA5" s="2">
        <v>0.48282001845264655</v>
      </c>
      <c r="AB5" s="2">
        <v>0.4832369467384226</v>
      </c>
      <c r="AC5" s="2">
        <v>0.48363859554889349</v>
      </c>
      <c r="AD5" s="2">
        <v>0.48402580803827483</v>
      </c>
      <c r="AE5" s="2">
        <v>0.48442582934478207</v>
      </c>
      <c r="AF5" s="2">
        <v>0.48483085461005448</v>
      </c>
      <c r="AG5" s="2">
        <v>0.48520230683383675</v>
      </c>
      <c r="AH5" s="2">
        <v>0.48567949180248743</v>
      </c>
      <c r="AI5" s="2">
        <v>0.48602179709866489</v>
      </c>
      <c r="AJ5" s="2">
        <v>0.48623048430982629</v>
      </c>
    </row>
    <row r="6" spans="1:36" x14ac:dyDescent="0.45">
      <c r="A6" t="s">
        <v>6</v>
      </c>
      <c r="B6">
        <v>0</v>
      </c>
      <c r="C6">
        <f>'Max Biofuel Blends'!A10/100</f>
        <v>0</v>
      </c>
      <c r="D6">
        <f>'Max Biofuel Blends'!B10/100</f>
        <v>0</v>
      </c>
      <c r="E6">
        <f>'Max Biofuel Blends'!C10/100</f>
        <v>0</v>
      </c>
      <c r="F6">
        <f>'Max Biofuel Blends'!D10/100</f>
        <v>0</v>
      </c>
      <c r="G6">
        <f>'Max Biofuel Blends'!E10/100</f>
        <v>0.01</v>
      </c>
      <c r="H6">
        <f>'Max Biofuel Blends'!F10/100</f>
        <v>0.02</v>
      </c>
      <c r="I6">
        <f>'Max Biofuel Blends'!G10/100</f>
        <v>0.03</v>
      </c>
      <c r="J6">
        <f>'Max Biofuel Blends'!H10/100</f>
        <v>0.04</v>
      </c>
      <c r="K6">
        <f>'Max Biofuel Blends'!I10/100</f>
        <v>0.05</v>
      </c>
      <c r="L6">
        <f>'Max Biofuel Blends'!J10/100</f>
        <v>0.06</v>
      </c>
      <c r="M6">
        <f>'Max Biofuel Blends'!K10/100</f>
        <v>7.0000000000000007E-2</v>
      </c>
      <c r="N6">
        <f>'Max Biofuel Blends'!L10/100</f>
        <v>0.08</v>
      </c>
      <c r="O6">
        <f>'Max Biofuel Blends'!M10/100</f>
        <v>0.09</v>
      </c>
      <c r="P6">
        <f>'Max Biofuel Blends'!N10/100</f>
        <v>0.1</v>
      </c>
      <c r="Q6">
        <f>'Max Biofuel Blends'!O10/100</f>
        <v>0.11</v>
      </c>
      <c r="R6">
        <f>'Max Biofuel Blends'!P10/100</f>
        <v>0.12</v>
      </c>
      <c r="S6">
        <f>'Max Biofuel Blends'!Q10/100</f>
        <v>0.13</v>
      </c>
      <c r="T6">
        <f>'Max Biofuel Blends'!R10/100</f>
        <v>0.14000000000000001</v>
      </c>
      <c r="U6">
        <f>'Max Biofuel Blends'!S10/100</f>
        <v>0.15</v>
      </c>
      <c r="V6">
        <f>'Max Biofuel Blends'!T10/100</f>
        <v>0.16</v>
      </c>
      <c r="W6">
        <f>'Max Biofuel Blends'!U10/100</f>
        <v>0.17</v>
      </c>
      <c r="X6">
        <f>'Max Biofuel Blends'!V10/100</f>
        <v>0.18</v>
      </c>
      <c r="Y6">
        <f>'Max Biofuel Blends'!W10/100</f>
        <v>0.19</v>
      </c>
      <c r="Z6">
        <f>'Max Biofuel Blends'!X10/100</f>
        <v>0.2</v>
      </c>
      <c r="AA6">
        <f>'Max Biofuel Blends'!Y10/100</f>
        <v>0.2</v>
      </c>
      <c r="AB6">
        <f>'Max Biofuel Blends'!Z10/100</f>
        <v>0.2</v>
      </c>
      <c r="AC6">
        <f>'Max Biofuel Blends'!AA10/100</f>
        <v>0.2</v>
      </c>
      <c r="AD6">
        <f>'Max Biofuel Blends'!AB10/100</f>
        <v>0.2</v>
      </c>
      <c r="AE6">
        <f>'Max Biofuel Blends'!AC10/100</f>
        <v>0.2</v>
      </c>
      <c r="AF6">
        <f>'Max Biofuel Blends'!AD10/100</f>
        <v>0.2</v>
      </c>
      <c r="AG6">
        <f>'Max Biofuel Blends'!AE10/100</f>
        <v>0.2</v>
      </c>
      <c r="AH6">
        <f>'Max Biofuel Blends'!AF10/100</f>
        <v>0.2</v>
      </c>
      <c r="AI6">
        <f>'Max Biofuel Blends'!AG10/100</f>
        <v>0.2</v>
      </c>
      <c r="AJ6">
        <f>'Max Biofuel Blends'!AH10/100</f>
        <v>0.2</v>
      </c>
    </row>
    <row r="7" spans="1:36" x14ac:dyDescent="0.4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6" sqref="C6:AJ6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 s="2">
        <v>0</v>
      </c>
      <c r="C3" s="2">
        <v>0</v>
      </c>
      <c r="D3" s="2">
        <v>0</v>
      </c>
      <c r="E3" s="2">
        <v>1.0701763158759195E-3</v>
      </c>
      <c r="F3" s="2">
        <v>3.2082381003800922E-3</v>
      </c>
      <c r="G3" s="2">
        <v>6.4084696210172133E-3</v>
      </c>
      <c r="H3" s="2">
        <v>1.0661744682584594E-2</v>
      </c>
      <c r="I3" s="2">
        <v>1.5955576450319277E-2</v>
      </c>
      <c r="J3" s="2">
        <v>2.4651688504198868E-2</v>
      </c>
      <c r="K3" s="2">
        <v>3.6671250078793793E-2</v>
      </c>
      <c r="L3" s="2">
        <v>5.1901080642522121E-2</v>
      </c>
      <c r="M3" s="2">
        <v>7.0195415870918876E-2</v>
      </c>
      <c r="N3" s="2">
        <v>9.1378282165339428E-2</v>
      </c>
      <c r="O3" s="2">
        <v>0.11210853790102669</v>
      </c>
      <c r="P3" s="2">
        <v>0.13239513051440235</v>
      </c>
      <c r="Q3" s="2">
        <v>0.1522468281156627</v>
      </c>
      <c r="R3" s="2">
        <v>0.17167229805385767</v>
      </c>
      <c r="S3" s="2">
        <v>0.19067998162664299</v>
      </c>
      <c r="T3" s="2">
        <v>0.20925149046719008</v>
      </c>
      <c r="U3" s="2">
        <v>0.22739685253552938</v>
      </c>
      <c r="V3" s="2">
        <v>0.24512582014904205</v>
      </c>
      <c r="W3" s="2">
        <v>0.262447962499882</v>
      </c>
      <c r="X3" s="2">
        <v>0.27937258159115086</v>
      </c>
      <c r="Y3" s="2">
        <v>0.29590886413368672</v>
      </c>
      <c r="Z3" s="2">
        <v>0.31206569431555997</v>
      </c>
      <c r="AA3" s="2">
        <v>0.32785176505289987</v>
      </c>
      <c r="AB3" s="2">
        <v>0.34327561892966646</v>
      </c>
      <c r="AC3" s="2">
        <v>0.35834550966244333</v>
      </c>
      <c r="AD3" s="2">
        <v>0.3730695879228994</v>
      </c>
      <c r="AE3" s="2">
        <v>0.38745579158537247</v>
      </c>
      <c r="AF3" s="2">
        <v>0.40151191792955748</v>
      </c>
      <c r="AG3" s="2">
        <v>0.41524540890599138</v>
      </c>
      <c r="AH3" s="2">
        <v>0.42866384281773562</v>
      </c>
      <c r="AI3" s="2">
        <v>0.44177431856643928</v>
      </c>
      <c r="AJ3" s="2">
        <v>0.45458394693616322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 s="2">
        <v>1</v>
      </c>
      <c r="C5" s="2">
        <v>1</v>
      </c>
      <c r="D5" s="2">
        <v>1</v>
      </c>
      <c r="E5" s="5">
        <v>0.998929829186189</v>
      </c>
      <c r="F5" s="5">
        <v>0.99679172776327163</v>
      </c>
      <c r="G5" s="5">
        <v>0.99359151090468611</v>
      </c>
      <c r="H5" s="5">
        <v>0.98933830023550018</v>
      </c>
      <c r="I5" s="5">
        <v>0.98404444738250985</v>
      </c>
      <c r="J5" s="5">
        <v>0.97534830472224099</v>
      </c>
      <c r="K5" s="5">
        <v>0.96332872166382255</v>
      </c>
      <c r="L5" s="5">
        <v>0.94809888136412657</v>
      </c>
      <c r="M5" s="5">
        <v>0.92980460849116275</v>
      </c>
      <c r="N5" s="5">
        <v>0.9086216794552876</v>
      </c>
      <c r="O5" s="5">
        <v>0.88789141340400379</v>
      </c>
      <c r="P5" s="5">
        <v>0.86760486948559767</v>
      </c>
      <c r="Q5" s="5">
        <v>0.84775315973015675</v>
      </c>
      <c r="R5" s="5">
        <v>0.82832772449808656</v>
      </c>
      <c r="S5" s="5">
        <v>0.80932001837335699</v>
      </c>
      <c r="T5" s="5">
        <v>0.79074847617725941</v>
      </c>
      <c r="U5" s="5">
        <v>0.77260314888411041</v>
      </c>
      <c r="V5" s="5">
        <v>0.75487420077967693</v>
      </c>
      <c r="W5" s="5">
        <v>0.73755201698083395</v>
      </c>
      <c r="X5" s="5">
        <v>0.7206274587066166</v>
      </c>
      <c r="Y5" s="5">
        <v>0.70409113586631333</v>
      </c>
      <c r="Z5" s="5">
        <v>0.68793432503166985</v>
      </c>
      <c r="AA5" s="5">
        <v>0.67214825387709098</v>
      </c>
      <c r="AB5" s="5">
        <v>0.65672439957877438</v>
      </c>
      <c r="AC5" s="5">
        <v>0.64165448913192957</v>
      </c>
      <c r="AD5" s="5">
        <v>0.62693039439839204</v>
      </c>
      <c r="AE5" s="5">
        <v>0.61254422685365206</v>
      </c>
      <c r="AF5" s="5">
        <v>0.59848809897058386</v>
      </c>
      <c r="AG5" s="5">
        <v>0.58475460762023124</v>
      </c>
      <c r="AH5" s="5">
        <v>0.57133614102435082</v>
      </c>
      <c r="AI5" s="5">
        <v>0.55822568143356066</v>
      </c>
      <c r="AJ5" s="5">
        <v>0.54541606949902732</v>
      </c>
    </row>
    <row r="6" spans="1:36" x14ac:dyDescent="0.45">
      <c r="A6" t="s">
        <v>6</v>
      </c>
      <c r="B6">
        <v>0</v>
      </c>
      <c r="C6">
        <f>'Max Biofuel Blends'!A10/100</f>
        <v>0</v>
      </c>
      <c r="D6">
        <f>'Max Biofuel Blends'!B10/100</f>
        <v>0</v>
      </c>
      <c r="E6">
        <f>'Max Biofuel Blends'!C10/100</f>
        <v>0</v>
      </c>
      <c r="F6">
        <f>'Max Biofuel Blends'!D10/100</f>
        <v>0</v>
      </c>
      <c r="G6">
        <f>'Max Biofuel Blends'!E10/100</f>
        <v>0.01</v>
      </c>
      <c r="H6">
        <f>'Max Biofuel Blends'!F10/100</f>
        <v>0.02</v>
      </c>
      <c r="I6">
        <f>'Max Biofuel Blends'!G10/100</f>
        <v>0.03</v>
      </c>
      <c r="J6">
        <f>'Max Biofuel Blends'!H10/100</f>
        <v>0.04</v>
      </c>
      <c r="K6">
        <f>'Max Biofuel Blends'!I10/100</f>
        <v>0.05</v>
      </c>
      <c r="L6">
        <f>'Max Biofuel Blends'!J10/100</f>
        <v>0.06</v>
      </c>
      <c r="M6">
        <f>'Max Biofuel Blends'!K10/100</f>
        <v>7.0000000000000007E-2</v>
      </c>
      <c r="N6">
        <f>'Max Biofuel Blends'!L10/100</f>
        <v>0.08</v>
      </c>
      <c r="O6">
        <f>'Max Biofuel Blends'!M10/100</f>
        <v>0.09</v>
      </c>
      <c r="P6">
        <f>'Max Biofuel Blends'!N10/100</f>
        <v>0.1</v>
      </c>
      <c r="Q6">
        <f>'Max Biofuel Blends'!O10/100</f>
        <v>0.11</v>
      </c>
      <c r="R6">
        <f>'Max Biofuel Blends'!P10/100</f>
        <v>0.12</v>
      </c>
      <c r="S6">
        <f>'Max Biofuel Blends'!Q10/100</f>
        <v>0.13</v>
      </c>
      <c r="T6">
        <f>'Max Biofuel Blends'!R10/100</f>
        <v>0.14000000000000001</v>
      </c>
      <c r="U6">
        <f>'Max Biofuel Blends'!S10/100</f>
        <v>0.15</v>
      </c>
      <c r="V6">
        <f>'Max Biofuel Blends'!T10/100</f>
        <v>0.16</v>
      </c>
      <c r="W6">
        <f>'Max Biofuel Blends'!U10/100</f>
        <v>0.17</v>
      </c>
      <c r="X6">
        <f>'Max Biofuel Blends'!V10/100</f>
        <v>0.18</v>
      </c>
      <c r="Y6">
        <f>'Max Biofuel Blends'!W10/100</f>
        <v>0.19</v>
      </c>
      <c r="Z6">
        <f>'Max Biofuel Blends'!X10/100</f>
        <v>0.2</v>
      </c>
      <c r="AA6">
        <f>'Max Biofuel Blends'!Y10/100</f>
        <v>0.2</v>
      </c>
      <c r="AB6">
        <f>'Max Biofuel Blends'!Z10/100</f>
        <v>0.2</v>
      </c>
      <c r="AC6">
        <f>'Max Biofuel Blends'!AA10/100</f>
        <v>0.2</v>
      </c>
      <c r="AD6">
        <f>'Max Biofuel Blends'!AB10/100</f>
        <v>0.2</v>
      </c>
      <c r="AE6">
        <f>'Max Biofuel Blends'!AC10/100</f>
        <v>0.2</v>
      </c>
      <c r="AF6">
        <f>'Max Biofuel Blends'!AD10/100</f>
        <v>0.2</v>
      </c>
      <c r="AG6">
        <f>'Max Biofuel Blends'!AE10/100</f>
        <v>0.2</v>
      </c>
      <c r="AH6">
        <f>'Max Biofuel Blends'!AF10/100</f>
        <v>0.2</v>
      </c>
      <c r="AI6">
        <f>'Max Biofuel Blends'!AG10/100</f>
        <v>0.2</v>
      </c>
      <c r="AJ6">
        <f>'Max Biofuel Blends'!AH10/100</f>
        <v>0.2</v>
      </c>
    </row>
    <row r="7" spans="1:36" x14ac:dyDescent="0.45">
      <c r="A7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J7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0.79580555985393731</v>
      </c>
      <c r="C4">
        <v>0.79554007269281379</v>
      </c>
      <c r="D4">
        <v>0.79487398636893658</v>
      </c>
      <c r="E4">
        <v>0.79406290517119371</v>
      </c>
      <c r="F4">
        <v>0.79265699321523286</v>
      </c>
      <c r="G4">
        <v>0.79066937128396253</v>
      </c>
      <c r="H4">
        <v>0.7886104348067885</v>
      </c>
      <c r="I4">
        <v>0.78661536662910903</v>
      </c>
      <c r="J4">
        <v>0.78461812620690941</v>
      </c>
      <c r="K4">
        <v>0.78281540000474548</v>
      </c>
      <c r="L4">
        <v>0.78112649952144808</v>
      </c>
      <c r="M4">
        <v>0.77930376919512168</v>
      </c>
      <c r="N4">
        <v>0.77719518451982994</v>
      </c>
      <c r="O4">
        <v>0.77532069181796126</v>
      </c>
      <c r="P4">
        <v>0.77379306930059455</v>
      </c>
      <c r="Q4">
        <v>0.77226166113298822</v>
      </c>
      <c r="R4">
        <v>0.77056386620286543</v>
      </c>
      <c r="S4">
        <v>0.76853809676027718</v>
      </c>
      <c r="T4">
        <v>0.7664894763371175</v>
      </c>
      <c r="U4">
        <v>0.76434725242894375</v>
      </c>
      <c r="V4">
        <v>0.7622483963820873</v>
      </c>
      <c r="W4">
        <v>0.76000641002284053</v>
      </c>
      <c r="X4">
        <v>0.75769817183295196</v>
      </c>
      <c r="Y4">
        <v>0.75552709039191235</v>
      </c>
      <c r="Z4">
        <v>0.75340467371282671</v>
      </c>
      <c r="AA4">
        <v>0.75127281145954661</v>
      </c>
      <c r="AB4">
        <v>0.74907968114533963</v>
      </c>
      <c r="AC4">
        <v>0.74690805230900759</v>
      </c>
      <c r="AD4">
        <v>0.74480291038784885</v>
      </c>
      <c r="AE4">
        <v>0.74272106568383245</v>
      </c>
      <c r="AF4">
        <v>0.74071895353631634</v>
      </c>
      <c r="AG4">
        <v>0.73890629851108702</v>
      </c>
      <c r="AH4">
        <v>0.73717576995010081</v>
      </c>
      <c r="AI4">
        <v>0.73544390935956294</v>
      </c>
      <c r="AJ4">
        <v>0.7337049183838984</v>
      </c>
    </row>
    <row r="5" spans="1:36" x14ac:dyDescent="0.45">
      <c r="A5" t="s">
        <v>5</v>
      </c>
      <c r="B5">
        <v>0.20419445603248987</v>
      </c>
      <c r="C5">
        <v>0.20445992730718618</v>
      </c>
      <c r="D5">
        <v>0.2051260136310635</v>
      </c>
      <c r="E5">
        <v>0.20593711001317655</v>
      </c>
      <c r="F5">
        <v>0.20734305177815732</v>
      </c>
      <c r="G5">
        <v>0.20933065836672707</v>
      </c>
      <c r="H5">
        <v>0.21138953584582881</v>
      </c>
      <c r="I5">
        <v>0.21338461883968826</v>
      </c>
      <c r="J5">
        <v>0.21538187379309062</v>
      </c>
      <c r="K5">
        <v>0.21718454647420257</v>
      </c>
      <c r="L5">
        <v>0.21887351463694779</v>
      </c>
      <c r="M5">
        <v>0.22069626942908793</v>
      </c>
      <c r="N5">
        <v>0.22280486770737024</v>
      </c>
      <c r="O5">
        <v>0.22467925290522248</v>
      </c>
      <c r="P5">
        <v>0.22620693413073856</v>
      </c>
      <c r="Q5">
        <v>0.22773836273484876</v>
      </c>
      <c r="R5">
        <v>0.22943613040796709</v>
      </c>
      <c r="S5">
        <v>0.23146185273228506</v>
      </c>
      <c r="T5">
        <v>0.23351050023819891</v>
      </c>
      <c r="U5">
        <v>0.23565269768221817</v>
      </c>
      <c r="V5">
        <v>0.23775163008125078</v>
      </c>
      <c r="W5">
        <v>0.23999356695123433</v>
      </c>
      <c r="X5">
        <v>0.24230187723314317</v>
      </c>
      <c r="Y5">
        <v>0.24447295842832475</v>
      </c>
      <c r="Z5">
        <v>0.24659530037472571</v>
      </c>
      <c r="AA5">
        <v>0.24872716275079629</v>
      </c>
      <c r="AB5">
        <v>0.25092031885466032</v>
      </c>
      <c r="AC5">
        <v>0.25309192215105619</v>
      </c>
      <c r="AD5">
        <v>0.25519713727200694</v>
      </c>
      <c r="AE5">
        <v>0.25727893431616761</v>
      </c>
      <c r="AF5">
        <v>0.25928102442943923</v>
      </c>
      <c r="AG5">
        <v>0.26109372342810833</v>
      </c>
      <c r="AH5">
        <v>0.26282425501143952</v>
      </c>
      <c r="AI5">
        <v>0.26455606579023611</v>
      </c>
      <c r="AJ5">
        <v>0.26629505686994087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 s="2">
        <v>0</v>
      </c>
      <c r="C7" s="2">
        <f>'Max Biofuel Blends'!A10/100</f>
        <v>0</v>
      </c>
      <c r="D7" s="2">
        <f>'Max Biofuel Blends'!B10/100</f>
        <v>0</v>
      </c>
      <c r="E7" s="2">
        <f>'Max Biofuel Blends'!C10/100</f>
        <v>0</v>
      </c>
      <c r="F7" s="2">
        <f>'Max Biofuel Blends'!D10/100</f>
        <v>0</v>
      </c>
      <c r="G7" s="2">
        <f>'Max Biofuel Blends'!E10/100</f>
        <v>0.01</v>
      </c>
      <c r="H7" s="2">
        <f>'Max Biofuel Blends'!F10/100</f>
        <v>0.02</v>
      </c>
      <c r="I7" s="2">
        <f>'Max Biofuel Blends'!G10/100</f>
        <v>0.03</v>
      </c>
      <c r="J7" s="2">
        <f>'Max Biofuel Blends'!H10/100</f>
        <v>0.04</v>
      </c>
      <c r="K7" s="2">
        <f>'Max Biofuel Blends'!I10/100</f>
        <v>0.05</v>
      </c>
      <c r="L7" s="2">
        <f>'Max Biofuel Blends'!J10/100</f>
        <v>0.06</v>
      </c>
      <c r="M7" s="2">
        <f>'Max Biofuel Blends'!K10/100</f>
        <v>7.0000000000000007E-2</v>
      </c>
      <c r="N7" s="2">
        <f>'Max Biofuel Blends'!L10/100</f>
        <v>0.08</v>
      </c>
      <c r="O7" s="2">
        <f>'Max Biofuel Blends'!M10/100</f>
        <v>0.09</v>
      </c>
      <c r="P7" s="2">
        <f>'Max Biofuel Blends'!N10/100</f>
        <v>0.1</v>
      </c>
      <c r="Q7" s="2">
        <f>'Max Biofuel Blends'!O10/100</f>
        <v>0.11</v>
      </c>
      <c r="R7" s="2">
        <f>'Max Biofuel Blends'!P10/100</f>
        <v>0.12</v>
      </c>
      <c r="S7" s="2">
        <f>'Max Biofuel Blends'!Q10/100</f>
        <v>0.13</v>
      </c>
      <c r="T7" s="2">
        <f>'Max Biofuel Blends'!R10/100</f>
        <v>0.14000000000000001</v>
      </c>
      <c r="U7" s="2">
        <f>'Max Biofuel Blends'!S10/100</f>
        <v>0.15</v>
      </c>
      <c r="V7" s="2">
        <f>'Max Biofuel Blends'!T10/100</f>
        <v>0.16</v>
      </c>
      <c r="W7" s="2">
        <f>'Max Biofuel Blends'!U10/100</f>
        <v>0.17</v>
      </c>
      <c r="X7" s="2">
        <f>'Max Biofuel Blends'!V10/100</f>
        <v>0.18</v>
      </c>
      <c r="Y7" s="2">
        <f>'Max Biofuel Blends'!W10/100</f>
        <v>0.19</v>
      </c>
      <c r="Z7" s="2">
        <f>'Max Biofuel Blends'!X10/100</f>
        <v>0.2</v>
      </c>
      <c r="AA7" s="2">
        <f>'Max Biofuel Blends'!Y10/100</f>
        <v>0.2</v>
      </c>
      <c r="AB7" s="2">
        <f>'Max Biofuel Blends'!Z10/100</f>
        <v>0.2</v>
      </c>
      <c r="AC7" s="2">
        <f>'Max Biofuel Blends'!AA10/100</f>
        <v>0.2</v>
      </c>
      <c r="AD7" s="2">
        <f>'Max Biofuel Blends'!AB10/100</f>
        <v>0.2</v>
      </c>
      <c r="AE7" s="2">
        <f>'Max Biofuel Blends'!AC10/100</f>
        <v>0.2</v>
      </c>
      <c r="AF7" s="2">
        <f>'Max Biofuel Blends'!AD10/100</f>
        <v>0.2</v>
      </c>
      <c r="AG7" s="2">
        <f>'Max Biofuel Blends'!AE10/100</f>
        <v>0.2</v>
      </c>
      <c r="AH7" s="2">
        <f>'Max Biofuel Blends'!AF10/100</f>
        <v>0.2</v>
      </c>
      <c r="AI7" s="2">
        <f>'Max Biofuel Blends'!AG10/100</f>
        <v>0.2</v>
      </c>
      <c r="AJ7" s="2">
        <f>'Max Biofuel Blends'!AH10/100</f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:AJ7"/>
    </sheetView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 s="2">
        <v>4.2644740475288051E-4</v>
      </c>
      <c r="C3" s="2">
        <v>6.4961567666315355E-4</v>
      </c>
      <c r="D3" s="2">
        <v>7.7876814982879672E-4</v>
      </c>
      <c r="E3" s="2">
        <v>8.9443967269853698E-4</v>
      </c>
      <c r="F3" s="2">
        <v>3.6542998910804943E-3</v>
      </c>
      <c r="G3" s="2">
        <v>4.1010146853329345E-3</v>
      </c>
      <c r="H3" s="2">
        <v>4.5338945183157134E-3</v>
      </c>
      <c r="I3" s="2">
        <v>4.9157672602814792E-3</v>
      </c>
      <c r="J3" s="2">
        <v>5.2123427936013643E-3</v>
      </c>
      <c r="K3" s="2">
        <v>5.5484683620187804E-3</v>
      </c>
      <c r="L3" s="2">
        <v>5.804050603673905E-3</v>
      </c>
      <c r="M3" s="2">
        <v>5.9719085946099504E-3</v>
      </c>
      <c r="N3" s="2">
        <v>6.0533728231448192E-3</v>
      </c>
      <c r="O3" s="2">
        <v>6.2787550003651866E-3</v>
      </c>
      <c r="P3" s="2">
        <v>6.6687455754197216E-3</v>
      </c>
      <c r="Q3" s="2">
        <v>7.0421580559747012E-3</v>
      </c>
      <c r="R3" s="2">
        <v>7.4727446709156172E-3</v>
      </c>
      <c r="S3" s="2">
        <v>7.571518737432714E-3</v>
      </c>
      <c r="T3" s="2">
        <v>7.8863523942478472E-3</v>
      </c>
      <c r="U3" s="2">
        <v>8.0195119024484857E-3</v>
      </c>
      <c r="V3" s="2">
        <v>8.4874484843517183E-3</v>
      </c>
      <c r="W3" s="2">
        <v>8.5947994924264349E-3</v>
      </c>
      <c r="X3" s="2">
        <v>8.7790115377482623E-3</v>
      </c>
      <c r="Y3" s="2">
        <v>9.0759640033725407E-3</v>
      </c>
      <c r="Z3" s="2">
        <v>9.3410293272720851E-3</v>
      </c>
      <c r="AA3" s="2">
        <v>9.4576723165545416E-3</v>
      </c>
      <c r="AB3" s="2">
        <v>9.460379087084669E-3</v>
      </c>
      <c r="AC3" s="2">
        <v>9.4873098060624106E-3</v>
      </c>
      <c r="AD3" s="2">
        <v>9.532287238175707E-3</v>
      </c>
      <c r="AE3" s="2">
        <v>9.5867703609012356E-3</v>
      </c>
      <c r="AF3" s="2">
        <v>9.7258312816739956E-3</v>
      </c>
      <c r="AG3" s="2">
        <v>9.9550538739551567E-3</v>
      </c>
      <c r="AH3" s="2">
        <v>9.9470891897671804E-3</v>
      </c>
      <c r="AI3" s="2">
        <v>1.00782237735504E-2</v>
      </c>
      <c r="AJ3" s="2">
        <v>1.0247806570535568E-2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 s="2">
        <v>0.99957354598540171</v>
      </c>
      <c r="C5" s="2">
        <v>0.9993503458637546</v>
      </c>
      <c r="D5" s="2">
        <v>0.99922125867046663</v>
      </c>
      <c r="E5" s="2">
        <v>0.99910556158617492</v>
      </c>
      <c r="F5" s="2">
        <v>0.99634565042198842</v>
      </c>
      <c r="G5" s="2">
        <v>0.99589904106134441</v>
      </c>
      <c r="H5" s="2">
        <v>0.99546611318945522</v>
      </c>
      <c r="I5" s="2">
        <v>0.99508421493972399</v>
      </c>
      <c r="J5" s="2">
        <v>0.99478767354922726</v>
      </c>
      <c r="K5" s="2">
        <v>0.9944515303929321</v>
      </c>
      <c r="L5" s="2">
        <v>0.99419595803177874</v>
      </c>
      <c r="M5" s="2">
        <v>0.99402810118372209</v>
      </c>
      <c r="N5" s="2">
        <v>0.99394656892904987</v>
      </c>
      <c r="O5" s="2">
        <v>0.99372127027080193</v>
      </c>
      <c r="P5" s="2">
        <v>0.9933312568072018</v>
      </c>
      <c r="Q5" s="2">
        <v>0.99295782192901083</v>
      </c>
      <c r="R5" s="2">
        <v>0.9925272623156709</v>
      </c>
      <c r="S5" s="2">
        <v>0.99242853871426273</v>
      </c>
      <c r="T5" s="2">
        <v>0.99211364420443826</v>
      </c>
      <c r="U5" s="2">
        <v>0.99198049704313973</v>
      </c>
      <c r="V5" s="2">
        <v>0.99151254041947223</v>
      </c>
      <c r="W5" s="2">
        <v>0.9914051641585353</v>
      </c>
      <c r="X5" s="2">
        <v>0.9912209873665232</v>
      </c>
      <c r="Y5" s="2">
        <v>0.99092402729733531</v>
      </c>
      <c r="Z5" s="2">
        <v>0.99065896203184145</v>
      </c>
      <c r="AA5" s="2">
        <v>0.99054235880742381</v>
      </c>
      <c r="AB5" s="2">
        <v>0.99053957404608795</v>
      </c>
      <c r="AC5" s="2">
        <v>0.99051265742721073</v>
      </c>
      <c r="AD5" s="2">
        <v>0.99046776200143727</v>
      </c>
      <c r="AE5" s="2">
        <v>0.99041327430518966</v>
      </c>
      <c r="AF5" s="2">
        <v>0.99027414500848021</v>
      </c>
      <c r="AG5" s="2">
        <v>0.99004500746693447</v>
      </c>
      <c r="AH5" s="2">
        <v>0.99005288339381625</v>
      </c>
      <c r="AI5" s="2">
        <v>0.9899217802550363</v>
      </c>
      <c r="AJ5" s="2">
        <v>0.98975217645022384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 s="2">
        <v>0</v>
      </c>
      <c r="C7" s="2">
        <f>'Max Biofuel Blends'!A10/100</f>
        <v>0</v>
      </c>
      <c r="D7" s="2">
        <f>'Max Biofuel Blends'!B10/100</f>
        <v>0</v>
      </c>
      <c r="E7" s="2">
        <f>'Max Biofuel Blends'!C10/100</f>
        <v>0</v>
      </c>
      <c r="F7" s="2">
        <f>'Max Biofuel Blends'!D10/100</f>
        <v>0</v>
      </c>
      <c r="G7" s="2">
        <f>'Max Biofuel Blends'!E10/100</f>
        <v>0.01</v>
      </c>
      <c r="H7" s="2">
        <f>'Max Biofuel Blends'!F10/100</f>
        <v>0.02</v>
      </c>
      <c r="I7" s="2">
        <f>'Max Biofuel Blends'!G10/100</f>
        <v>0.03</v>
      </c>
      <c r="J7" s="2">
        <f>'Max Biofuel Blends'!H10/100</f>
        <v>0.04</v>
      </c>
      <c r="K7" s="2">
        <f>'Max Biofuel Blends'!I10/100</f>
        <v>0.05</v>
      </c>
      <c r="L7" s="2">
        <f>'Max Biofuel Blends'!J10/100</f>
        <v>0.06</v>
      </c>
      <c r="M7" s="2">
        <f>'Max Biofuel Blends'!K10/100</f>
        <v>7.0000000000000007E-2</v>
      </c>
      <c r="N7" s="2">
        <f>'Max Biofuel Blends'!L10/100</f>
        <v>0.08</v>
      </c>
      <c r="O7" s="2">
        <f>'Max Biofuel Blends'!M10/100</f>
        <v>0.09</v>
      </c>
      <c r="P7" s="2">
        <f>'Max Biofuel Blends'!N10/100</f>
        <v>0.1</v>
      </c>
      <c r="Q7" s="2">
        <f>'Max Biofuel Blends'!O10/100</f>
        <v>0.11</v>
      </c>
      <c r="R7" s="2">
        <f>'Max Biofuel Blends'!P10/100</f>
        <v>0.12</v>
      </c>
      <c r="S7" s="2">
        <f>'Max Biofuel Blends'!Q10/100</f>
        <v>0.13</v>
      </c>
      <c r="T7" s="2">
        <f>'Max Biofuel Blends'!R10/100</f>
        <v>0.14000000000000001</v>
      </c>
      <c r="U7" s="2">
        <f>'Max Biofuel Blends'!S10/100</f>
        <v>0.15</v>
      </c>
      <c r="V7" s="2">
        <f>'Max Biofuel Blends'!T10/100</f>
        <v>0.16</v>
      </c>
      <c r="W7" s="2">
        <f>'Max Biofuel Blends'!U10/100</f>
        <v>0.17</v>
      </c>
      <c r="X7" s="2">
        <f>'Max Biofuel Blends'!V10/100</f>
        <v>0.18</v>
      </c>
      <c r="Y7" s="2">
        <f>'Max Biofuel Blends'!W10/100</f>
        <v>0.19</v>
      </c>
      <c r="Z7" s="2">
        <f>'Max Biofuel Blends'!X10/100</f>
        <v>0.2</v>
      </c>
      <c r="AA7" s="2">
        <f>'Max Biofuel Blends'!Y10/100</f>
        <v>0.2</v>
      </c>
      <c r="AB7" s="2">
        <f>'Max Biofuel Blends'!Z10/100</f>
        <v>0.2</v>
      </c>
      <c r="AC7" s="2">
        <f>'Max Biofuel Blends'!AA10/100</f>
        <v>0.2</v>
      </c>
      <c r="AD7" s="2">
        <f>'Max Biofuel Blends'!AB10/100</f>
        <v>0.2</v>
      </c>
      <c r="AE7" s="2">
        <f>'Max Biofuel Blends'!AC10/100</f>
        <v>0.2</v>
      </c>
      <c r="AF7" s="2">
        <f>'Max Biofuel Blends'!AD10/100</f>
        <v>0.2</v>
      </c>
      <c r="AG7" s="2">
        <f>'Max Biofuel Blends'!AE10/100</f>
        <v>0.2</v>
      </c>
      <c r="AH7" s="2">
        <f>'Max Biofuel Blends'!AF10/100</f>
        <v>0.2</v>
      </c>
      <c r="AI7" s="2">
        <f>'Max Biofuel Blends'!AG10/100</f>
        <v>0.2</v>
      </c>
      <c r="AJ7" s="2">
        <f>'Max Biofuel Blends'!AH10/100</f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4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4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45">
      <c r="A5" t="s">
        <v>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4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45">
      <c r="A7" t="s">
        <v>9</v>
      </c>
      <c r="B7">
        <f t="shared" ref="B7:AJ7" si="0">max_biodsl</f>
        <v>0.2</v>
      </c>
      <c r="C7">
        <f t="shared" si="0"/>
        <v>0.2</v>
      </c>
      <c r="D7">
        <f t="shared" si="0"/>
        <v>0.2</v>
      </c>
      <c r="E7">
        <f t="shared" si="0"/>
        <v>0.2</v>
      </c>
      <c r="F7">
        <f t="shared" si="0"/>
        <v>0.2</v>
      </c>
      <c r="G7">
        <f t="shared" si="0"/>
        <v>0.2</v>
      </c>
      <c r="H7">
        <f t="shared" si="0"/>
        <v>0.2</v>
      </c>
      <c r="I7">
        <f t="shared" si="0"/>
        <v>0.2</v>
      </c>
      <c r="J7">
        <f t="shared" si="0"/>
        <v>0.2</v>
      </c>
      <c r="K7">
        <f t="shared" si="0"/>
        <v>0.2</v>
      </c>
      <c r="L7">
        <f t="shared" si="0"/>
        <v>0.2</v>
      </c>
      <c r="M7">
        <f t="shared" si="0"/>
        <v>0.2</v>
      </c>
      <c r="N7">
        <f t="shared" si="0"/>
        <v>0.2</v>
      </c>
      <c r="O7">
        <f t="shared" si="0"/>
        <v>0.2</v>
      </c>
      <c r="P7">
        <f t="shared" si="0"/>
        <v>0.2</v>
      </c>
      <c r="Q7">
        <f t="shared" si="0"/>
        <v>0.2</v>
      </c>
      <c r="R7">
        <f t="shared" si="0"/>
        <v>0.2</v>
      </c>
      <c r="S7">
        <f t="shared" si="0"/>
        <v>0.2</v>
      </c>
      <c r="T7">
        <f t="shared" si="0"/>
        <v>0.2</v>
      </c>
      <c r="U7">
        <f t="shared" si="0"/>
        <v>0.2</v>
      </c>
      <c r="V7">
        <f t="shared" si="0"/>
        <v>0.2</v>
      </c>
      <c r="W7">
        <f t="shared" si="0"/>
        <v>0.2</v>
      </c>
      <c r="X7">
        <f t="shared" si="0"/>
        <v>0.2</v>
      </c>
      <c r="Y7">
        <f t="shared" si="0"/>
        <v>0.2</v>
      </c>
      <c r="Z7">
        <f t="shared" si="0"/>
        <v>0.2</v>
      </c>
      <c r="AA7">
        <f t="shared" si="0"/>
        <v>0.2</v>
      </c>
      <c r="AB7">
        <f t="shared" si="0"/>
        <v>0.2</v>
      </c>
      <c r="AC7">
        <f t="shared" si="0"/>
        <v>0.2</v>
      </c>
      <c r="AD7">
        <f t="shared" si="0"/>
        <v>0.2</v>
      </c>
      <c r="AE7">
        <f t="shared" si="0"/>
        <v>0.2</v>
      </c>
      <c r="AF7">
        <f t="shared" si="0"/>
        <v>0.2</v>
      </c>
      <c r="AG7">
        <f t="shared" si="0"/>
        <v>0.2</v>
      </c>
      <c r="AH7">
        <f t="shared" si="0"/>
        <v>0.2</v>
      </c>
      <c r="AI7">
        <f t="shared" si="0"/>
        <v>0.2</v>
      </c>
      <c r="AJ7">
        <f t="shared" si="0"/>
        <v>0.2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4.25" x14ac:dyDescent="0.45"/>
  <cols>
    <col min="1" max="1" width="22.59765625" customWidth="1"/>
  </cols>
  <sheetData>
    <row r="1" spans="1:36" x14ac:dyDescent="0.4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45">
      <c r="A2" t="s">
        <v>2</v>
      </c>
      <c r="B2" s="5">
        <v>0.55000000000000004</v>
      </c>
      <c r="C2" s="5">
        <v>0.55000000000000004</v>
      </c>
      <c r="D2" s="5">
        <v>0.55000000000000004</v>
      </c>
      <c r="E2" s="5">
        <v>0.55000000000000004</v>
      </c>
      <c r="F2" s="5">
        <v>0.55000000000000004</v>
      </c>
      <c r="G2" s="5">
        <v>0.55000000000000004</v>
      </c>
      <c r="H2" s="5">
        <v>0.55000000000000004</v>
      </c>
      <c r="I2" s="5">
        <v>0.55000000000000004</v>
      </c>
      <c r="J2" s="5">
        <v>0.55000000000000004</v>
      </c>
      <c r="K2" s="5">
        <v>0.55000000000000004</v>
      </c>
      <c r="L2" s="5">
        <v>0.55000000000000004</v>
      </c>
      <c r="M2" s="5">
        <v>0.55000000000000004</v>
      </c>
      <c r="N2" s="5">
        <v>0.55000000000000004</v>
      </c>
      <c r="O2" s="5">
        <v>0.55000000000000004</v>
      </c>
      <c r="P2" s="5">
        <v>0.55000000000000004</v>
      </c>
      <c r="Q2" s="5">
        <v>0.55000000000000004</v>
      </c>
      <c r="R2" s="5">
        <v>0.55000000000000004</v>
      </c>
      <c r="S2" s="5">
        <v>0.55000000000000004</v>
      </c>
      <c r="T2" s="5">
        <v>0.55000000000000004</v>
      </c>
      <c r="U2" s="5">
        <v>0.55000000000000004</v>
      </c>
      <c r="V2" s="5">
        <v>0.55000000000000004</v>
      </c>
      <c r="W2" s="5">
        <v>0.55000000000000004</v>
      </c>
      <c r="X2" s="5">
        <v>0.55000000000000004</v>
      </c>
      <c r="Y2" s="5">
        <v>0.55000000000000004</v>
      </c>
      <c r="Z2" s="5">
        <v>0.55000000000000004</v>
      </c>
      <c r="AA2" s="5">
        <v>0.55000000000000004</v>
      </c>
      <c r="AB2" s="5">
        <v>0.55000000000000004</v>
      </c>
      <c r="AC2" s="5">
        <v>0.55000000000000004</v>
      </c>
      <c r="AD2" s="5">
        <v>0.55000000000000004</v>
      </c>
      <c r="AE2" s="5">
        <v>0.55000000000000004</v>
      </c>
      <c r="AF2" s="5">
        <v>0.55000000000000004</v>
      </c>
      <c r="AG2" s="5">
        <v>0.55000000000000004</v>
      </c>
      <c r="AH2" s="5">
        <v>0.55000000000000004</v>
      </c>
      <c r="AI2" s="5">
        <v>0.55000000000000004</v>
      </c>
      <c r="AJ2" s="5">
        <v>0.55000000000000004</v>
      </c>
    </row>
    <row r="3" spans="1:36" x14ac:dyDescent="0.45">
      <c r="A3" t="s">
        <v>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</row>
    <row r="4" spans="1:36" x14ac:dyDescent="0.45">
      <c r="A4" t="s">
        <v>4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</row>
    <row r="5" spans="1:36" x14ac:dyDescent="0.4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</row>
    <row r="6" spans="1:36" x14ac:dyDescent="0.45">
      <c r="A6" t="s">
        <v>6</v>
      </c>
      <c r="B6" s="5">
        <f t="shared" ref="B6:AJ6" si="0">max_biogas</f>
        <v>0.25</v>
      </c>
      <c r="C6" s="5">
        <f t="shared" si="0"/>
        <v>0.25</v>
      </c>
      <c r="D6" s="5">
        <f t="shared" si="0"/>
        <v>0.25</v>
      </c>
      <c r="E6" s="5">
        <f t="shared" si="0"/>
        <v>0.25</v>
      </c>
      <c r="F6" s="5">
        <f t="shared" si="0"/>
        <v>0.25</v>
      </c>
      <c r="G6" s="5">
        <f t="shared" si="0"/>
        <v>0.25</v>
      </c>
      <c r="H6" s="5">
        <f t="shared" si="0"/>
        <v>0.25</v>
      </c>
      <c r="I6" s="5">
        <f t="shared" si="0"/>
        <v>0.25</v>
      </c>
      <c r="J6" s="5">
        <f t="shared" si="0"/>
        <v>0.25</v>
      </c>
      <c r="K6" s="5">
        <f t="shared" si="0"/>
        <v>0.25</v>
      </c>
      <c r="L6" s="5">
        <f t="shared" si="0"/>
        <v>0.25</v>
      </c>
      <c r="M6" s="5">
        <f t="shared" si="0"/>
        <v>0.25</v>
      </c>
      <c r="N6" s="5">
        <f t="shared" si="0"/>
        <v>0.25</v>
      </c>
      <c r="O6" s="5">
        <f t="shared" si="0"/>
        <v>0.25</v>
      </c>
      <c r="P6" s="5">
        <f t="shared" si="0"/>
        <v>0.25</v>
      </c>
      <c r="Q6" s="5">
        <f t="shared" si="0"/>
        <v>0.25</v>
      </c>
      <c r="R6" s="5">
        <f t="shared" si="0"/>
        <v>0.25</v>
      </c>
      <c r="S6" s="5">
        <f t="shared" si="0"/>
        <v>0.25</v>
      </c>
      <c r="T6" s="5">
        <f t="shared" si="0"/>
        <v>0.25</v>
      </c>
      <c r="U6" s="5">
        <f t="shared" si="0"/>
        <v>0.25</v>
      </c>
      <c r="V6" s="5">
        <f t="shared" si="0"/>
        <v>0.25</v>
      </c>
      <c r="W6" s="5">
        <f t="shared" si="0"/>
        <v>0.25</v>
      </c>
      <c r="X6" s="5">
        <f t="shared" si="0"/>
        <v>0.25</v>
      </c>
      <c r="Y6" s="5">
        <f t="shared" si="0"/>
        <v>0.25</v>
      </c>
      <c r="Z6" s="5">
        <f t="shared" si="0"/>
        <v>0.25</v>
      </c>
      <c r="AA6" s="5">
        <f t="shared" si="0"/>
        <v>0.25</v>
      </c>
      <c r="AB6" s="5">
        <f t="shared" si="0"/>
        <v>0.25</v>
      </c>
      <c r="AC6" s="5">
        <f t="shared" si="0"/>
        <v>0.25</v>
      </c>
      <c r="AD6" s="5">
        <f t="shared" si="0"/>
        <v>0.25</v>
      </c>
      <c r="AE6" s="5">
        <f t="shared" si="0"/>
        <v>0.25</v>
      </c>
      <c r="AF6" s="5">
        <f t="shared" si="0"/>
        <v>0.25</v>
      </c>
      <c r="AG6" s="5">
        <f t="shared" si="0"/>
        <v>0.25</v>
      </c>
      <c r="AH6" s="5">
        <f t="shared" si="0"/>
        <v>0.25</v>
      </c>
      <c r="AI6" s="5">
        <f t="shared" si="0"/>
        <v>0.25</v>
      </c>
      <c r="AJ6" s="5">
        <f t="shared" si="0"/>
        <v>0.25</v>
      </c>
    </row>
    <row r="7" spans="1:36" x14ac:dyDescent="0.4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C5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</vt:i4>
      </vt:variant>
    </vt:vector>
  </HeadingPairs>
  <TitlesOfParts>
    <vt:vector size="47" baseType="lpstr">
      <vt:lpstr>About</vt:lpstr>
      <vt:lpstr>Max Biofuel Blends</vt:lpstr>
      <vt:lpstr>LDVs-psgr</vt:lpstr>
      <vt:lpstr>MPoEFUbVT-LDVs-psgr-batelc</vt:lpstr>
      <vt:lpstr>MPoEFUbVT-LDVs-psgr-natgas</vt:lpstr>
      <vt:lpstr>MPoEFUbVT-LDVs-psgr-gasveh</vt:lpstr>
      <vt:lpstr>MPoEFUbVT-LDVs-psgr-dslveh</vt:lpstr>
      <vt:lpstr>MPoEFUbVT-LDVs-psgr-plghyb</vt:lpstr>
      <vt:lpstr>LDVs-frgt</vt:lpstr>
      <vt:lpstr>MPoEFUbVT-LDVs-frgt-batelc</vt:lpstr>
      <vt:lpstr>MPoEFUbVT-LDVs-frgt-natgas</vt:lpstr>
      <vt:lpstr>MPoEFUbVT-LDVs-frgt-gasveh</vt:lpstr>
      <vt:lpstr>MPoEFUbVT-LDVs-frgt-dslveh</vt:lpstr>
      <vt:lpstr>MPoEFUbVT-LDVs-frgt-plghyb</vt:lpstr>
      <vt:lpstr>HDVs-psgr</vt:lpstr>
      <vt:lpstr>MPoEFUbVT-HDVs-psgr-batelc</vt:lpstr>
      <vt:lpstr>MPoEFUbVT-HDVs-psgr-natgas</vt:lpstr>
      <vt:lpstr>MPoEFUbVT-HDVs-psgr-gasveh</vt:lpstr>
      <vt:lpstr>MPoEFUbVT-HDVs-psgr-dslveh</vt:lpstr>
      <vt:lpstr>MPoEFUbVT-HDVs-psgr-plghyb</vt:lpstr>
      <vt:lpstr>HDVs-frgt</vt:lpstr>
      <vt:lpstr>MPoEFUbVT-HDVs-frgt-batelc</vt:lpstr>
      <vt:lpstr>MPoEFUbVT-HDVs-frgt-natgas</vt:lpstr>
      <vt:lpstr>MPoEFUbVT-HDVs-frgt-gasveh</vt:lpstr>
      <vt:lpstr>MPoEFUbVT-HDVs-frgt-dslveh</vt:lpstr>
      <vt:lpstr>MPoEFUbVT-HDVs-frgt-plghyb</vt:lpstr>
      <vt:lpstr>nonroad</vt:lpstr>
      <vt:lpstr>MPoEFUbVT-aircraft-psgr-nonroad</vt:lpstr>
      <vt:lpstr>MPoEFUbVT-aircraft-frgt-nonroad</vt:lpstr>
      <vt:lpstr>MPoEFUbVT-rail-psgr-nonroad</vt:lpstr>
      <vt:lpstr>MPoEFUbVT-rail-frgt-nonroad</vt:lpstr>
      <vt:lpstr>MPoEFUbVT-ships-psgr-nonroad</vt:lpstr>
      <vt:lpstr>MPoEFUbVT-ships-frgt-nonroad</vt:lpstr>
      <vt:lpstr>mtrbks-psgr</vt:lpstr>
      <vt:lpstr>MPoEFUbVT-mtrbks-psgr-batelc</vt:lpstr>
      <vt:lpstr>MPoEFUbVT-mtrbks-psgr-natgas</vt:lpstr>
      <vt:lpstr>MPoEFUbVT-mtrbks-psgr-gasveh</vt:lpstr>
      <vt:lpstr>MPoEFUbVT-mtrbks-psgr-dslveh</vt:lpstr>
      <vt:lpstr>MPoEFUbVT-mtrbks-psgr-plghyb</vt:lpstr>
      <vt:lpstr>mtrbks-frgt</vt:lpstr>
      <vt:lpstr>MPoEFUbVT-mtrbks-frgt-batelc</vt:lpstr>
      <vt:lpstr>MPoEFUbVT-mtrbks-frgt-natgas</vt:lpstr>
      <vt:lpstr>MPoEFUbVT-mtrbks-frgt-gasveh</vt:lpstr>
      <vt:lpstr>MPoEFUbVT-mtrbks-frgt-dslveh</vt:lpstr>
      <vt:lpstr>MPoEFUbVT-mtrbks-frgt-plghyb</vt:lpstr>
      <vt:lpstr>max_biodsl</vt:lpstr>
      <vt:lpstr>max_biogas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2019-05-23T17:05:09Z</dcterms:modified>
</cp:coreProperties>
</file>