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2755" windowHeight="12300"/>
  </bookViews>
  <sheets>
    <sheet name="About" sheetId="1" r:id="rId1"/>
    <sheet name="Data" sheetId="2" r:id="rId2"/>
    <sheet name="MPCbS" sheetId="3" r:id="rId3"/>
  </sheets>
  <calcPr calcId="162913"/>
</workbook>
</file>

<file path=xl/calcChain.xml><?xml version="1.0" encoding="utf-8"?>
<calcChain xmlns="http://schemas.openxmlformats.org/spreadsheetml/2006/main">
  <c r="E9" i="2" l="1"/>
  <c r="B22" i="2" l="1"/>
  <c r="B10" i="3" s="1"/>
  <c r="B12" i="3"/>
  <c r="B11" i="3"/>
  <c r="B4" i="3" l="1"/>
  <c r="B3" i="3"/>
  <c r="B2" i="3"/>
  <c r="B20" i="2" l="1"/>
  <c r="B8" i="3" s="1"/>
  <c r="B21" i="2" l="1"/>
  <c r="B9" i="3" s="1"/>
  <c r="B19" i="2"/>
  <c r="B7" i="3" s="1"/>
  <c r="B18" i="2"/>
  <c r="B6" i="3" s="1"/>
  <c r="B17" i="2"/>
  <c r="B5" i="3" s="1"/>
</calcChain>
</file>

<file path=xl/sharedStrings.xml><?xml version="1.0" encoding="utf-8"?>
<sst xmlns="http://schemas.openxmlformats.org/spreadsheetml/2006/main" count="68" uniqueCount="58">
  <si>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</si>
  <si>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</si>
  <si>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</si>
  <si>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</si>
  <si>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</si>
  <si>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</si>
  <si>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</si>
  <si>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</si>
  <si>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</si>
  <si>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</si>
  <si>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wind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</si>
  <si>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</si>
  <si>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</si>
  <si>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</si>
  <si>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</si>
  <si>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</si>
  <si>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</si>
  <si>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</si>
  <si>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</si>
  <si>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</si>
  <si>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</si>
  <si>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</si>
  <si>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</si>
  <si>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</si>
  <si>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</si>
  <si>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</si>
  <si>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</si>
  <si>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</si>
  <si>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</si>
  <si>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</si>
  <si>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</si>
  <si>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</si>
  <si>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</si>
  <si>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</si>
  <si>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</si>
  <si>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</si>
  <si>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</si>
  <si>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</si>
  <si>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</si>
  <si>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</si>
  <si>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</si>
  <si>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Maximums for coal, natural gas, and nuclear are not imposed, as these three power types are unlikely to be</t>
  </si>
  <si>
    <t>geographically resource-constrained.  (An arbitrarily high limit number is used on the next tab.)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</si>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</sst>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60.85546875" customWidth="1"/>
  </cols>
  <sheetData>
    <row r="1" spans="1:2" x14ac:dyDescent="0.25">
      <c r="A1" s="1" t="s">
        <v>36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56</v>
      </c>
    </row>
    <row r="12" spans="1:2" x14ac:dyDescent="0.25">
      <c r="B12" s="4">
        <v>2016</v>
      </c>
    </row>
    <row r="13" spans="1:2" x14ac:dyDescent="0.25">
      <c r="B13" t="s">
        <v>57</v>
      </c>
    </row>
    <row r="14" spans="1:2" x14ac:dyDescent="0.25">
      <c r="B14" s="5" t="s">
        <v>55</v>
      </c>
    </row>
    <row r="15" spans="1:2" x14ac:dyDescent="0.25">
      <c r="B15" t="s">
        <v>54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32</v>
      </c>
    </row>
    <row r="2" spans="1:9" x14ac:dyDescent="0.25">
      <c r="A2" s="2" t="s">
        <v>7</v>
      </c>
      <c r="B2" s="7" t="s">
        <v>8</v>
      </c>
      <c r="D2" s="2" t="s">
        <v>23</v>
      </c>
      <c r="E2" s="2" t="s">
        <v>25</v>
      </c>
      <c r="F2" s="2" t="s">
        <v>26</v>
      </c>
    </row>
    <row r="3" spans="1:9" x14ac:dyDescent="0.25">
      <c r="A3" t="s">
        <v>9</v>
      </c>
      <c r="B3">
        <v>1200</v>
      </c>
      <c r="D3" t="s">
        <v>47</v>
      </c>
      <c r="E3" s="8">
        <v>101.2</v>
      </c>
      <c r="F3" t="s">
        <v>53</v>
      </c>
    </row>
    <row r="4" spans="1:9" x14ac:dyDescent="0.25">
      <c r="A4" t="s">
        <v>11</v>
      </c>
      <c r="B4">
        <v>153000</v>
      </c>
      <c r="D4" t="s">
        <v>48</v>
      </c>
      <c r="E4" s="8">
        <v>6.9</v>
      </c>
      <c r="F4" t="s">
        <v>52</v>
      </c>
    </row>
    <row r="5" spans="1:9" x14ac:dyDescent="0.25">
      <c r="A5" t="s">
        <v>18</v>
      </c>
      <c r="B5">
        <v>664</v>
      </c>
      <c r="D5" t="s">
        <v>49</v>
      </c>
      <c r="E5">
        <v>12</v>
      </c>
      <c r="F5" t="s">
        <v>52</v>
      </c>
    </row>
    <row r="6" spans="1:9" x14ac:dyDescent="0.25">
      <c r="A6" t="s">
        <v>12</v>
      </c>
      <c r="B6" s="15">
        <v>38000</v>
      </c>
      <c r="D6" s="6" t="s">
        <v>50</v>
      </c>
      <c r="E6" s="6">
        <v>2</v>
      </c>
      <c r="F6" t="s">
        <v>52</v>
      </c>
    </row>
    <row r="7" spans="1:9" x14ac:dyDescent="0.25">
      <c r="A7" t="s">
        <v>13</v>
      </c>
      <c r="B7">
        <v>11000</v>
      </c>
      <c r="D7" s="6" t="s">
        <v>51</v>
      </c>
      <c r="E7" s="6">
        <v>65.5</v>
      </c>
      <c r="F7" t="s">
        <v>52</v>
      </c>
    </row>
    <row r="8" spans="1:9" x14ac:dyDescent="0.25">
      <c r="A8" t="s">
        <v>14</v>
      </c>
      <c r="B8" s="10">
        <v>4200</v>
      </c>
      <c r="I8" s="8"/>
    </row>
    <row r="9" spans="1:9" x14ac:dyDescent="0.25">
      <c r="A9" t="s">
        <v>15</v>
      </c>
      <c r="B9">
        <v>62</v>
      </c>
      <c r="D9" s="1" t="s">
        <v>24</v>
      </c>
      <c r="E9" s="9">
        <f>SUM(E3:E7)</f>
        <v>187.60000000000002</v>
      </c>
    </row>
    <row r="10" spans="1:9" x14ac:dyDescent="0.25">
      <c r="A10" t="s">
        <v>16</v>
      </c>
      <c r="B10" s="10">
        <v>38</v>
      </c>
      <c r="E10" s="6"/>
    </row>
    <row r="11" spans="1:9" x14ac:dyDescent="0.25">
      <c r="A11" t="s">
        <v>17</v>
      </c>
      <c r="B11" s="15">
        <v>4000</v>
      </c>
      <c r="E11" s="6"/>
    </row>
    <row r="12" spans="1:9" x14ac:dyDescent="0.25">
      <c r="A12" t="s">
        <v>2</v>
      </c>
      <c r="B12">
        <v>60</v>
      </c>
      <c r="D12" t="s">
        <v>19</v>
      </c>
    </row>
    <row r="13" spans="1:9" x14ac:dyDescent="0.25">
      <c r="D13" t="s">
        <v>20</v>
      </c>
    </row>
    <row r="14" spans="1:9" x14ac:dyDescent="0.25">
      <c r="A14" s="10" t="s">
        <v>33</v>
      </c>
      <c r="D14" t="s">
        <v>21</v>
      </c>
    </row>
    <row r="15" spans="1:9" x14ac:dyDescent="0.25">
      <c r="D15" t="s">
        <v>22</v>
      </c>
    </row>
    <row r="16" spans="1:9" x14ac:dyDescent="0.25">
      <c r="A16" s="2" t="s">
        <v>27</v>
      </c>
      <c r="B16" s="2" t="s">
        <v>28</v>
      </c>
      <c r="D16" s="6" t="s">
        <v>31</v>
      </c>
    </row>
    <row r="17" spans="1:6" x14ac:dyDescent="0.25">
      <c r="A17" s="11" t="s">
        <v>29</v>
      </c>
      <c r="B17" s="11">
        <f>E9*1000</f>
        <v>187600.00000000003</v>
      </c>
      <c r="D17" s="12"/>
      <c r="E17" s="13"/>
      <c r="F17" s="14"/>
    </row>
    <row r="18" spans="1:6" x14ac:dyDescent="0.25">
      <c r="A18" s="11" t="s">
        <v>10</v>
      </c>
      <c r="B18" s="11">
        <f>B7*1000</f>
        <v>11000000</v>
      </c>
      <c r="D18" s="12"/>
      <c r="E18" s="13"/>
      <c r="F18" s="14"/>
    </row>
    <row r="19" spans="1:6" x14ac:dyDescent="0.25">
      <c r="A19" s="11" t="s">
        <v>34</v>
      </c>
      <c r="B19" s="11">
        <f>SUM(B3:B5)*1000</f>
        <v>154864000</v>
      </c>
      <c r="D19" s="12"/>
      <c r="E19" s="13"/>
      <c r="F19" s="14"/>
    </row>
    <row r="20" spans="1:6" x14ac:dyDescent="0.25">
      <c r="A20" s="11" t="s">
        <v>35</v>
      </c>
      <c r="B20" s="11">
        <f>B6*1000</f>
        <v>38000000</v>
      </c>
      <c r="D20" s="12"/>
      <c r="E20" s="13"/>
      <c r="F20" s="14"/>
    </row>
    <row r="21" spans="1:6" x14ac:dyDescent="0.25">
      <c r="A21" s="11" t="s">
        <v>30</v>
      </c>
      <c r="B21" s="11">
        <f>B9*1000</f>
        <v>62000</v>
      </c>
      <c r="D21" s="12"/>
      <c r="E21" s="13"/>
      <c r="F21" s="14"/>
    </row>
    <row r="22" spans="1:6" x14ac:dyDescent="0.25">
      <c r="A22" s="11" t="s">
        <v>44</v>
      </c>
      <c r="B22" s="11">
        <f>B11*1000</f>
        <v>4000000</v>
      </c>
      <c r="D22" s="12"/>
      <c r="E22" s="13"/>
      <c r="F22" s="14"/>
    </row>
    <row r="24" spans="1:6" x14ac:dyDescent="0.25">
      <c r="A24" s="15" t="s">
        <v>41</v>
      </c>
    </row>
    <row r="25" spans="1:6" x14ac:dyDescent="0.25">
      <c r="A25" s="15" t="s">
        <v>42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t="s">
        <v>37</v>
      </c>
      <c r="B2" s="16">
        <f>9*10^12</f>
        <v>9000000000000</v>
      </c>
    </row>
    <row r="3" spans="1:2" x14ac:dyDescent="0.25">
      <c r="A3" t="s">
        <v>43</v>
      </c>
      <c r="B3" s="16">
        <f>9*10^12</f>
        <v>9000000000000</v>
      </c>
    </row>
    <row r="4" spans="1:2" x14ac:dyDescent="0.25">
      <c r="A4" t="s">
        <v>38</v>
      </c>
      <c r="B4" s="16">
        <f>9*10^12</f>
        <v>9000000000000</v>
      </c>
    </row>
    <row r="5" spans="1:2" x14ac:dyDescent="0.25">
      <c r="A5" t="s">
        <v>29</v>
      </c>
      <c r="B5">
        <f>Data!B17</f>
        <v>187600.00000000003</v>
      </c>
    </row>
    <row r="6" spans="1:2" x14ac:dyDescent="0.25">
      <c r="A6" t="s">
        <v>10</v>
      </c>
      <c r="B6">
        <f>Data!B18</f>
        <v>11000000</v>
      </c>
    </row>
    <row r="7" spans="1:2" x14ac:dyDescent="0.25">
      <c r="A7" t="s">
        <v>34</v>
      </c>
      <c r="B7">
        <f>Data!B19</f>
        <v>154864000</v>
      </c>
    </row>
    <row r="8" spans="1:2" x14ac:dyDescent="0.25">
      <c r="A8" t="s">
        <v>35</v>
      </c>
      <c r="B8">
        <f>Data!B20</f>
        <v>38000000</v>
      </c>
    </row>
    <row r="9" spans="1:2" x14ac:dyDescent="0.25">
      <c r="A9" t="s">
        <v>30</v>
      </c>
      <c r="B9">
        <f>Data!B21</f>
        <v>62000</v>
      </c>
    </row>
    <row r="10" spans="1:2" x14ac:dyDescent="0.25">
      <c r="A10" t="s">
        <v>44</v>
      </c>
      <c r="B10">
        <f>Data!B22</f>
        <v>4000000</v>
      </c>
    </row>
    <row r="11" spans="1:2" x14ac:dyDescent="0.25">
      <c r="A11" t="s">
        <v>45</v>
      </c>
      <c r="B11" s="16">
        <f>9*10^12</f>
        <v>9000000000000</v>
      </c>
    </row>
    <row r="12" spans="1:2" x14ac:dyDescent="0.25">
      <c r="A12" t="s">
        <v>46</v>
      </c>
      <c r="B12" s="16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2017-01-20T01:48:36Z</dcterms:modified>
</cp:coreProperties>
</file>