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3955" windowHeight="13365"/>
  </bookViews>
  <sheets>
    <sheet name="About" sheetId="1" r:id="rId1"/>
    <sheet name="AEO Table 10" sheetId="6" r:id="rId2"/>
    <sheet name="EIaE-BIE" sheetId="3" r:id="rId3"/>
    <sheet name="EIaE-BEE" sheetId="5" r:id="rId4"/>
  </sheets>
  <calcPr calcId="145621"/>
</workbook>
</file>

<file path=xl/calcChain.xml><?xml version="1.0" encoding="utf-8"?>
<calcChain xmlns="http://schemas.openxmlformats.org/spreadsheetml/2006/main">
  <c r="AK2" i="5" l="1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C2" i="3"/>
  <c r="AD2" i="3"/>
  <c r="AE2" i="3"/>
  <c r="AF2" i="3"/>
  <c r="AG2" i="3"/>
  <c r="AH2" i="3"/>
  <c r="AI2" i="3"/>
  <c r="AJ2" i="3"/>
  <c r="AK2" i="3"/>
  <c r="A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B2" i="3"/>
</calcChain>
</file>

<file path=xl/sharedStrings.xml><?xml version="1.0" encoding="utf-8"?>
<sst xmlns="http://schemas.openxmlformats.org/spreadsheetml/2006/main" count="96" uniqueCount="59">
  <si>
    <t>EIaE BAU Imported Electricity</t>
  </si>
  <si>
    <t>EIaE BAU Exported Electricity</t>
  </si>
  <si>
    <t>Source:</t>
  </si>
  <si>
    <t>Energy Information Administration</t>
  </si>
  <si>
    <t>Table 10</t>
  </si>
  <si>
    <t>http://www.eia.gov/forecasts/aeo/excel/aeotab_10.xlsx</t>
  </si>
  <si>
    <t>ETT000</t>
  </si>
  <si>
    <t>10. Electricity Trade</t>
  </si>
  <si>
    <t>(billion kilowatthours, unless otherwise noted)</t>
  </si>
  <si>
    <t/>
  </si>
  <si>
    <t xml:space="preserve"> Electricity Trade</t>
  </si>
  <si>
    <t>Interregional Electricity Trade</t>
  </si>
  <si>
    <t xml:space="preserve">  Gross Domestic Sales</t>
  </si>
  <si>
    <t>ETT000:ca_GrossDomestic</t>
  </si>
  <si>
    <t xml:space="preserve">    Firm Power</t>
  </si>
  <si>
    <t>ETT000:da_GrossDomestic</t>
  </si>
  <si>
    <t xml:space="preserve">    Economy</t>
  </si>
  <si>
    <t>ETT000:ea_GrossDomestic</t>
  </si>
  <si>
    <t xml:space="preserve">      Total</t>
  </si>
  <si>
    <t>ETT000:fa_(millionyyyyd</t>
  </si>
  <si>
    <t>ETT000:ga_(millionyyyyd</t>
  </si>
  <si>
    <t>ETT000:ha_(millionyyyyd</t>
  </si>
  <si>
    <t>International Electricity Trade</t>
  </si>
  <si>
    <t xml:space="preserve">  Imports from Canada and Mexico</t>
  </si>
  <si>
    <t>ETT000:ja_FirmPowerImpo</t>
  </si>
  <si>
    <t>ETT000:ja_EconomyImport</t>
  </si>
  <si>
    <t>ETT000:ja_GrossImportsf</t>
  </si>
  <si>
    <t xml:space="preserve">  Exports to Canada and Mexico</t>
  </si>
  <si>
    <t>ETT000:ka_FirmPowerExpo</t>
  </si>
  <si>
    <t>- -</t>
  </si>
  <si>
    <t>ETT000:ka_EconomyExport</t>
  </si>
  <si>
    <t>ETT000:ka_GrossExportst</t>
  </si>
  <si>
    <t xml:space="preserve">   - - = Not applicable.</t>
  </si>
  <si>
    <t>Electricity Imports (MWh)</t>
  </si>
  <si>
    <t>Electricity Exports (MWh)</t>
  </si>
  <si>
    <t>Projections:  EIA, AEO2016 National Energy Modeling System run ref2016.d032416a.</t>
  </si>
  <si>
    <t>2015:  EIA, Short-Term Energy Outlook, February 2016 and EIA, AEO2016 National Energy Modeling System run ref2016.d032416a.</t>
  </si>
  <si>
    <t>electricity trade data:  National Energy Board, Electricity Exports and Imports Statistics, 2014.</t>
  </si>
  <si>
    <t>Information Administration (EIA), Electric Power Annual 2014.  2014 Canadian international</t>
  </si>
  <si>
    <t>economy electricity trade data are model results.  2014 Mexican electricity trade data: U.S. Energy</t>
  </si>
  <si>
    <t>Electric Reliability Council regional entities and Independent System Operators.  2014 interregional</t>
  </si>
  <si>
    <t>"Electric Utility Annual Report", and 2014 seasonal reliability assessments from North American Electric</t>
  </si>
  <si>
    <t xml:space="preserve">   Sources:  2014 interregional firm electricity trade data:  Federal Energy Regulatory Commission, Form 1,</t>
  </si>
  <si>
    <t>curtailment or cessation of delivery by the supplier in accordance with prior agreements or under specified conditions.</t>
  </si>
  <si>
    <t>scheduled as part of the normal operating conditions of the affected electric systems.  Economy sales are subject to</t>
  </si>
  <si>
    <t>and may differ from official EIA data reports.  Firm power sales are capacity sales, meaning the delivery of the power is</t>
  </si>
  <si>
    <t xml:space="preserve">   Note:  Totals may not equal sum of components due to independent rounding.  Data for 2014 are model results</t>
  </si>
  <si>
    <t xml:space="preserve">  Gross Domestic Sales (million 2015 dollars)</t>
  </si>
  <si>
    <t>2015-</t>
  </si>
  <si>
    <t xml:space="preserve"> May 2016</t>
  </si>
  <si>
    <t>Release Date</t>
  </si>
  <si>
    <t>d032416a</t>
  </si>
  <si>
    <t>Datekey</t>
  </si>
  <si>
    <t>Reference case</t>
  </si>
  <si>
    <t>ref2016</t>
  </si>
  <si>
    <t>Scenario</t>
  </si>
  <si>
    <t>Annual Energy Outlook 2016</t>
  </si>
  <si>
    <t>Report</t>
  </si>
  <si>
    <t>ref2016.d032416a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</si>
</sst>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%"/>
    <numFmt numFmtId="167" formatCode="#,##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3" applyFont="1" applyFill="1" applyBorder="1" applyAlignment="1">
      <alignment horizontal="left"/>
    </xf>
    <xf numFmtId="0" fontId="2" fillId="0" borderId="0" xfId="1" applyFont="1"/>
    <xf numFmtId="0" fontId="3" fillId="0" borderId="1" xfId="2" applyFont="1" applyFill="1" applyBorder="1" applyAlignment="1">
      <alignment wrapText="1"/>
    </xf>
    <xf numFmtId="0" fontId="3" fillId="0" borderId="2" xfId="4" applyFont="1" applyFill="1" applyBorder="1" applyAlignment="1">
      <alignment wrapText="1"/>
    </xf>
    <xf numFmtId="0" fontId="0" fillId="0" borderId="3" xfId="5" applyFont="1" applyFill="1" applyBorder="1" applyAlignment="1">
      <alignment wrapText="1"/>
    </xf>
    <xf numFmtId="165" fontId="0" fillId="0" borderId="3" xfId="5" applyNumberFormat="1" applyFont="1" applyFill="1" applyAlignment="1">
      <alignment horizontal="right" wrapText="1"/>
    </xf>
    <xf numFmtId="165" fontId="3" fillId="0" borderId="2" xfId="4" applyNumberFormat="1" applyFill="1" applyAlignment="1">
      <alignment horizontal="right" wrapText="1"/>
    </xf>
    <xf numFmtId="0" fontId="2" fillId="0" borderId="4" xfId="6" applyFont="1" applyFill="1" applyBorder="1" applyAlignment="1">
      <alignment wrapText="1"/>
    </xf>
    <xf numFmtId="0" fontId="2" fillId="0" borderId="0" xfId="7"/>
    <xf numFmtId="0" fontId="6" fillId="0" borderId="0" xfId="7" applyFont="1"/>
    <xf numFmtId="167" fontId="3" fillId="0" borderId="2" xfId="4" applyNumberFormat="1" applyFill="1" applyAlignment="1">
      <alignment horizontal="right" wrapText="1"/>
    </xf>
    <xf numFmtId="0" fontId="4" fillId="0" borderId="0" xfId="7" applyFont="1"/>
    <xf numFmtId="167" fontId="0" fillId="0" borderId="3" xfId="5" applyNumberFormat="1" applyFont="1" applyFill="1" applyAlignment="1">
      <alignment horizontal="right" wrapText="1"/>
    </xf>
    <xf numFmtId="3" fontId="3" fillId="0" borderId="2" xfId="4" applyNumberForma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3" fontId="2" fillId="0" borderId="0" xfId="7" applyNumberFormat="1"/>
    <xf numFmtId="0" fontId="2" fillId="0" borderId="0" xfId="7" applyAlignment="1" applyProtection="1">
      <alignment horizontal="left"/>
    </xf>
    <xf numFmtId="0" fontId="7" fillId="0" borderId="0" xfId="7" applyFont="1"/>
  </cellXfs>
  <cellStyles count="8">
    <cellStyle name="Body: normal cell" xfId="5"/>
    <cellStyle name="Font: Calibri, 9pt regular" xfId="1"/>
    <cellStyle name="Footnotes: top row" xfId="6"/>
    <cellStyle name="Header: bottom row" xfId="2"/>
    <cellStyle name="Normal" xfId="0" builtinId="0"/>
    <cellStyle name="Normal 2" xfId="7"/>
    <cellStyle name="Parent row" xfId="4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1" t="s">
        <v>2</v>
      </c>
      <c r="B4" t="s">
        <v>3</v>
      </c>
    </row>
    <row r="5" spans="1:2" x14ac:dyDescent="0.25">
      <c r="B5" s="2">
        <v>2016</v>
      </c>
    </row>
    <row r="6" spans="1:2" x14ac:dyDescent="0.25">
      <c r="B6" t="s">
        <v>56</v>
      </c>
    </row>
    <row r="7" spans="1:2" x14ac:dyDescent="0.25">
      <c r="B7" t="s">
        <v>5</v>
      </c>
    </row>
    <row r="8" spans="1:2" x14ac:dyDescent="0.25">
      <c r="B8" t="s">
        <v>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18.25" style="11" hidden="1" customWidth="1"/>
    <col min="2" max="2" width="40" style="11" customWidth="1"/>
    <col min="3" max="16384" width="9" style="11"/>
  </cols>
  <sheetData>
    <row r="1" spans="1:30" ht="15" customHeight="1" thickBot="1" x14ac:dyDescent="0.25">
      <c r="B1" s="4" t="s">
        <v>58</v>
      </c>
      <c r="C1" s="5">
        <v>2014</v>
      </c>
      <c r="D1" s="5">
        <v>2015</v>
      </c>
      <c r="E1" s="5">
        <v>2016</v>
      </c>
      <c r="F1" s="5">
        <v>2017</v>
      </c>
      <c r="G1" s="5">
        <v>2018</v>
      </c>
      <c r="H1" s="5">
        <v>2019</v>
      </c>
      <c r="I1" s="5">
        <v>2020</v>
      </c>
      <c r="J1" s="5">
        <v>2021</v>
      </c>
      <c r="K1" s="5">
        <v>2022</v>
      </c>
      <c r="L1" s="5">
        <v>2023</v>
      </c>
      <c r="M1" s="5">
        <v>2024</v>
      </c>
      <c r="N1" s="5">
        <v>2025</v>
      </c>
      <c r="O1" s="5">
        <v>2026</v>
      </c>
      <c r="P1" s="5">
        <v>2027</v>
      </c>
      <c r="Q1" s="5">
        <v>2028</v>
      </c>
      <c r="R1" s="5">
        <v>2029</v>
      </c>
      <c r="S1" s="5">
        <v>2030</v>
      </c>
      <c r="T1" s="5">
        <v>2031</v>
      </c>
      <c r="U1" s="5">
        <v>2032</v>
      </c>
      <c r="V1" s="5">
        <v>2033</v>
      </c>
      <c r="W1" s="5">
        <v>2034</v>
      </c>
      <c r="X1" s="5">
        <v>2035</v>
      </c>
      <c r="Y1" s="5">
        <v>2036</v>
      </c>
      <c r="Z1" s="5">
        <v>2037</v>
      </c>
      <c r="AA1" s="5">
        <v>2038</v>
      </c>
      <c r="AB1" s="5">
        <v>2039</v>
      </c>
      <c r="AC1" s="5">
        <v>2040</v>
      </c>
    </row>
    <row r="2" spans="1:30" ht="15" customHeight="1" thickTop="1" x14ac:dyDescent="0.2"/>
    <row r="3" spans="1:30" ht="15" customHeight="1" x14ac:dyDescent="0.2">
      <c r="C3" s="20" t="s">
        <v>57</v>
      </c>
      <c r="D3" s="20" t="s">
        <v>56</v>
      </c>
      <c r="E3" s="20"/>
      <c r="F3" s="20"/>
      <c r="G3" s="20"/>
    </row>
    <row r="4" spans="1:30" ht="15" customHeight="1" x14ac:dyDescent="0.2">
      <c r="C4" s="20" t="s">
        <v>55</v>
      </c>
      <c r="D4" s="20" t="s">
        <v>54</v>
      </c>
      <c r="E4" s="20"/>
      <c r="F4" s="20"/>
      <c r="G4" s="20" t="s">
        <v>53</v>
      </c>
    </row>
    <row r="5" spans="1:30" ht="15" customHeight="1" x14ac:dyDescent="0.2">
      <c r="C5" s="20" t="s">
        <v>52</v>
      </c>
      <c r="D5" s="20" t="s">
        <v>51</v>
      </c>
      <c r="E5" s="20"/>
      <c r="F5" s="20"/>
      <c r="G5" s="20"/>
    </row>
    <row r="6" spans="1:30" ht="15" customHeight="1" x14ac:dyDescent="0.2">
      <c r="C6" s="20" t="s">
        <v>50</v>
      </c>
      <c r="D6" s="20"/>
      <c r="E6" s="20" t="s">
        <v>49</v>
      </c>
      <c r="F6" s="20"/>
      <c r="G6" s="20"/>
    </row>
    <row r="10" spans="1:30" ht="15" customHeight="1" x14ac:dyDescent="0.25">
      <c r="A10" s="14" t="s">
        <v>6</v>
      </c>
      <c r="B10" s="3" t="s">
        <v>7</v>
      </c>
    </row>
    <row r="11" spans="1:30" ht="15" customHeight="1" x14ac:dyDescent="0.2">
      <c r="B11" s="4" t="s">
        <v>8</v>
      </c>
    </row>
    <row r="12" spans="1:30" ht="15" customHeight="1" x14ac:dyDescent="0.2">
      <c r="B12" s="4" t="s">
        <v>9</v>
      </c>
      <c r="C12" s="19" t="s">
        <v>9</v>
      </c>
      <c r="D12" s="19" t="s">
        <v>9</v>
      </c>
      <c r="E12" s="19" t="s">
        <v>9</v>
      </c>
      <c r="F12" s="19" t="s">
        <v>9</v>
      </c>
      <c r="G12" s="19" t="s">
        <v>9</v>
      </c>
      <c r="H12" s="19" t="s">
        <v>9</v>
      </c>
      <c r="I12" s="19" t="s">
        <v>9</v>
      </c>
      <c r="J12" s="19" t="s">
        <v>9</v>
      </c>
      <c r="K12" s="19" t="s">
        <v>9</v>
      </c>
      <c r="L12" s="19" t="s">
        <v>9</v>
      </c>
      <c r="M12" s="19" t="s">
        <v>9</v>
      </c>
      <c r="N12" s="19" t="s">
        <v>9</v>
      </c>
      <c r="O12" s="19" t="s">
        <v>9</v>
      </c>
      <c r="P12" s="19" t="s">
        <v>9</v>
      </c>
      <c r="Q12" s="19" t="s">
        <v>9</v>
      </c>
      <c r="R12" s="19" t="s">
        <v>9</v>
      </c>
      <c r="S12" s="19" t="s">
        <v>9</v>
      </c>
      <c r="T12" s="19" t="s">
        <v>9</v>
      </c>
      <c r="U12" s="19" t="s">
        <v>9</v>
      </c>
      <c r="V12" s="19" t="s">
        <v>9</v>
      </c>
      <c r="W12" s="19" t="s">
        <v>9</v>
      </c>
      <c r="X12" s="19" t="s">
        <v>9</v>
      </c>
      <c r="Y12" s="19" t="s">
        <v>9</v>
      </c>
      <c r="Z12" s="19" t="s">
        <v>9</v>
      </c>
      <c r="AA12" s="19" t="s">
        <v>9</v>
      </c>
      <c r="AB12" s="19" t="s">
        <v>9</v>
      </c>
      <c r="AC12" s="19" t="s">
        <v>9</v>
      </c>
      <c r="AD12" s="19" t="s">
        <v>48</v>
      </c>
    </row>
    <row r="13" spans="1:30" ht="15" customHeight="1" thickBot="1" x14ac:dyDescent="0.25">
      <c r="B13" s="5" t="s">
        <v>10</v>
      </c>
      <c r="C13" s="5">
        <v>2014</v>
      </c>
      <c r="D13" s="5">
        <v>2015</v>
      </c>
      <c r="E13" s="5">
        <v>2016</v>
      </c>
      <c r="F13" s="5">
        <v>2017</v>
      </c>
      <c r="G13" s="5">
        <v>2018</v>
      </c>
      <c r="H13" s="5">
        <v>2019</v>
      </c>
      <c r="I13" s="5">
        <v>2020</v>
      </c>
      <c r="J13" s="5">
        <v>2021</v>
      </c>
      <c r="K13" s="5">
        <v>2022</v>
      </c>
      <c r="L13" s="5">
        <v>2023</v>
      </c>
      <c r="M13" s="5">
        <v>2024</v>
      </c>
      <c r="N13" s="5">
        <v>2025</v>
      </c>
      <c r="O13" s="5">
        <v>2026</v>
      </c>
      <c r="P13" s="5">
        <v>2027</v>
      </c>
      <c r="Q13" s="5">
        <v>2028</v>
      </c>
      <c r="R13" s="5">
        <v>2029</v>
      </c>
      <c r="S13" s="5">
        <v>2030</v>
      </c>
      <c r="T13" s="5">
        <v>2031</v>
      </c>
      <c r="U13" s="5">
        <v>2032</v>
      </c>
      <c r="V13" s="5">
        <v>2033</v>
      </c>
      <c r="W13" s="5">
        <v>2034</v>
      </c>
      <c r="X13" s="5">
        <v>2035</v>
      </c>
      <c r="Y13" s="5">
        <v>2036</v>
      </c>
      <c r="Z13" s="5">
        <v>2037</v>
      </c>
      <c r="AA13" s="5">
        <v>2038</v>
      </c>
      <c r="AB13" s="5">
        <v>2039</v>
      </c>
      <c r="AC13" s="5">
        <v>2040</v>
      </c>
      <c r="AD13" s="5">
        <v>2040</v>
      </c>
    </row>
    <row r="14" spans="1:30" ht="15" customHeight="1" thickTop="1" x14ac:dyDescent="0.2"/>
    <row r="15" spans="1:30" ht="15" customHeight="1" x14ac:dyDescent="0.2">
      <c r="B15" s="6" t="s">
        <v>11</v>
      </c>
    </row>
    <row r="17" spans="1:30" ht="15" customHeight="1" x14ac:dyDescent="0.2">
      <c r="B17" s="6" t="s">
        <v>12</v>
      </c>
    </row>
    <row r="18" spans="1:30" ht="15" customHeight="1" x14ac:dyDescent="0.25">
      <c r="A18" s="14" t="s">
        <v>13</v>
      </c>
      <c r="B18" s="7" t="s">
        <v>14</v>
      </c>
      <c r="C18" s="17">
        <v>105.43058000000001</v>
      </c>
      <c r="D18" s="17">
        <v>102.42130299999999</v>
      </c>
      <c r="E18" s="17">
        <v>98.630814000000001</v>
      </c>
      <c r="F18" s="17">
        <v>98.212303000000006</v>
      </c>
      <c r="G18" s="17">
        <v>96.151641999999995</v>
      </c>
      <c r="H18" s="17">
        <v>95.031631000000004</v>
      </c>
      <c r="I18" s="17">
        <v>94.931991999999994</v>
      </c>
      <c r="J18" s="17">
        <v>94.746253999999993</v>
      </c>
      <c r="K18" s="17">
        <v>94.646598999999995</v>
      </c>
      <c r="L18" s="17">
        <v>92.896850999999998</v>
      </c>
      <c r="M18" s="17">
        <v>92.577988000000005</v>
      </c>
      <c r="N18" s="17">
        <v>91.541663999999997</v>
      </c>
      <c r="O18" s="17">
        <v>86.447356999999997</v>
      </c>
      <c r="P18" s="17">
        <v>83.485268000000005</v>
      </c>
      <c r="Q18" s="17">
        <v>79.749145999999996</v>
      </c>
      <c r="R18" s="17">
        <v>76.180419999999998</v>
      </c>
      <c r="S18" s="17">
        <v>73.027016000000003</v>
      </c>
      <c r="T18" s="17">
        <v>69.628097999999994</v>
      </c>
      <c r="U18" s="17">
        <v>66.388596000000007</v>
      </c>
      <c r="V18" s="17">
        <v>61.371433000000003</v>
      </c>
      <c r="W18" s="17">
        <v>57.015915</v>
      </c>
      <c r="X18" s="17">
        <v>52.620536999999999</v>
      </c>
      <c r="Y18" s="17">
        <v>52.103969999999997</v>
      </c>
      <c r="Z18" s="17">
        <v>51.66713</v>
      </c>
      <c r="AA18" s="17">
        <v>51.230288999999999</v>
      </c>
      <c r="AB18" s="17">
        <v>49.087516999999998</v>
      </c>
      <c r="AC18" s="17">
        <v>48.650672999999998</v>
      </c>
      <c r="AD18" s="8">
        <v>-2.9337999999999999E-2</v>
      </c>
    </row>
    <row r="19" spans="1:30" ht="15" customHeight="1" x14ac:dyDescent="0.25">
      <c r="A19" s="14" t="s">
        <v>15</v>
      </c>
      <c r="B19" s="7" t="s">
        <v>16</v>
      </c>
      <c r="C19" s="17">
        <v>165.422043</v>
      </c>
      <c r="D19" s="17">
        <v>233.382126</v>
      </c>
      <c r="E19" s="17">
        <v>199.82420300000001</v>
      </c>
      <c r="F19" s="17">
        <v>176.967636</v>
      </c>
      <c r="G19" s="17">
        <v>186.017044</v>
      </c>
      <c r="H19" s="17">
        <v>209.49807699999999</v>
      </c>
      <c r="I19" s="17">
        <v>216.10479699999999</v>
      </c>
      <c r="J19" s="17">
        <v>217.727554</v>
      </c>
      <c r="K19" s="17">
        <v>246.15364099999999</v>
      </c>
      <c r="L19" s="17">
        <v>259.09500100000002</v>
      </c>
      <c r="M19" s="17">
        <v>259.15826399999997</v>
      </c>
      <c r="N19" s="17">
        <v>257.10199</v>
      </c>
      <c r="O19" s="17">
        <v>244.832413</v>
      </c>
      <c r="P19" s="17">
        <v>230.93455499999999</v>
      </c>
      <c r="Q19" s="17">
        <v>230.92274499999999</v>
      </c>
      <c r="R19" s="17">
        <v>237.48541299999999</v>
      </c>
      <c r="S19" s="17">
        <v>239.17369099999999</v>
      </c>
      <c r="T19" s="17">
        <v>229.08140599999999</v>
      </c>
      <c r="U19" s="17">
        <v>228.575638</v>
      </c>
      <c r="V19" s="17">
        <v>224.05905200000001</v>
      </c>
      <c r="W19" s="17">
        <v>221.480591</v>
      </c>
      <c r="X19" s="17">
        <v>225.53410299999999</v>
      </c>
      <c r="Y19" s="17">
        <v>218.40069600000001</v>
      </c>
      <c r="Z19" s="17">
        <v>215.76516699999999</v>
      </c>
      <c r="AA19" s="17">
        <v>221.96275299999999</v>
      </c>
      <c r="AB19" s="17">
        <v>218.133926</v>
      </c>
      <c r="AC19" s="17">
        <v>221.72560100000001</v>
      </c>
      <c r="AD19" s="8">
        <v>-2.0470000000000002E-3</v>
      </c>
    </row>
    <row r="20" spans="1:30" ht="15" customHeight="1" x14ac:dyDescent="0.2">
      <c r="A20" s="14" t="s">
        <v>17</v>
      </c>
      <c r="B20" s="6" t="s">
        <v>18</v>
      </c>
      <c r="C20" s="16">
        <v>270.85263099999997</v>
      </c>
      <c r="D20" s="16">
        <v>335.80343599999998</v>
      </c>
      <c r="E20" s="16">
        <v>298.455017</v>
      </c>
      <c r="F20" s="16">
        <v>275.17996199999999</v>
      </c>
      <c r="G20" s="16">
        <v>282.168701</v>
      </c>
      <c r="H20" s="16">
        <v>304.52969400000001</v>
      </c>
      <c r="I20" s="16">
        <v>311.03677399999998</v>
      </c>
      <c r="J20" s="16">
        <v>312.473816</v>
      </c>
      <c r="K20" s="16">
        <v>340.80023199999999</v>
      </c>
      <c r="L20" s="16">
        <v>351.99185199999999</v>
      </c>
      <c r="M20" s="16">
        <v>351.736267</v>
      </c>
      <c r="N20" s="16">
        <v>348.64364599999999</v>
      </c>
      <c r="O20" s="16">
        <v>331.27975500000002</v>
      </c>
      <c r="P20" s="16">
        <v>314.41982999999999</v>
      </c>
      <c r="Q20" s="16">
        <v>310.671875</v>
      </c>
      <c r="R20" s="16">
        <v>313.66583300000002</v>
      </c>
      <c r="S20" s="16">
        <v>312.200714</v>
      </c>
      <c r="T20" s="16">
        <v>298.70950299999998</v>
      </c>
      <c r="U20" s="16">
        <v>294.96423299999998</v>
      </c>
      <c r="V20" s="16">
        <v>285.43048099999999</v>
      </c>
      <c r="W20" s="16">
        <v>278.49652099999997</v>
      </c>
      <c r="X20" s="16">
        <v>278.15463299999999</v>
      </c>
      <c r="Y20" s="16">
        <v>270.50466899999998</v>
      </c>
      <c r="Z20" s="16">
        <v>267.43228099999999</v>
      </c>
      <c r="AA20" s="16">
        <v>273.19305400000002</v>
      </c>
      <c r="AB20" s="16">
        <v>267.22143599999998</v>
      </c>
      <c r="AC20" s="16">
        <v>270.37625100000002</v>
      </c>
      <c r="AD20" s="9">
        <v>-8.6309999999999998E-3</v>
      </c>
    </row>
    <row r="21" spans="1:30" ht="15" customHeight="1" x14ac:dyDescent="0.2"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30" ht="15" customHeight="1" x14ac:dyDescent="0.2">
      <c r="B22" s="6" t="s">
        <v>47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30" ht="15" customHeight="1" x14ac:dyDescent="0.25">
      <c r="A23" s="14" t="s">
        <v>19</v>
      </c>
      <c r="B23" s="7" t="s">
        <v>14</v>
      </c>
      <c r="C23" s="17">
        <v>6761.3027339999999</v>
      </c>
      <c r="D23" s="17">
        <v>6568.3168949999999</v>
      </c>
      <c r="E23" s="17">
        <v>6325.2309569999998</v>
      </c>
      <c r="F23" s="17">
        <v>6298.3916019999997</v>
      </c>
      <c r="G23" s="17">
        <v>6166.2407229999999</v>
      </c>
      <c r="H23" s="17">
        <v>6094.4140619999998</v>
      </c>
      <c r="I23" s="17">
        <v>6088.0244140000004</v>
      </c>
      <c r="J23" s="17">
        <v>6076.1127930000002</v>
      </c>
      <c r="K23" s="17">
        <v>6069.7221680000002</v>
      </c>
      <c r="L23" s="17">
        <v>5957.5092770000001</v>
      </c>
      <c r="M23" s="17">
        <v>5937.060547</v>
      </c>
      <c r="N23" s="17">
        <v>5870.6015619999998</v>
      </c>
      <c r="O23" s="17">
        <v>5543.9008789999998</v>
      </c>
      <c r="P23" s="17">
        <v>5353.9414059999999</v>
      </c>
      <c r="Q23" s="17">
        <v>5114.341797</v>
      </c>
      <c r="R23" s="17">
        <v>4885.4785160000001</v>
      </c>
      <c r="S23" s="17">
        <v>4683.2495120000003</v>
      </c>
      <c r="T23" s="17">
        <v>4465.2753910000001</v>
      </c>
      <c r="U23" s="17">
        <v>4257.5249020000001</v>
      </c>
      <c r="V23" s="17">
        <v>3935.7727049999999</v>
      </c>
      <c r="W23" s="17">
        <v>3656.4516600000002</v>
      </c>
      <c r="X23" s="17">
        <v>3374.5744629999999</v>
      </c>
      <c r="Y23" s="17">
        <v>3341.4472660000001</v>
      </c>
      <c r="Z23" s="17">
        <v>3313.4323730000001</v>
      </c>
      <c r="AA23" s="17">
        <v>3285.4174800000001</v>
      </c>
      <c r="AB23" s="17">
        <v>3148.000732</v>
      </c>
      <c r="AC23" s="17">
        <v>3119.9858399999998</v>
      </c>
      <c r="AD23" s="8">
        <v>-2.9337999999999999E-2</v>
      </c>
    </row>
    <row r="24" spans="1:30" ht="15" customHeight="1" x14ac:dyDescent="0.25">
      <c r="A24" s="14" t="s">
        <v>20</v>
      </c>
      <c r="B24" s="7" t="s">
        <v>16</v>
      </c>
      <c r="C24" s="17">
        <v>8385.3857420000004</v>
      </c>
      <c r="D24" s="17">
        <v>7704.3662109999996</v>
      </c>
      <c r="E24" s="17">
        <v>5804.4560549999997</v>
      </c>
      <c r="F24" s="17">
        <v>3553.2973630000001</v>
      </c>
      <c r="G24" s="17">
        <v>7167.828125</v>
      </c>
      <c r="H24" s="17">
        <v>8489.1074219999991</v>
      </c>
      <c r="I24" s="17">
        <v>9138.8007809999999</v>
      </c>
      <c r="J24" s="17">
        <v>9136.5439449999994</v>
      </c>
      <c r="K24" s="17">
        <v>10634.399414</v>
      </c>
      <c r="L24" s="17">
        <v>11964.116211</v>
      </c>
      <c r="M24" s="17">
        <v>12654.399414</v>
      </c>
      <c r="N24" s="17">
        <v>12921.181640999999</v>
      </c>
      <c r="O24" s="17">
        <v>12492.625</v>
      </c>
      <c r="P24" s="17">
        <v>12212.477539</v>
      </c>
      <c r="Q24" s="17">
        <v>12577.768555000001</v>
      </c>
      <c r="R24" s="17">
        <v>13396.067383</v>
      </c>
      <c r="S24" s="17">
        <v>13755.513671999999</v>
      </c>
      <c r="T24" s="17">
        <v>12665.563477</v>
      </c>
      <c r="U24" s="17">
        <v>12486.862305000001</v>
      </c>
      <c r="V24" s="17">
        <v>12190.664062</v>
      </c>
      <c r="W24" s="17">
        <v>11807.734375</v>
      </c>
      <c r="X24" s="17">
        <v>11895.586914</v>
      </c>
      <c r="Y24" s="17">
        <v>11613.526367</v>
      </c>
      <c r="Z24" s="17">
        <v>11492.680664</v>
      </c>
      <c r="AA24" s="17">
        <v>11747.690430000001</v>
      </c>
      <c r="AB24" s="17">
        <v>11451.042969</v>
      </c>
      <c r="AC24" s="17">
        <v>11459.535156</v>
      </c>
      <c r="AD24" s="8">
        <v>1.6008000000000001E-2</v>
      </c>
    </row>
    <row r="25" spans="1:30" ht="15" customHeight="1" x14ac:dyDescent="0.2">
      <c r="A25" s="14" t="s">
        <v>21</v>
      </c>
      <c r="B25" s="6" t="s">
        <v>18</v>
      </c>
      <c r="C25" s="16">
        <v>15146.688477</v>
      </c>
      <c r="D25" s="16">
        <v>14272.683594</v>
      </c>
      <c r="E25" s="16">
        <v>12129.6875</v>
      </c>
      <c r="F25" s="16">
        <v>9851.6894530000009</v>
      </c>
      <c r="G25" s="16">
        <v>13334.068359000001</v>
      </c>
      <c r="H25" s="16">
        <v>14583.521484000001</v>
      </c>
      <c r="I25" s="16">
        <v>15226.825194999999</v>
      </c>
      <c r="J25" s="16">
        <v>15212.65625</v>
      </c>
      <c r="K25" s="16">
        <v>16704.121093999998</v>
      </c>
      <c r="L25" s="16">
        <v>17921.625</v>
      </c>
      <c r="M25" s="16">
        <v>18591.460938</v>
      </c>
      <c r="N25" s="16">
        <v>18791.783202999999</v>
      </c>
      <c r="O25" s="16">
        <v>18036.525390999999</v>
      </c>
      <c r="P25" s="16">
        <v>17566.417968999998</v>
      </c>
      <c r="Q25" s="16">
        <v>17692.109375</v>
      </c>
      <c r="R25" s="16">
        <v>18281.546875</v>
      </c>
      <c r="S25" s="16">
        <v>18438.763672000001</v>
      </c>
      <c r="T25" s="16">
        <v>17130.839843999998</v>
      </c>
      <c r="U25" s="16">
        <v>16744.386718999998</v>
      </c>
      <c r="V25" s="16">
        <v>16126.436523</v>
      </c>
      <c r="W25" s="16">
        <v>15464.185546999999</v>
      </c>
      <c r="X25" s="16">
        <v>15270.161133</v>
      </c>
      <c r="Y25" s="16">
        <v>14954.973633</v>
      </c>
      <c r="Z25" s="16">
        <v>14806.113281</v>
      </c>
      <c r="AA25" s="16">
        <v>15033.107421999999</v>
      </c>
      <c r="AB25" s="16">
        <v>14599.043944999999</v>
      </c>
      <c r="AC25" s="16">
        <v>14579.521484000001</v>
      </c>
      <c r="AD25" s="9">
        <v>8.5099999999999998E-4</v>
      </c>
    </row>
    <row r="27" spans="1:30" ht="15" customHeight="1" x14ac:dyDescent="0.2">
      <c r="B27" s="6" t="s">
        <v>22</v>
      </c>
    </row>
    <row r="28" spans="1:30" ht="15" customHeight="1" x14ac:dyDescent="0.2">
      <c r="B28" s="6" t="s">
        <v>23</v>
      </c>
    </row>
    <row r="29" spans="1:30" ht="15" customHeight="1" x14ac:dyDescent="0.25">
      <c r="A29" s="14" t="s">
        <v>24</v>
      </c>
      <c r="B29" s="7" t="s">
        <v>14</v>
      </c>
      <c r="C29" s="15">
        <v>20.299060999999998</v>
      </c>
      <c r="D29" s="15">
        <v>28.346941000000001</v>
      </c>
      <c r="E29" s="15">
        <v>29.144100000000002</v>
      </c>
      <c r="F29" s="15">
        <v>27.948361999999999</v>
      </c>
      <c r="G29" s="15">
        <v>27.948361999999999</v>
      </c>
      <c r="H29" s="15">
        <v>27.749072999999999</v>
      </c>
      <c r="I29" s="15">
        <v>29.542683</v>
      </c>
      <c r="J29" s="15">
        <v>29.343391</v>
      </c>
      <c r="K29" s="15">
        <v>29.144100000000002</v>
      </c>
      <c r="L29" s="15">
        <v>28.944813</v>
      </c>
      <c r="M29" s="15">
        <v>28.745522999999999</v>
      </c>
      <c r="N29" s="15">
        <v>28.546232</v>
      </c>
      <c r="O29" s="15">
        <v>28.147652000000001</v>
      </c>
      <c r="P29" s="15">
        <v>27.669354999999999</v>
      </c>
      <c r="Q29" s="15">
        <v>27.191058999999999</v>
      </c>
      <c r="R29" s="15">
        <v>26.912054000000001</v>
      </c>
      <c r="S29" s="15">
        <v>26.633047000000001</v>
      </c>
      <c r="T29" s="15">
        <v>25.955297000000002</v>
      </c>
      <c r="U29" s="15">
        <v>25.277546000000001</v>
      </c>
      <c r="V29" s="15">
        <v>24.599798</v>
      </c>
      <c r="W29" s="15">
        <v>23.922049000000001</v>
      </c>
      <c r="X29" s="15">
        <v>23.244297</v>
      </c>
      <c r="Y29" s="15">
        <v>22.566547</v>
      </c>
      <c r="Z29" s="15">
        <v>21.968515</v>
      </c>
      <c r="AA29" s="15">
        <v>21.370481000000002</v>
      </c>
      <c r="AB29" s="15">
        <v>20.772445999999999</v>
      </c>
      <c r="AC29" s="15">
        <v>20.174413999999999</v>
      </c>
      <c r="AD29" s="8">
        <v>-1.3512E-2</v>
      </c>
    </row>
    <row r="30" spans="1:30" ht="15" customHeight="1" x14ac:dyDescent="0.25">
      <c r="A30" s="14" t="s">
        <v>25</v>
      </c>
      <c r="B30" s="7" t="s">
        <v>16</v>
      </c>
      <c r="C30" s="15">
        <v>45.262878000000001</v>
      </c>
      <c r="D30" s="15">
        <v>37.522198000000003</v>
      </c>
      <c r="E30" s="15">
        <v>35.604064999999999</v>
      </c>
      <c r="F30" s="15">
        <v>9.0416039999999995</v>
      </c>
      <c r="G30" s="15">
        <v>42.388390000000001</v>
      </c>
      <c r="H30" s="15">
        <v>43.168799999999997</v>
      </c>
      <c r="I30" s="15">
        <v>40.960728000000003</v>
      </c>
      <c r="J30" s="15">
        <v>46.571190000000001</v>
      </c>
      <c r="K30" s="15">
        <v>46.705097000000002</v>
      </c>
      <c r="L30" s="15">
        <v>45.657809999999998</v>
      </c>
      <c r="M30" s="15">
        <v>44.595959000000001</v>
      </c>
      <c r="N30" s="15">
        <v>43.808559000000002</v>
      </c>
      <c r="O30" s="15">
        <v>41.998848000000002</v>
      </c>
      <c r="P30" s="15">
        <v>41.532618999999997</v>
      </c>
      <c r="Q30" s="15">
        <v>38.940868000000002</v>
      </c>
      <c r="R30" s="15">
        <v>37.925410999999997</v>
      </c>
      <c r="S30" s="15">
        <v>37.603264000000003</v>
      </c>
      <c r="T30" s="15">
        <v>38.791770999999997</v>
      </c>
      <c r="U30" s="15">
        <v>36.502128999999996</v>
      </c>
      <c r="V30" s="15">
        <v>36.249557000000003</v>
      </c>
      <c r="W30" s="15">
        <v>36.006039000000001</v>
      </c>
      <c r="X30" s="15">
        <v>35.996882999999997</v>
      </c>
      <c r="Y30" s="15">
        <v>35.987578999999997</v>
      </c>
      <c r="Z30" s="15">
        <v>35.978583999999998</v>
      </c>
      <c r="AA30" s="15">
        <v>35.969116</v>
      </c>
      <c r="AB30" s="15">
        <v>35.959961</v>
      </c>
      <c r="AC30" s="15">
        <v>35.942737999999999</v>
      </c>
      <c r="AD30" s="8">
        <v>-1.719E-3</v>
      </c>
    </row>
    <row r="31" spans="1:30" ht="15" customHeight="1" x14ac:dyDescent="0.2">
      <c r="A31" s="14" t="s">
        <v>26</v>
      </c>
      <c r="B31" s="6" t="s">
        <v>18</v>
      </c>
      <c r="C31" s="13">
        <v>65.561942999999999</v>
      </c>
      <c r="D31" s="13">
        <v>65.869133000000005</v>
      </c>
      <c r="E31" s="13">
        <v>64.748169000000004</v>
      </c>
      <c r="F31" s="13">
        <v>36.989967</v>
      </c>
      <c r="G31" s="13">
        <v>70.336753999999999</v>
      </c>
      <c r="H31" s="13">
        <v>70.917869999999994</v>
      </c>
      <c r="I31" s="13">
        <v>70.503410000000002</v>
      </c>
      <c r="J31" s="13">
        <v>75.914580999999998</v>
      </c>
      <c r="K31" s="13">
        <v>75.849197000000004</v>
      </c>
      <c r="L31" s="13">
        <v>74.602622999999994</v>
      </c>
      <c r="M31" s="13">
        <v>73.341476</v>
      </c>
      <c r="N31" s="13">
        <v>72.354789999999994</v>
      </c>
      <c r="O31" s="13">
        <v>70.146500000000003</v>
      </c>
      <c r="P31" s="13">
        <v>69.201972999999995</v>
      </c>
      <c r="Q31" s="13">
        <v>66.131927000000005</v>
      </c>
      <c r="R31" s="13">
        <v>64.837463</v>
      </c>
      <c r="S31" s="13">
        <v>64.236305000000002</v>
      </c>
      <c r="T31" s="13">
        <v>64.747069999999994</v>
      </c>
      <c r="U31" s="13">
        <v>61.779674999999997</v>
      </c>
      <c r="V31" s="13">
        <v>60.849353999999998</v>
      </c>
      <c r="W31" s="13">
        <v>59.928085000000003</v>
      </c>
      <c r="X31" s="13">
        <v>59.241183999999997</v>
      </c>
      <c r="Y31" s="13">
        <v>58.554127000000001</v>
      </c>
      <c r="Z31" s="13">
        <v>57.947097999999997</v>
      </c>
      <c r="AA31" s="13">
        <v>57.339596</v>
      </c>
      <c r="AB31" s="13">
        <v>56.732410000000002</v>
      </c>
      <c r="AC31" s="13">
        <v>56.117148999999998</v>
      </c>
      <c r="AD31" s="9">
        <v>-6.3889999999999997E-3</v>
      </c>
    </row>
    <row r="33" spans="1:30" ht="15" customHeight="1" x14ac:dyDescent="0.2">
      <c r="B33" s="6" t="s">
        <v>27</v>
      </c>
    </row>
    <row r="34" spans="1:30" ht="15" customHeight="1" x14ac:dyDescent="0.25">
      <c r="A34" s="14" t="s">
        <v>28</v>
      </c>
      <c r="B34" s="7" t="s">
        <v>14</v>
      </c>
      <c r="C34" s="15">
        <v>2.6273170000000001</v>
      </c>
      <c r="D34" s="15">
        <v>1.8175250000000001</v>
      </c>
      <c r="E34" s="15">
        <v>1.8175250000000001</v>
      </c>
      <c r="F34" s="15">
        <v>1.8175250000000001</v>
      </c>
      <c r="G34" s="15">
        <v>1.8175250000000001</v>
      </c>
      <c r="H34" s="15">
        <v>1.8175250000000001</v>
      </c>
      <c r="I34" s="15">
        <v>1.8175250000000001</v>
      </c>
      <c r="J34" s="15">
        <v>1.8175250000000001</v>
      </c>
      <c r="K34" s="15">
        <v>1.8175250000000001</v>
      </c>
      <c r="L34" s="15">
        <v>1.8175250000000001</v>
      </c>
      <c r="M34" s="15">
        <v>1.8175250000000001</v>
      </c>
      <c r="N34" s="15">
        <v>1.8175250000000001</v>
      </c>
      <c r="O34" s="15">
        <v>1.635772</v>
      </c>
      <c r="P34" s="15">
        <v>1.4540200000000001</v>
      </c>
      <c r="Q34" s="15">
        <v>1.272267</v>
      </c>
      <c r="R34" s="15">
        <v>1.0905149999999999</v>
      </c>
      <c r="S34" s="15">
        <v>0.90876299999999999</v>
      </c>
      <c r="T34" s="15">
        <v>0.72701000000000005</v>
      </c>
      <c r="U34" s="15">
        <v>0.54525800000000002</v>
      </c>
      <c r="V34" s="15">
        <v>0.36350500000000002</v>
      </c>
      <c r="W34" s="15">
        <v>0.181753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8" t="s">
        <v>29</v>
      </c>
    </row>
    <row r="35" spans="1:30" ht="15" customHeight="1" x14ac:dyDescent="0.25">
      <c r="A35" s="14" t="s">
        <v>30</v>
      </c>
      <c r="B35" s="7" t="s">
        <v>16</v>
      </c>
      <c r="C35" s="15">
        <v>10.639336999999999</v>
      </c>
      <c r="D35" s="15">
        <v>7.5212060000000003</v>
      </c>
      <c r="E35" s="15">
        <v>10.840680000000001</v>
      </c>
      <c r="F35" s="15">
        <v>12.205679999999999</v>
      </c>
      <c r="G35" s="15">
        <v>11.92568</v>
      </c>
      <c r="H35" s="15">
        <v>11.75568</v>
      </c>
      <c r="I35" s="15">
        <v>11.865681</v>
      </c>
      <c r="J35" s="15">
        <v>11.96068</v>
      </c>
      <c r="K35" s="15">
        <v>12.01568</v>
      </c>
      <c r="L35" s="15">
        <v>12.215680000000001</v>
      </c>
      <c r="M35" s="15">
        <v>12.41568</v>
      </c>
      <c r="N35" s="15">
        <v>12.715680000000001</v>
      </c>
      <c r="O35" s="15">
        <v>12.66568</v>
      </c>
      <c r="P35" s="15">
        <v>12.815681</v>
      </c>
      <c r="Q35" s="15">
        <v>12.865681</v>
      </c>
      <c r="R35" s="15">
        <v>13.01568</v>
      </c>
      <c r="S35" s="15">
        <v>13.01568</v>
      </c>
      <c r="T35" s="15">
        <v>13.065681</v>
      </c>
      <c r="U35" s="15">
        <v>13.215680000000001</v>
      </c>
      <c r="V35" s="15">
        <v>13.215680000000001</v>
      </c>
      <c r="W35" s="15">
        <v>13.215680000000001</v>
      </c>
      <c r="X35" s="15">
        <v>13.215680000000001</v>
      </c>
      <c r="Y35" s="15">
        <v>13.215680000000001</v>
      </c>
      <c r="Z35" s="15">
        <v>13.215680000000001</v>
      </c>
      <c r="AA35" s="15">
        <v>13.215680000000001</v>
      </c>
      <c r="AB35" s="15">
        <v>13.215680000000001</v>
      </c>
      <c r="AC35" s="15">
        <v>13.215680000000001</v>
      </c>
      <c r="AD35" s="8">
        <v>2.2803E-2</v>
      </c>
    </row>
    <row r="36" spans="1:30" ht="15" customHeight="1" x14ac:dyDescent="0.2">
      <c r="A36" s="14" t="s">
        <v>31</v>
      </c>
      <c r="B36" s="6" t="s">
        <v>18</v>
      </c>
      <c r="C36" s="13">
        <v>13.266653</v>
      </c>
      <c r="D36" s="13">
        <v>9.3387309999999992</v>
      </c>
      <c r="E36" s="13">
        <v>12.658206</v>
      </c>
      <c r="F36" s="13">
        <v>14.023206</v>
      </c>
      <c r="G36" s="13">
        <v>13.743206000000001</v>
      </c>
      <c r="H36" s="13">
        <v>13.573206000000001</v>
      </c>
      <c r="I36" s="13">
        <v>13.683206</v>
      </c>
      <c r="J36" s="13">
        <v>13.778206000000001</v>
      </c>
      <c r="K36" s="13">
        <v>13.833206000000001</v>
      </c>
      <c r="L36" s="13">
        <v>14.033206</v>
      </c>
      <c r="M36" s="13">
        <v>14.233205999999999</v>
      </c>
      <c r="N36" s="13">
        <v>14.533206</v>
      </c>
      <c r="O36" s="13">
        <v>14.301453</v>
      </c>
      <c r="P36" s="13">
        <v>14.2697</v>
      </c>
      <c r="Q36" s="13">
        <v>14.137948</v>
      </c>
      <c r="R36" s="13">
        <v>14.106195</v>
      </c>
      <c r="S36" s="13">
        <v>13.924443</v>
      </c>
      <c r="T36" s="13">
        <v>13.79269</v>
      </c>
      <c r="U36" s="13">
        <v>13.760937999999999</v>
      </c>
      <c r="V36" s="13">
        <v>13.579185000000001</v>
      </c>
      <c r="W36" s="13">
        <v>13.397432999999999</v>
      </c>
      <c r="X36" s="13">
        <v>13.215680000000001</v>
      </c>
      <c r="Y36" s="13">
        <v>13.215680000000001</v>
      </c>
      <c r="Z36" s="13">
        <v>13.215680000000001</v>
      </c>
      <c r="AA36" s="13">
        <v>13.215680000000001</v>
      </c>
      <c r="AB36" s="13">
        <v>13.215680000000001</v>
      </c>
      <c r="AC36" s="13">
        <v>13.215680000000001</v>
      </c>
      <c r="AD36" s="9">
        <v>1.3986E-2</v>
      </c>
    </row>
    <row r="37" spans="1:30" ht="15" customHeight="1" thickBot="1" x14ac:dyDescent="0.25"/>
    <row r="38" spans="1:30" ht="15" customHeight="1" x14ac:dyDescent="0.2">
      <c r="B38" s="10" t="s">
        <v>32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ht="15" customHeight="1" x14ac:dyDescent="0.2">
      <c r="B39" s="12" t="s">
        <v>46</v>
      </c>
    </row>
    <row r="40" spans="1:30" ht="15" customHeight="1" x14ac:dyDescent="0.2">
      <c r="B40" s="12" t="s">
        <v>45</v>
      </c>
    </row>
    <row r="41" spans="1:30" ht="15" customHeight="1" x14ac:dyDescent="0.2">
      <c r="B41" s="12" t="s">
        <v>44</v>
      </c>
    </row>
    <row r="42" spans="1:30" ht="15" customHeight="1" x14ac:dyDescent="0.2">
      <c r="B42" s="12" t="s">
        <v>43</v>
      </c>
    </row>
    <row r="43" spans="1:30" ht="15" customHeight="1" x14ac:dyDescent="0.2">
      <c r="B43" s="12" t="s">
        <v>42</v>
      </c>
    </row>
    <row r="44" spans="1:30" ht="15" customHeight="1" x14ac:dyDescent="0.2">
      <c r="B44" s="12" t="s">
        <v>41</v>
      </c>
    </row>
    <row r="45" spans="1:30" ht="15" customHeight="1" x14ac:dyDescent="0.2">
      <c r="B45" s="12" t="s">
        <v>40</v>
      </c>
    </row>
    <row r="46" spans="1:30" ht="15" customHeight="1" x14ac:dyDescent="0.2">
      <c r="B46" s="12" t="s">
        <v>39</v>
      </c>
    </row>
    <row r="47" spans="1:30" ht="15" customHeight="1" x14ac:dyDescent="0.2">
      <c r="B47" s="12" t="s">
        <v>38</v>
      </c>
    </row>
    <row r="48" spans="1:30" ht="15" customHeight="1" x14ac:dyDescent="0.2">
      <c r="B48" s="12" t="s">
        <v>37</v>
      </c>
    </row>
    <row r="49" spans="2:2" ht="15" customHeight="1" x14ac:dyDescent="0.2">
      <c r="B49" s="12" t="s">
        <v>36</v>
      </c>
    </row>
    <row r="50" spans="2:2" ht="15" customHeight="1" x14ac:dyDescent="0.2">
      <c r="B50" s="12" t="s">
        <v>35</v>
      </c>
    </row>
  </sheetData>
  <mergeCells count="1">
    <mergeCell ref="B38:AD38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/>
  </sheetViews>
  <sheetFormatPr defaultRowHeight="15" x14ac:dyDescent="0.25"/>
  <cols>
    <col min="1" max="1" width="26.125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33</v>
      </c>
      <c r="B2">
        <f>'AEO Table 10'!D31*10^6</f>
        <v>65869133.000000007</v>
      </c>
      <c r="C2">
        <f>'AEO Table 10'!E31*10^6</f>
        <v>64748169.000000007</v>
      </c>
      <c r="D2">
        <f>'AEO Table 10'!F31*10^6</f>
        <v>36989967</v>
      </c>
      <c r="E2">
        <f>'AEO Table 10'!G31*10^6</f>
        <v>70336754</v>
      </c>
      <c r="F2">
        <f>'AEO Table 10'!H31*10^6</f>
        <v>70917870</v>
      </c>
      <c r="G2">
        <f>'AEO Table 10'!I31*10^6</f>
        <v>70503410</v>
      </c>
      <c r="H2">
        <f>'AEO Table 10'!J31*10^6</f>
        <v>75914581</v>
      </c>
      <c r="I2">
        <f>'AEO Table 10'!K31*10^6</f>
        <v>75849197</v>
      </c>
      <c r="J2">
        <f>'AEO Table 10'!L31*10^6</f>
        <v>74602623</v>
      </c>
      <c r="K2">
        <f>'AEO Table 10'!M31*10^6</f>
        <v>73341476</v>
      </c>
      <c r="L2">
        <f>'AEO Table 10'!N31*10^6</f>
        <v>72354790</v>
      </c>
      <c r="M2">
        <f>'AEO Table 10'!O31*10^6</f>
        <v>70146500</v>
      </c>
      <c r="N2">
        <f>'AEO Table 10'!P31*10^6</f>
        <v>69201973</v>
      </c>
      <c r="O2">
        <f>'AEO Table 10'!Q31*10^6</f>
        <v>66131927.000000007</v>
      </c>
      <c r="P2">
        <f>'AEO Table 10'!R31*10^6</f>
        <v>64837463</v>
      </c>
      <c r="Q2">
        <f>'AEO Table 10'!S31*10^6</f>
        <v>64236305</v>
      </c>
      <c r="R2">
        <f>'AEO Table 10'!T31*10^6</f>
        <v>64747069.999999993</v>
      </c>
      <c r="S2">
        <f>'AEO Table 10'!U31*10^6</f>
        <v>61779675</v>
      </c>
      <c r="T2">
        <f>'AEO Table 10'!V31*10^6</f>
        <v>60849354</v>
      </c>
      <c r="U2">
        <f>'AEO Table 10'!W31*10^6</f>
        <v>59928085</v>
      </c>
      <c r="V2">
        <f>'AEO Table 10'!X31*10^6</f>
        <v>59241184</v>
      </c>
      <c r="W2">
        <f>'AEO Table 10'!Y31*10^6</f>
        <v>58554127</v>
      </c>
      <c r="X2">
        <f>'AEO Table 10'!Z31*10^6</f>
        <v>57947098</v>
      </c>
      <c r="Y2">
        <f>'AEO Table 10'!AA31*10^6</f>
        <v>57339596</v>
      </c>
      <c r="Z2">
        <f>'AEO Table 10'!AB31*10^6</f>
        <v>56732410</v>
      </c>
      <c r="AA2">
        <f>'AEO Table 10'!AC31*10^6</f>
        <v>56117149</v>
      </c>
      <c r="AB2">
        <f>TREND($R2:$AA2,$R$1:$AA$1,AB$1)</f>
        <v>54750943.066666603</v>
      </c>
      <c r="AC2">
        <f t="shared" ref="AC2:AK2" si="0">TREND($R2:$AA2,$R$1:$AA$1,AC$1)</f>
        <v>53919555.478787899</v>
      </c>
      <c r="AD2">
        <f t="shared" si="0"/>
        <v>53088167.890909195</v>
      </c>
      <c r="AE2">
        <f t="shared" si="0"/>
        <v>52256780.303030252</v>
      </c>
      <c r="AF2">
        <f t="shared" si="0"/>
        <v>51425392.715151548</v>
      </c>
      <c r="AG2">
        <f t="shared" si="0"/>
        <v>50594005.127272844</v>
      </c>
      <c r="AH2">
        <f t="shared" si="0"/>
        <v>49762617.539393902</v>
      </c>
      <c r="AI2">
        <f t="shared" si="0"/>
        <v>48931229.951515198</v>
      </c>
      <c r="AJ2">
        <f t="shared" si="0"/>
        <v>48099842.363636494</v>
      </c>
      <c r="AK2">
        <f t="shared" si="0"/>
        <v>47268454.775757551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/>
  </sheetViews>
  <sheetFormatPr defaultRowHeight="15" x14ac:dyDescent="0.25"/>
  <cols>
    <col min="1" max="1" width="26.125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34</v>
      </c>
      <c r="B2">
        <f>'AEO Table 10'!D36*10^6</f>
        <v>9338731</v>
      </c>
      <c r="C2">
        <f>'AEO Table 10'!E36*10^6</f>
        <v>12658206</v>
      </c>
      <c r="D2">
        <f>'AEO Table 10'!F36*10^6</f>
        <v>14023206</v>
      </c>
      <c r="E2">
        <f>'AEO Table 10'!G36*10^6</f>
        <v>13743206</v>
      </c>
      <c r="F2">
        <f>'AEO Table 10'!H36*10^6</f>
        <v>13573206</v>
      </c>
      <c r="G2">
        <f>'AEO Table 10'!I36*10^6</f>
        <v>13683206</v>
      </c>
      <c r="H2">
        <f>'AEO Table 10'!J36*10^6</f>
        <v>13778206</v>
      </c>
      <c r="I2">
        <f>'AEO Table 10'!K36*10^6</f>
        <v>13833206</v>
      </c>
      <c r="J2">
        <f>'AEO Table 10'!L36*10^6</f>
        <v>14033206</v>
      </c>
      <c r="K2">
        <f>'AEO Table 10'!M36*10^6</f>
        <v>14233206</v>
      </c>
      <c r="L2">
        <f>'AEO Table 10'!N36*10^6</f>
        <v>14533206</v>
      </c>
      <c r="M2">
        <f>'AEO Table 10'!O36*10^6</f>
        <v>14301453</v>
      </c>
      <c r="N2">
        <f>'AEO Table 10'!P36*10^6</f>
        <v>14269700</v>
      </c>
      <c r="O2">
        <f>'AEO Table 10'!Q36*10^6</f>
        <v>14137948</v>
      </c>
      <c r="P2">
        <f>'AEO Table 10'!R36*10^6</f>
        <v>14106195</v>
      </c>
      <c r="Q2">
        <f>'AEO Table 10'!S36*10^6</f>
        <v>13924443</v>
      </c>
      <c r="R2">
        <f>'AEO Table 10'!T36*10^6</f>
        <v>13792690</v>
      </c>
      <c r="S2">
        <f>'AEO Table 10'!U36*10^6</f>
        <v>13760938</v>
      </c>
      <c r="T2">
        <f>'AEO Table 10'!V36*10^6</f>
        <v>13579185</v>
      </c>
      <c r="U2">
        <f>'AEO Table 10'!W36*10^6</f>
        <v>13397433</v>
      </c>
      <c r="V2">
        <f>'AEO Table 10'!X36*10^6</f>
        <v>13215680</v>
      </c>
      <c r="W2">
        <f>'AEO Table 10'!Y36*10^6</f>
        <v>13215680</v>
      </c>
      <c r="X2">
        <f>'AEO Table 10'!Z36*10^6</f>
        <v>13215680</v>
      </c>
      <c r="Y2">
        <f>'AEO Table 10'!AA36*10^6</f>
        <v>13215680</v>
      </c>
      <c r="Z2">
        <f>'AEO Table 10'!AB36*10^6</f>
        <v>13215680</v>
      </c>
      <c r="AA2">
        <f>'AEO Table 10'!AC36*10^6</f>
        <v>13215680</v>
      </c>
      <c r="AB2">
        <f>TREND($R2:$AA2,$R$1:$AA$1,AB$1)</f>
        <v>13003343.266666681</v>
      </c>
      <c r="AC2">
        <f t="shared" ref="AC2:AK2" si="0">TREND($R2:$AA2,$R$1:$AA$1,AC$1)</f>
        <v>12934417.933333337</v>
      </c>
      <c r="AD2">
        <f t="shared" si="0"/>
        <v>12865492.599999994</v>
      </c>
      <c r="AE2">
        <f t="shared" si="0"/>
        <v>12796567.266666681</v>
      </c>
      <c r="AF2">
        <f t="shared" si="0"/>
        <v>12727641.933333337</v>
      </c>
      <c r="AG2">
        <f t="shared" si="0"/>
        <v>12658716.599999994</v>
      </c>
      <c r="AH2">
        <f t="shared" si="0"/>
        <v>12589791.266666681</v>
      </c>
      <c r="AI2">
        <f t="shared" si="0"/>
        <v>12520865.933333337</v>
      </c>
      <c r="AJ2">
        <f t="shared" si="0"/>
        <v>12451940.599999994</v>
      </c>
      <c r="AK2">
        <f t="shared" si="0"/>
        <v>12383015.266666681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AEO Table 10</vt:lpstr>
      <vt:lpstr>EIaE-BIE</vt:lpstr>
      <vt:lpstr>EIaE-BEE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2016-02-04T22:14:05Z</dcterms:created>
  <dcterms:modified xsi:type="dcterms:W3CDTF">2016-10-26T11:07:21Z</dcterms:modified>
</cp:coreProperties>
</file>