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D503A6EE-E04A-4F65-A14A-37FE1DD8773C}" xr6:coauthVersionLast="45" xr6:coauthVersionMax="45" xr10:uidLastSave="{00000000-0000-0000-0000-000000000000}"/>
  <bookViews>
    <workbookView xWindow="4440" yWindow="1260" windowWidth="24090" windowHeight="14700" activeTab="1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D24" i="6" l="1"/>
  <c r="R395" i="5" s="1"/>
  <c r="D23" i="6"/>
  <c r="Q395" i="5" s="1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G395" i="5" s="1"/>
  <c r="F34" i="6" l="1"/>
  <c r="E36" i="6"/>
  <c r="E37" i="6" s="1"/>
  <c r="D14" i="6" s="1"/>
  <c r="H395" i="5" s="1"/>
  <c r="G34" i="6" l="1"/>
  <c r="F36" i="6"/>
  <c r="F37" i="6" s="1"/>
  <c r="D15" i="6" s="1"/>
  <c r="I395" i="5" s="1"/>
  <c r="H34" i="6" l="1"/>
  <c r="G36" i="6"/>
  <c r="G37" i="6" s="1"/>
  <c r="D16" i="6" s="1"/>
  <c r="J395" i="5" s="1"/>
  <c r="I34" i="6" l="1"/>
  <c r="H36" i="6"/>
  <c r="H37" i="6" s="1"/>
  <c r="D17" i="6" s="1"/>
  <c r="K395" i="5" s="1"/>
  <c r="B5" i="6"/>
  <c r="J34" i="6" l="1"/>
  <c r="I36" i="6"/>
  <c r="I37" i="6" s="1"/>
  <c r="D18" i="6" s="1"/>
  <c r="L395" i="5" s="1"/>
  <c r="C5" i="6"/>
  <c r="C8" i="6" s="1"/>
  <c r="K34" i="6" l="1"/>
  <c r="J36" i="6"/>
  <c r="J37" i="6" s="1"/>
  <c r="D19" i="6" s="1"/>
  <c r="M395" i="5" s="1"/>
  <c r="AJ391" i="5"/>
  <c r="AI391" i="5"/>
  <c r="AH391" i="5"/>
  <c r="AG391" i="5"/>
  <c r="AF391" i="5"/>
  <c r="AE391" i="5"/>
  <c r="AD391" i="5"/>
  <c r="AC391" i="5"/>
  <c r="AB391" i="5"/>
  <c r="AA391" i="5"/>
  <c r="Z391" i="5"/>
  <c r="Y391" i="5"/>
  <c r="X391" i="5"/>
  <c r="W391" i="5"/>
  <c r="V391" i="5"/>
  <c r="U391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AJ389" i="5"/>
  <c r="AI389" i="5"/>
  <c r="AH389" i="5"/>
  <c r="AG389" i="5"/>
  <c r="AF389" i="5"/>
  <c r="AE389" i="5"/>
  <c r="AD389" i="5"/>
  <c r="AC389" i="5"/>
  <c r="AB389" i="5"/>
  <c r="AA389" i="5"/>
  <c r="Z389" i="5"/>
  <c r="Y389" i="5"/>
  <c r="X389" i="5"/>
  <c r="W389" i="5"/>
  <c r="V389" i="5"/>
  <c r="U389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AJ387" i="5"/>
  <c r="AI387" i="5"/>
  <c r="AH387" i="5"/>
  <c r="AG387" i="5"/>
  <c r="AF387" i="5"/>
  <c r="AE387" i="5"/>
  <c r="AD387" i="5"/>
  <c r="AC387" i="5"/>
  <c r="AB387" i="5"/>
  <c r="AA387" i="5"/>
  <c r="Z387" i="5"/>
  <c r="Y387" i="5"/>
  <c r="X387" i="5"/>
  <c r="W387" i="5"/>
  <c r="V387" i="5"/>
  <c r="U387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AJ385" i="5"/>
  <c r="AI385" i="5"/>
  <c r="AH385" i="5"/>
  <c r="AG385" i="5"/>
  <c r="AF385" i="5"/>
  <c r="AE385" i="5"/>
  <c r="AD385" i="5"/>
  <c r="AC385" i="5"/>
  <c r="AB385" i="5"/>
  <c r="AA385" i="5"/>
  <c r="Z385" i="5"/>
  <c r="Y385" i="5"/>
  <c r="X385" i="5"/>
  <c r="W385" i="5"/>
  <c r="V385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AJ383" i="5"/>
  <c r="AI383" i="5"/>
  <c r="AH383" i="5"/>
  <c r="AG383" i="5"/>
  <c r="AF383" i="5"/>
  <c r="AE383" i="5"/>
  <c r="AD383" i="5"/>
  <c r="AC383" i="5"/>
  <c r="AB383" i="5"/>
  <c r="AA383" i="5"/>
  <c r="Z383" i="5"/>
  <c r="Y383" i="5"/>
  <c r="X383" i="5"/>
  <c r="W383" i="5"/>
  <c r="V383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AJ381" i="5"/>
  <c r="AI381" i="5"/>
  <c r="AH381" i="5"/>
  <c r="AG381" i="5"/>
  <c r="AF381" i="5"/>
  <c r="AE381" i="5"/>
  <c r="AD381" i="5"/>
  <c r="AC381" i="5"/>
  <c r="AB381" i="5"/>
  <c r="AA381" i="5"/>
  <c r="Z381" i="5"/>
  <c r="Y381" i="5"/>
  <c r="X381" i="5"/>
  <c r="W381" i="5"/>
  <c r="V381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AJ379" i="5"/>
  <c r="AI379" i="5"/>
  <c r="AH379" i="5"/>
  <c r="AG379" i="5"/>
  <c r="AF379" i="5"/>
  <c r="AE379" i="5"/>
  <c r="AD379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AJ377" i="5"/>
  <c r="AI377" i="5"/>
  <c r="AH377" i="5"/>
  <c r="AG377" i="5"/>
  <c r="AF377" i="5"/>
  <c r="AE377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AJ375" i="5"/>
  <c r="AI375" i="5"/>
  <c r="AH375" i="5"/>
  <c r="AG375" i="5"/>
  <c r="AF375" i="5"/>
  <c r="AE375" i="5"/>
  <c r="AD375" i="5"/>
  <c r="AC375" i="5"/>
  <c r="AB375" i="5"/>
  <c r="AA375" i="5"/>
  <c r="Z375" i="5"/>
  <c r="Y375" i="5"/>
  <c r="X375" i="5"/>
  <c r="W375" i="5"/>
  <c r="V375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AE373" i="5"/>
  <c r="AF373" i="5"/>
  <c r="AG373" i="5"/>
  <c r="AH373" i="5"/>
  <c r="AI373" i="5"/>
  <c r="AJ373" i="5"/>
  <c r="G373" i="5"/>
  <c r="H373" i="5"/>
  <c r="F16" i="3"/>
  <c r="G16" i="3"/>
  <c r="H16" i="3"/>
  <c r="F17" i="3"/>
  <c r="G17" i="3"/>
  <c r="H17" i="3"/>
  <c r="L34" i="6" l="1"/>
  <c r="K36" i="6"/>
  <c r="K37" i="6" s="1"/>
  <c r="D20" i="6" s="1"/>
  <c r="N395" i="5" s="1"/>
  <c r="C12" i="6"/>
  <c r="C23" i="6" l="1"/>
  <c r="C24" i="6"/>
  <c r="C25" i="6"/>
  <c r="S395" i="5" s="1"/>
  <c r="AH93" i="3" s="1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L36" i="6"/>
  <c r="L37" i="6" s="1"/>
  <c r="D21" i="6" s="1"/>
  <c r="E93" i="3"/>
  <c r="F93" i="3"/>
  <c r="G93" i="3"/>
  <c r="I93" i="3"/>
  <c r="K93" i="3"/>
  <c r="M93" i="3"/>
  <c r="O93" i="3"/>
  <c r="Q93" i="3"/>
  <c r="S93" i="3"/>
  <c r="U93" i="3"/>
  <c r="V93" i="3"/>
  <c r="W93" i="3"/>
  <c r="X93" i="3"/>
  <c r="Y93" i="3"/>
  <c r="AA93" i="3"/>
  <c r="AC93" i="3"/>
  <c r="AD93" i="3"/>
  <c r="AE93" i="3"/>
  <c r="AF93" i="3"/>
  <c r="AG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A93" i="3"/>
  <c r="AJ93" i="4"/>
  <c r="A93" i="4"/>
  <c r="D12" i="6"/>
  <c r="F395" i="5" l="1"/>
  <c r="H93" i="3" s="1"/>
  <c r="C22" i="6"/>
  <c r="P395" i="5"/>
  <c r="AB93" i="3" s="1"/>
  <c r="C21" i="6"/>
  <c r="O395" i="5"/>
  <c r="Z93" i="3" s="1"/>
  <c r="E93" i="4" l="1"/>
  <c r="N93" i="3"/>
  <c r="L93" i="3"/>
  <c r="I93" i="4"/>
  <c r="H93" i="4" l="1"/>
  <c r="P93" i="3"/>
  <c r="J93" i="4"/>
  <c r="R93" i="3" l="1"/>
  <c r="K93" i="4"/>
  <c r="O93" i="4" l="1"/>
  <c r="W93" i="4"/>
  <c r="AE93" i="4"/>
  <c r="S93" i="4"/>
  <c r="AD93" i="4"/>
  <c r="P93" i="4"/>
  <c r="X93" i="4"/>
  <c r="AF93" i="4"/>
  <c r="Q93" i="4"/>
  <c r="Y93" i="4"/>
  <c r="AG93" i="4"/>
  <c r="AA93" i="4"/>
  <c r="AC93" i="4"/>
  <c r="V93" i="4"/>
  <c r="R93" i="4"/>
  <c r="Z93" i="4"/>
  <c r="AH93" i="4"/>
  <c r="AI93" i="4"/>
  <c r="U93" i="4"/>
  <c r="T93" i="4"/>
  <c r="AB93" i="4"/>
  <c r="T93" i="3"/>
  <c r="L93" i="4"/>
  <c r="M93" i="4" l="1"/>
  <c r="N93" i="4" l="1"/>
  <c r="A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39" i="3" l="1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56" i="3" l="1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91" i="3" l="1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2" i="3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2" i="4"/>
  <c r="BO91" i="3" l="1"/>
  <c r="BM91" i="3"/>
  <c r="BK91" i="3"/>
  <c r="BI91" i="3"/>
  <c r="BG91" i="3"/>
  <c r="BE91" i="3"/>
  <c r="BC91" i="3"/>
  <c r="BA91" i="3"/>
  <c r="AY91" i="3"/>
  <c r="AW91" i="3"/>
  <c r="AU91" i="3"/>
  <c r="AS91" i="3"/>
  <c r="AQ91" i="3"/>
  <c r="AO91" i="3"/>
  <c r="AM91" i="3"/>
  <c r="AK91" i="3"/>
  <c r="AI91" i="3"/>
  <c r="AG91" i="3"/>
  <c r="AE91" i="3"/>
  <c r="AC91" i="3"/>
  <c r="AA91" i="3"/>
  <c r="Y91" i="3"/>
  <c r="W91" i="3"/>
  <c r="U91" i="3"/>
  <c r="S91" i="3"/>
  <c r="Q91" i="3"/>
  <c r="O91" i="3"/>
  <c r="M91" i="3"/>
  <c r="K91" i="3"/>
  <c r="I91" i="3"/>
  <c r="G91" i="3"/>
  <c r="F91" i="3"/>
  <c r="E91" i="3"/>
  <c r="BO90" i="3"/>
  <c r="BM90" i="3"/>
  <c r="BK90" i="3"/>
  <c r="BI90" i="3"/>
  <c r="BG90" i="3"/>
  <c r="BE90" i="3"/>
  <c r="BC90" i="3"/>
  <c r="BA90" i="3"/>
  <c r="AY90" i="3"/>
  <c r="AW90" i="3"/>
  <c r="AU90" i="3"/>
  <c r="AS90" i="3"/>
  <c r="AQ90" i="3"/>
  <c r="AO90" i="3"/>
  <c r="AM90" i="3"/>
  <c r="AK90" i="3"/>
  <c r="AI90" i="3"/>
  <c r="AG90" i="3"/>
  <c r="AE90" i="3"/>
  <c r="AC90" i="3"/>
  <c r="AA90" i="3"/>
  <c r="Y90" i="3"/>
  <c r="W90" i="3"/>
  <c r="U90" i="3"/>
  <c r="S90" i="3"/>
  <c r="Q90" i="3"/>
  <c r="O90" i="3"/>
  <c r="M90" i="3"/>
  <c r="K90" i="3"/>
  <c r="I90" i="3"/>
  <c r="G90" i="3"/>
  <c r="F90" i="3"/>
  <c r="E90" i="3"/>
  <c r="BO89" i="3"/>
  <c r="BM89" i="3"/>
  <c r="BK89" i="3"/>
  <c r="BI89" i="3"/>
  <c r="BG89" i="3"/>
  <c r="BE89" i="3"/>
  <c r="BC89" i="3"/>
  <c r="BA89" i="3"/>
  <c r="AY89" i="3"/>
  <c r="AW89" i="3"/>
  <c r="AU89" i="3"/>
  <c r="AS89" i="3"/>
  <c r="AQ89" i="3"/>
  <c r="AO89" i="3"/>
  <c r="AM89" i="3"/>
  <c r="AK89" i="3"/>
  <c r="AI89" i="3"/>
  <c r="AG89" i="3"/>
  <c r="AE89" i="3"/>
  <c r="AC89" i="3"/>
  <c r="AA89" i="3"/>
  <c r="Y89" i="3"/>
  <c r="W89" i="3"/>
  <c r="U89" i="3"/>
  <c r="S89" i="3"/>
  <c r="Q89" i="3"/>
  <c r="O89" i="3"/>
  <c r="M89" i="3"/>
  <c r="K89" i="3"/>
  <c r="I89" i="3"/>
  <c r="G89" i="3"/>
  <c r="F89" i="3"/>
  <c r="E89" i="3"/>
  <c r="BO88" i="3"/>
  <c r="BM88" i="3"/>
  <c r="BK88" i="3"/>
  <c r="BI88" i="3"/>
  <c r="BG88" i="3"/>
  <c r="BE88" i="3"/>
  <c r="BC88" i="3"/>
  <c r="BA88" i="3"/>
  <c r="AY88" i="3"/>
  <c r="AW88" i="3"/>
  <c r="AU88" i="3"/>
  <c r="AS88" i="3"/>
  <c r="AQ88" i="3"/>
  <c r="AO88" i="3"/>
  <c r="AM88" i="3"/>
  <c r="AK88" i="3"/>
  <c r="AI88" i="3"/>
  <c r="AG88" i="3"/>
  <c r="AE88" i="3"/>
  <c r="AC88" i="3"/>
  <c r="AA88" i="3"/>
  <c r="Y88" i="3"/>
  <c r="W88" i="3"/>
  <c r="U88" i="3"/>
  <c r="S88" i="3"/>
  <c r="Q88" i="3"/>
  <c r="O88" i="3"/>
  <c r="M88" i="3"/>
  <c r="K88" i="3"/>
  <c r="I88" i="3"/>
  <c r="G88" i="3"/>
  <c r="F88" i="3"/>
  <c r="E88" i="3"/>
  <c r="BO87" i="3"/>
  <c r="BM87" i="3"/>
  <c r="BK87" i="3"/>
  <c r="BI87" i="3"/>
  <c r="BG87" i="3"/>
  <c r="BE87" i="3"/>
  <c r="BC87" i="3"/>
  <c r="BA87" i="3"/>
  <c r="AY87" i="3"/>
  <c r="AW87" i="3"/>
  <c r="AU87" i="3"/>
  <c r="AS87" i="3"/>
  <c r="AQ87" i="3"/>
  <c r="AO87" i="3"/>
  <c r="AM87" i="3"/>
  <c r="AK87" i="3"/>
  <c r="AI87" i="3"/>
  <c r="AG87" i="3"/>
  <c r="AE87" i="3"/>
  <c r="AC87" i="3"/>
  <c r="AA87" i="3"/>
  <c r="Y87" i="3"/>
  <c r="W87" i="3"/>
  <c r="U87" i="3"/>
  <c r="S87" i="3"/>
  <c r="Q87" i="3"/>
  <c r="O87" i="3"/>
  <c r="M87" i="3"/>
  <c r="K87" i="3"/>
  <c r="I87" i="3"/>
  <c r="G87" i="3"/>
  <c r="F87" i="3"/>
  <c r="E87" i="3"/>
  <c r="BO86" i="3"/>
  <c r="BM86" i="3"/>
  <c r="BK86" i="3"/>
  <c r="BI86" i="3"/>
  <c r="BG86" i="3"/>
  <c r="BE86" i="3"/>
  <c r="BC86" i="3"/>
  <c r="BA86" i="3"/>
  <c r="AY86" i="3"/>
  <c r="AW86" i="3"/>
  <c r="AU86" i="3"/>
  <c r="AS86" i="3"/>
  <c r="AQ86" i="3"/>
  <c r="AO86" i="3"/>
  <c r="AM86" i="3"/>
  <c r="AK86" i="3"/>
  <c r="AI86" i="3"/>
  <c r="AG86" i="3"/>
  <c r="AE86" i="3"/>
  <c r="AC86" i="3"/>
  <c r="AA86" i="3"/>
  <c r="Y86" i="3"/>
  <c r="W86" i="3"/>
  <c r="U86" i="3"/>
  <c r="S86" i="3"/>
  <c r="Q86" i="3"/>
  <c r="O86" i="3"/>
  <c r="M86" i="3"/>
  <c r="K86" i="3"/>
  <c r="I86" i="3"/>
  <c r="G86" i="3"/>
  <c r="F86" i="3"/>
  <c r="E86" i="3"/>
  <c r="BO85" i="3"/>
  <c r="BM85" i="3"/>
  <c r="BK85" i="3"/>
  <c r="BI85" i="3"/>
  <c r="BG85" i="3"/>
  <c r="BE85" i="3"/>
  <c r="BC85" i="3"/>
  <c r="BA85" i="3"/>
  <c r="AY85" i="3"/>
  <c r="AW85" i="3"/>
  <c r="AU85" i="3"/>
  <c r="AS85" i="3"/>
  <c r="AQ85" i="3"/>
  <c r="AO85" i="3"/>
  <c r="AM85" i="3"/>
  <c r="AK85" i="3"/>
  <c r="AI85" i="3"/>
  <c r="AG85" i="3"/>
  <c r="AE85" i="3"/>
  <c r="AC85" i="3"/>
  <c r="AA85" i="3"/>
  <c r="Y85" i="3"/>
  <c r="W85" i="3"/>
  <c r="U85" i="3"/>
  <c r="S85" i="3"/>
  <c r="Q85" i="3"/>
  <c r="O85" i="3"/>
  <c r="M85" i="3"/>
  <c r="K85" i="3"/>
  <c r="I85" i="3"/>
  <c r="G85" i="3"/>
  <c r="F85" i="3"/>
  <c r="E85" i="3"/>
  <c r="BO84" i="3"/>
  <c r="BM84" i="3"/>
  <c r="BK84" i="3"/>
  <c r="BI84" i="3"/>
  <c r="BG84" i="3"/>
  <c r="BE84" i="3"/>
  <c r="BC84" i="3"/>
  <c r="BA84" i="3"/>
  <c r="AY84" i="3"/>
  <c r="AW84" i="3"/>
  <c r="AU84" i="3"/>
  <c r="AS84" i="3"/>
  <c r="AQ84" i="3"/>
  <c r="AO84" i="3"/>
  <c r="AM84" i="3"/>
  <c r="AK84" i="3"/>
  <c r="AI84" i="3"/>
  <c r="AG84" i="3"/>
  <c r="AE84" i="3"/>
  <c r="AC84" i="3"/>
  <c r="AA84" i="3"/>
  <c r="Y84" i="3"/>
  <c r="W84" i="3"/>
  <c r="U84" i="3"/>
  <c r="S84" i="3"/>
  <c r="Q84" i="3"/>
  <c r="O84" i="3"/>
  <c r="M84" i="3"/>
  <c r="K84" i="3"/>
  <c r="I84" i="3"/>
  <c r="G84" i="3"/>
  <c r="F84" i="3"/>
  <c r="E84" i="3"/>
  <c r="BO83" i="3"/>
  <c r="BM83" i="3"/>
  <c r="BK83" i="3"/>
  <c r="BI83" i="3"/>
  <c r="BG83" i="3"/>
  <c r="BE83" i="3"/>
  <c r="BC83" i="3"/>
  <c r="BA83" i="3"/>
  <c r="AY83" i="3"/>
  <c r="AW83" i="3"/>
  <c r="AU83" i="3"/>
  <c r="AS83" i="3"/>
  <c r="AQ83" i="3"/>
  <c r="AO83" i="3"/>
  <c r="AM83" i="3"/>
  <c r="AK83" i="3"/>
  <c r="AI83" i="3"/>
  <c r="AG83" i="3"/>
  <c r="AE83" i="3"/>
  <c r="AC83" i="3"/>
  <c r="AA83" i="3"/>
  <c r="Y83" i="3"/>
  <c r="W83" i="3"/>
  <c r="U83" i="3"/>
  <c r="S83" i="3"/>
  <c r="Q83" i="3"/>
  <c r="O83" i="3"/>
  <c r="M83" i="3"/>
  <c r="K83" i="3"/>
  <c r="I83" i="3"/>
  <c r="G83" i="3"/>
  <c r="F83" i="3"/>
  <c r="E83" i="3"/>
  <c r="BO82" i="3"/>
  <c r="BM82" i="3"/>
  <c r="BK82" i="3"/>
  <c r="BI82" i="3"/>
  <c r="BG82" i="3"/>
  <c r="BE82" i="3"/>
  <c r="BC82" i="3"/>
  <c r="BA82" i="3"/>
  <c r="AY82" i="3"/>
  <c r="AW82" i="3"/>
  <c r="AU82" i="3"/>
  <c r="AS82" i="3"/>
  <c r="AQ82" i="3"/>
  <c r="AO82" i="3"/>
  <c r="AM82" i="3"/>
  <c r="AK82" i="3"/>
  <c r="AI82" i="3"/>
  <c r="AG82" i="3"/>
  <c r="AE82" i="3"/>
  <c r="AC82" i="3"/>
  <c r="AA82" i="3"/>
  <c r="Y82" i="3"/>
  <c r="W82" i="3"/>
  <c r="U82" i="3"/>
  <c r="S82" i="3"/>
  <c r="Q82" i="3"/>
  <c r="O82" i="3"/>
  <c r="M82" i="3"/>
  <c r="K82" i="3"/>
  <c r="I82" i="3"/>
  <c r="G82" i="3"/>
  <c r="F82" i="3"/>
  <c r="E82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E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E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V82" i="3" l="1"/>
  <c r="M82" i="4"/>
  <c r="AF82" i="3"/>
  <c r="AR82" i="3"/>
  <c r="X82" i="4"/>
  <c r="BB82" i="3"/>
  <c r="AC82" i="4"/>
  <c r="BL82" i="3"/>
  <c r="N83" i="3"/>
  <c r="I83" i="4"/>
  <c r="X83" i="3"/>
  <c r="N83" i="4"/>
  <c r="AH83" i="3"/>
  <c r="AT83" i="3"/>
  <c r="Y83" i="4"/>
  <c r="BD83" i="3"/>
  <c r="AD83" i="4"/>
  <c r="BN83" i="3"/>
  <c r="P84" i="3"/>
  <c r="J84" i="4"/>
  <c r="Z84" i="3"/>
  <c r="O84" i="4"/>
  <c r="AJ84" i="3"/>
  <c r="AV84" i="3"/>
  <c r="Z84" i="4"/>
  <c r="BF84" i="3"/>
  <c r="AE84" i="4"/>
  <c r="BP84" i="3"/>
  <c r="AJ84" i="4"/>
  <c r="R85" i="3"/>
  <c r="K85" i="4"/>
  <c r="AB85" i="3"/>
  <c r="P85" i="4"/>
  <c r="AL85" i="3"/>
  <c r="AX85" i="3"/>
  <c r="AA85" i="4"/>
  <c r="BH85" i="3"/>
  <c r="AF85" i="4"/>
  <c r="H86" i="3"/>
  <c r="E86" i="4"/>
  <c r="T86" i="3"/>
  <c r="L86" i="4"/>
  <c r="AD86" i="3"/>
  <c r="Q86" i="4"/>
  <c r="AN86" i="3"/>
  <c r="AZ86" i="3"/>
  <c r="AB86" i="4"/>
  <c r="BJ86" i="3"/>
  <c r="AG86" i="4"/>
  <c r="J87" i="3"/>
  <c r="V87" i="3"/>
  <c r="M87" i="4"/>
  <c r="AF87" i="3"/>
  <c r="R87" i="4"/>
  <c r="AP87" i="3"/>
  <c r="BB87" i="3"/>
  <c r="AC87" i="4"/>
  <c r="BL87" i="3"/>
  <c r="AH87" i="4"/>
  <c r="L88" i="3"/>
  <c r="X88" i="3"/>
  <c r="N88" i="4"/>
  <c r="AH88" i="3"/>
  <c r="S88" i="4"/>
  <c r="AR88" i="3"/>
  <c r="BD88" i="3"/>
  <c r="AD88" i="4"/>
  <c r="BN88" i="3"/>
  <c r="AI88" i="4"/>
  <c r="N89" i="3"/>
  <c r="Z89" i="3"/>
  <c r="O89" i="4"/>
  <c r="AJ89" i="3"/>
  <c r="T89" i="4"/>
  <c r="AT89" i="3"/>
  <c r="BF89" i="3"/>
  <c r="AE89" i="4"/>
  <c r="BP89" i="3"/>
  <c r="AJ89" i="4"/>
  <c r="T90" i="3"/>
  <c r="L90" i="4"/>
  <c r="AF90" i="3"/>
  <c r="AT90" i="3"/>
  <c r="Y90" i="4"/>
  <c r="BH90" i="3"/>
  <c r="AF90" i="4"/>
  <c r="H91" i="3"/>
  <c r="E91" i="4"/>
  <c r="V91" i="3"/>
  <c r="M91" i="4"/>
  <c r="AH91" i="3"/>
  <c r="AV91" i="3"/>
  <c r="Z91" i="4"/>
  <c r="BJ91" i="3"/>
  <c r="AG91" i="4"/>
  <c r="N82" i="3"/>
  <c r="I82" i="4"/>
  <c r="X82" i="3"/>
  <c r="AJ82" i="3"/>
  <c r="T82" i="4"/>
  <c r="AT82" i="3"/>
  <c r="Y82" i="4"/>
  <c r="BD82" i="3"/>
  <c r="BP82" i="3"/>
  <c r="AJ82" i="4"/>
  <c r="P83" i="3"/>
  <c r="J83" i="4"/>
  <c r="Z83" i="3"/>
  <c r="AL83" i="3"/>
  <c r="U83" i="4"/>
  <c r="AV83" i="3"/>
  <c r="Z83" i="4"/>
  <c r="BF83" i="3"/>
  <c r="E84" i="4"/>
  <c r="H84" i="3"/>
  <c r="F84" i="4"/>
  <c r="R84" i="3"/>
  <c r="K84" i="4"/>
  <c r="AB84" i="3"/>
  <c r="AN84" i="3"/>
  <c r="V84" i="4"/>
  <c r="AX84" i="3"/>
  <c r="AA84" i="4"/>
  <c r="BH84" i="3"/>
  <c r="J85" i="3"/>
  <c r="G85" i="4"/>
  <c r="T85" i="3"/>
  <c r="L85" i="4"/>
  <c r="AD85" i="3"/>
  <c r="AP85" i="3"/>
  <c r="W85" i="4"/>
  <c r="AZ85" i="3"/>
  <c r="AB85" i="4"/>
  <c r="BJ85" i="3"/>
  <c r="L86" i="3"/>
  <c r="H86" i="4"/>
  <c r="V86" i="3"/>
  <c r="M86" i="4"/>
  <c r="AF86" i="3"/>
  <c r="AR86" i="3"/>
  <c r="X86" i="4"/>
  <c r="BB86" i="3"/>
  <c r="AC86" i="4"/>
  <c r="BL86" i="3"/>
  <c r="N87" i="3"/>
  <c r="I87" i="4"/>
  <c r="X87" i="3"/>
  <c r="N87" i="4"/>
  <c r="AH87" i="3"/>
  <c r="AT87" i="3"/>
  <c r="Y87" i="4"/>
  <c r="BD87" i="3"/>
  <c r="AD87" i="4"/>
  <c r="BN87" i="3"/>
  <c r="P88" i="3"/>
  <c r="J88" i="4"/>
  <c r="Z88" i="3"/>
  <c r="O88" i="4"/>
  <c r="AJ88" i="3"/>
  <c r="AV88" i="3"/>
  <c r="Z88" i="4"/>
  <c r="BF88" i="3"/>
  <c r="AE88" i="4"/>
  <c r="BP88" i="3"/>
  <c r="AJ88" i="4"/>
  <c r="R89" i="3"/>
  <c r="K89" i="4"/>
  <c r="AB89" i="3"/>
  <c r="P89" i="4"/>
  <c r="AL89" i="3"/>
  <c r="AX89" i="3"/>
  <c r="AA89" i="4"/>
  <c r="BH89" i="3"/>
  <c r="AF89" i="4"/>
  <c r="L90" i="3"/>
  <c r="H90" i="4"/>
  <c r="V90" i="3"/>
  <c r="AJ90" i="3"/>
  <c r="T90" i="4"/>
  <c r="AV90" i="3"/>
  <c r="BJ90" i="3"/>
  <c r="AG90" i="4"/>
  <c r="N91" i="3"/>
  <c r="I91" i="4"/>
  <c r="X91" i="3"/>
  <c r="AL91" i="3"/>
  <c r="U91" i="4"/>
  <c r="AX91" i="3"/>
  <c r="BL91" i="3"/>
  <c r="AH91" i="4"/>
  <c r="P82" i="3"/>
  <c r="AB82" i="3"/>
  <c r="P82" i="4"/>
  <c r="AL82" i="3"/>
  <c r="U82" i="4"/>
  <c r="AV82" i="3"/>
  <c r="BH82" i="3"/>
  <c r="AF82" i="4"/>
  <c r="H83" i="3"/>
  <c r="F83" i="4"/>
  <c r="E83" i="4"/>
  <c r="R83" i="3"/>
  <c r="AD83" i="3"/>
  <c r="Q83" i="4"/>
  <c r="AN83" i="3"/>
  <c r="V83" i="4"/>
  <c r="AX83" i="3"/>
  <c r="BJ83" i="3"/>
  <c r="AG83" i="4"/>
  <c r="J84" i="3"/>
  <c r="G84" i="4"/>
  <c r="T84" i="3"/>
  <c r="AF84" i="3"/>
  <c r="R84" i="4"/>
  <c r="AP84" i="3"/>
  <c r="W84" i="4"/>
  <c r="AZ84" i="3"/>
  <c r="BL84" i="3"/>
  <c r="AH84" i="4"/>
  <c r="L85" i="3"/>
  <c r="H85" i="4"/>
  <c r="V85" i="3"/>
  <c r="AH85" i="3"/>
  <c r="S85" i="4"/>
  <c r="AR85" i="3"/>
  <c r="X85" i="4"/>
  <c r="BB85" i="3"/>
  <c r="BN85" i="3"/>
  <c r="AI85" i="4"/>
  <c r="N86" i="3"/>
  <c r="I86" i="4"/>
  <c r="X86" i="3"/>
  <c r="AJ86" i="3"/>
  <c r="T86" i="4"/>
  <c r="AT86" i="3"/>
  <c r="Y86" i="4"/>
  <c r="BD86" i="3"/>
  <c r="BP86" i="3"/>
  <c r="AJ86" i="4"/>
  <c r="P87" i="3"/>
  <c r="J87" i="4"/>
  <c r="Z87" i="3"/>
  <c r="AL87" i="3"/>
  <c r="U87" i="4"/>
  <c r="AV87" i="3"/>
  <c r="Z87" i="4"/>
  <c r="BF87" i="3"/>
  <c r="H88" i="3"/>
  <c r="E88" i="4"/>
  <c r="F88" i="4"/>
  <c r="R88" i="3"/>
  <c r="K88" i="4"/>
  <c r="AB88" i="3"/>
  <c r="AN88" i="3"/>
  <c r="V88" i="4"/>
  <c r="AX88" i="3"/>
  <c r="AA88" i="4"/>
  <c r="BH88" i="3"/>
  <c r="J89" i="3"/>
  <c r="G89" i="4"/>
  <c r="T89" i="3"/>
  <c r="L89" i="4"/>
  <c r="AD89" i="3"/>
  <c r="AP89" i="3"/>
  <c r="W89" i="4"/>
  <c r="AZ89" i="3"/>
  <c r="AB89" i="4"/>
  <c r="BJ89" i="3"/>
  <c r="N90" i="3"/>
  <c r="I90" i="4"/>
  <c r="AB90" i="3"/>
  <c r="P90" i="4"/>
  <c r="AL90" i="3"/>
  <c r="AZ90" i="3"/>
  <c r="AB90" i="4"/>
  <c r="BL90" i="3"/>
  <c r="P91" i="3"/>
  <c r="J91" i="4"/>
  <c r="AD91" i="3"/>
  <c r="Q91" i="4"/>
  <c r="AN91" i="3"/>
  <c r="BB91" i="3"/>
  <c r="AC91" i="4"/>
  <c r="BN91" i="3"/>
  <c r="L82" i="3"/>
  <c r="H82" i="4"/>
  <c r="H82" i="3"/>
  <c r="E82" i="4"/>
  <c r="T82" i="3"/>
  <c r="L82" i="4"/>
  <c r="AD82" i="3"/>
  <c r="Q82" i="4"/>
  <c r="AN82" i="3"/>
  <c r="AZ82" i="3"/>
  <c r="AB82" i="4"/>
  <c r="BJ82" i="3"/>
  <c r="AG82" i="4"/>
  <c r="J83" i="3"/>
  <c r="V83" i="3"/>
  <c r="M83" i="4"/>
  <c r="AF83" i="3"/>
  <c r="R83" i="4"/>
  <c r="AP83" i="3"/>
  <c r="BB83" i="3"/>
  <c r="AC83" i="4"/>
  <c r="BL83" i="3"/>
  <c r="AH83" i="4"/>
  <c r="L84" i="3"/>
  <c r="X84" i="3"/>
  <c r="N84" i="4"/>
  <c r="AH84" i="3"/>
  <c r="S84" i="4"/>
  <c r="AR84" i="3"/>
  <c r="BD84" i="3"/>
  <c r="AD84" i="4"/>
  <c r="BN84" i="3"/>
  <c r="AI84" i="4"/>
  <c r="N85" i="3"/>
  <c r="Z85" i="3"/>
  <c r="O85" i="4"/>
  <c r="AJ85" i="3"/>
  <c r="T85" i="4"/>
  <c r="AT85" i="3"/>
  <c r="BF85" i="3"/>
  <c r="AE85" i="4"/>
  <c r="BP85" i="3"/>
  <c r="AJ85" i="4"/>
  <c r="P86" i="3"/>
  <c r="AB86" i="3"/>
  <c r="P86" i="4"/>
  <c r="AL86" i="3"/>
  <c r="U86" i="4"/>
  <c r="AV86" i="3"/>
  <c r="BH86" i="3"/>
  <c r="AF86" i="4"/>
  <c r="H87" i="3"/>
  <c r="F87" i="4"/>
  <c r="E87" i="4"/>
  <c r="R87" i="3"/>
  <c r="AD87" i="3"/>
  <c r="Q87" i="4"/>
  <c r="AN87" i="3"/>
  <c r="V87" i="4"/>
  <c r="AX87" i="3"/>
  <c r="BJ87" i="3"/>
  <c r="AG87" i="4"/>
  <c r="J88" i="3"/>
  <c r="G88" i="4"/>
  <c r="T88" i="3"/>
  <c r="AF88" i="3"/>
  <c r="R88" i="4"/>
  <c r="AP88" i="3"/>
  <c r="W88" i="4"/>
  <c r="AZ88" i="3"/>
  <c r="BL88" i="3"/>
  <c r="AH88" i="4"/>
  <c r="L89" i="3"/>
  <c r="H89" i="4"/>
  <c r="V89" i="3"/>
  <c r="AH89" i="3"/>
  <c r="S89" i="4"/>
  <c r="AR89" i="3"/>
  <c r="X89" i="4"/>
  <c r="BB89" i="3"/>
  <c r="BN89" i="3"/>
  <c r="AI89" i="4"/>
  <c r="P90" i="3"/>
  <c r="AD90" i="3"/>
  <c r="Q90" i="4"/>
  <c r="AR90" i="3"/>
  <c r="X90" i="4"/>
  <c r="BB90" i="3"/>
  <c r="BP90" i="3"/>
  <c r="AJ90" i="4"/>
  <c r="R91" i="3"/>
  <c r="AF91" i="3"/>
  <c r="R91" i="4"/>
  <c r="AT91" i="3"/>
  <c r="Y91" i="4"/>
  <c r="BD91" i="3"/>
  <c r="BH91" i="3"/>
  <c r="AF91" i="4"/>
  <c r="J82" i="4"/>
  <c r="R82" i="4"/>
  <c r="AH82" i="4"/>
  <c r="K83" i="4"/>
  <c r="AI83" i="4"/>
  <c r="L84" i="4"/>
  <c r="T84" i="4"/>
  <c r="M85" i="4"/>
  <c r="F86" i="4"/>
  <c r="N86" i="4"/>
  <c r="G87" i="4"/>
  <c r="O87" i="4"/>
  <c r="I89" i="4"/>
  <c r="J90" i="4"/>
  <c r="S91" i="4"/>
  <c r="AA91" i="4"/>
  <c r="N91" i="4"/>
  <c r="V91" i="4"/>
  <c r="AD91" i="4"/>
  <c r="F82" i="4"/>
  <c r="N82" i="4"/>
  <c r="O83" i="4"/>
  <c r="H84" i="4"/>
  <c r="X84" i="4"/>
  <c r="J86" i="4"/>
  <c r="AA87" i="4"/>
  <c r="BB88" i="3" l="1"/>
  <c r="AC88" i="4"/>
  <c r="AV85" i="3"/>
  <c r="Z85" i="4"/>
  <c r="AN90" i="3"/>
  <c r="V90" i="4"/>
  <c r="AV89" i="3"/>
  <c r="Z89" i="4"/>
  <c r="AP86" i="3"/>
  <c r="W86" i="4"/>
  <c r="AN85" i="3"/>
  <c r="V85" i="4"/>
  <c r="AJ83" i="3"/>
  <c r="T83" i="4"/>
  <c r="AB91" i="3"/>
  <c r="P91" i="4"/>
  <c r="X89" i="3"/>
  <c r="N89" i="4"/>
  <c r="T87" i="3"/>
  <c r="L87" i="4"/>
  <c r="P85" i="3"/>
  <c r="J85" i="4"/>
  <c r="L83" i="3"/>
  <c r="H83" i="4"/>
  <c r="J91" i="3"/>
  <c r="G91" i="4"/>
  <c r="T91" i="3"/>
  <c r="L91" i="4"/>
  <c r="N88" i="3"/>
  <c r="I88" i="4"/>
  <c r="L91" i="3"/>
  <c r="H91" i="4"/>
  <c r="J90" i="3"/>
  <c r="G90" i="4"/>
  <c r="H89" i="3"/>
  <c r="E89" i="4"/>
  <c r="F89" i="4"/>
  <c r="BP87" i="3"/>
  <c r="AJ87" i="4"/>
  <c r="BN86" i="3"/>
  <c r="AI86" i="4"/>
  <c r="BL85" i="3"/>
  <c r="AH85" i="4"/>
  <c r="BJ84" i="3"/>
  <c r="AG84" i="4"/>
  <c r="BH83" i="3"/>
  <c r="AF83" i="4"/>
  <c r="BF82" i="3"/>
  <c r="AE82" i="4"/>
  <c r="BF91" i="3"/>
  <c r="AE91" i="4"/>
  <c r="BD90" i="3"/>
  <c r="AD90" i="4"/>
  <c r="BP91" i="3"/>
  <c r="AJ91" i="4"/>
  <c r="BN90" i="3"/>
  <c r="AI90" i="4"/>
  <c r="BL89" i="3"/>
  <c r="AH89" i="4"/>
  <c r="BJ88" i="3"/>
  <c r="AG88" i="4"/>
  <c r="BH87" i="3"/>
  <c r="AF87" i="4"/>
  <c r="BF86" i="3"/>
  <c r="AE86" i="4"/>
  <c r="BD85" i="3"/>
  <c r="AD85" i="4"/>
  <c r="BB84" i="3"/>
  <c r="AC84" i="4"/>
  <c r="AZ83" i="3"/>
  <c r="AB83" i="4"/>
  <c r="AX82" i="3"/>
  <c r="AA82" i="4"/>
  <c r="I85" i="4"/>
  <c r="G83" i="4"/>
  <c r="U85" i="4"/>
  <c r="S83" i="4"/>
  <c r="BF90" i="3"/>
  <c r="AE90" i="4"/>
  <c r="AR83" i="3"/>
  <c r="X83" i="4"/>
  <c r="AB88" i="4"/>
  <c r="AI91" i="4"/>
  <c r="AG89" i="4"/>
  <c r="AF88" i="4"/>
  <c r="AI87" i="4"/>
  <c r="AH86" i="4"/>
  <c r="AG85" i="4"/>
  <c r="AF84" i="4"/>
  <c r="F91" i="4"/>
  <c r="H88" i="4"/>
  <c r="BD89" i="3"/>
  <c r="AD89" i="4"/>
  <c r="AX86" i="3"/>
  <c r="AA86" i="4"/>
  <c r="AP82" i="3"/>
  <c r="W82" i="4"/>
  <c r="AZ91" i="3"/>
  <c r="AB91" i="4"/>
  <c r="AT88" i="3"/>
  <c r="Y88" i="4"/>
  <c r="AC89" i="4"/>
  <c r="AR91" i="3"/>
  <c r="X91" i="4"/>
  <c r="AP90" i="3"/>
  <c r="W90" i="4"/>
  <c r="AN89" i="3"/>
  <c r="V89" i="4"/>
  <c r="AL88" i="3"/>
  <c r="U88" i="4"/>
  <c r="AJ87" i="3"/>
  <c r="T87" i="4"/>
  <c r="AH86" i="3"/>
  <c r="S86" i="4"/>
  <c r="AF85" i="3"/>
  <c r="R85" i="4"/>
  <c r="AD84" i="3"/>
  <c r="Q84" i="4"/>
  <c r="AB83" i="3"/>
  <c r="P83" i="4"/>
  <c r="Z82" i="3"/>
  <c r="O82" i="4"/>
  <c r="Z91" i="3"/>
  <c r="O91" i="4"/>
  <c r="X90" i="3"/>
  <c r="N90" i="4"/>
  <c r="AJ91" i="3"/>
  <c r="T91" i="4"/>
  <c r="AH90" i="3"/>
  <c r="S90" i="4"/>
  <c r="AF89" i="3"/>
  <c r="R89" i="4"/>
  <c r="AD88" i="3"/>
  <c r="Q88" i="4"/>
  <c r="AB87" i="3"/>
  <c r="P87" i="4"/>
  <c r="Z86" i="3"/>
  <c r="O86" i="4"/>
  <c r="X85" i="3"/>
  <c r="N85" i="4"/>
  <c r="V84" i="3"/>
  <c r="M84" i="4"/>
  <c r="T83" i="3"/>
  <c r="L83" i="4"/>
  <c r="R82" i="3"/>
  <c r="K82" i="4"/>
  <c r="Z86" i="4"/>
  <c r="Y85" i="4"/>
  <c r="W83" i="4"/>
  <c r="V82" i="4"/>
  <c r="AE87" i="4"/>
  <c r="AD86" i="4"/>
  <c r="AC85" i="4"/>
  <c r="AB84" i="4"/>
  <c r="AA83" i="4"/>
  <c r="AE83" i="4"/>
  <c r="AD82" i="4"/>
  <c r="AZ87" i="3"/>
  <c r="AB87" i="4"/>
  <c r="AT84" i="3"/>
  <c r="Y84" i="4"/>
  <c r="AP91" i="3"/>
  <c r="W91" i="4"/>
  <c r="AX90" i="3"/>
  <c r="AA90" i="4"/>
  <c r="AR87" i="3"/>
  <c r="X87" i="4"/>
  <c r="AL84" i="3"/>
  <c r="U84" i="4"/>
  <c r="AH82" i="3"/>
  <c r="S82" i="4"/>
  <c r="Z90" i="3"/>
  <c r="O90" i="4"/>
  <c r="V88" i="3"/>
  <c r="M88" i="4"/>
  <c r="R86" i="3"/>
  <c r="K86" i="4"/>
  <c r="N84" i="3"/>
  <c r="I84" i="4"/>
  <c r="J82" i="3"/>
  <c r="G82" i="4"/>
  <c r="H90" i="3"/>
  <c r="F90" i="4"/>
  <c r="E90" i="4"/>
  <c r="R90" i="3"/>
  <c r="K90" i="4"/>
  <c r="P89" i="3"/>
  <c r="J89" i="4"/>
  <c r="L87" i="3"/>
  <c r="H87" i="4"/>
  <c r="J86" i="3"/>
  <c r="G86" i="4"/>
  <c r="H85" i="3"/>
  <c r="E85" i="4"/>
  <c r="F85" i="4"/>
  <c r="BP83" i="3"/>
  <c r="AJ83" i="4"/>
  <c r="BN82" i="3"/>
  <c r="AI82" i="4"/>
  <c r="K91" i="4"/>
  <c r="AC90" i="4"/>
  <c r="M89" i="4"/>
  <c r="L88" i="4"/>
  <c r="K87" i="4"/>
  <c r="AH90" i="4"/>
  <c r="U90" i="4"/>
  <c r="Q89" i="4"/>
  <c r="P88" i="4"/>
  <c r="Z82" i="4"/>
  <c r="Z90" i="4"/>
  <c r="M90" i="4"/>
  <c r="U89" i="4"/>
  <c r="T88" i="4"/>
  <c r="S87" i="4"/>
  <c r="R86" i="4"/>
  <c r="Q85" i="4"/>
  <c r="P84" i="4"/>
  <c r="R90" i="4"/>
  <c r="Y89" i="4"/>
  <c r="X88" i="4"/>
  <c r="W87" i="4"/>
  <c r="V86" i="4"/>
  <c r="J93" i="3" l="1"/>
  <c r="G93" i="4"/>
  <c r="F93" i="4"/>
</calcChain>
</file>

<file path=xl/sharedStrings.xml><?xml version="1.0" encoding="utf-8"?>
<sst xmlns="http://schemas.openxmlformats.org/spreadsheetml/2006/main" count="631" uniqueCount="219">
  <si>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</si>
  <si>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</si>
  <si>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</si>
  <si>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</si>
  <si>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</si>
  <si>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</si>
  <si>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</si>
  <si>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</si>
  <si>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</si>
  <si>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</si>
  <si>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</si>
  <si>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</si>
  <si>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</si>
  <si>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</si>
  <si>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</si>
  <si>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</si>
  <si>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</si>
  <si>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</si>
  <si>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</si>
  <si>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</si>
  <si>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</si>
  <si>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</si>
  <si>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</si>
  <si>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</si>
  <si>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</si>
  <si>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</si>
  <si>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</si>
  <si>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</si>
  <si>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</si>
  <si>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</si>
  <si>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</si>
  <si>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</si>
  <si>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</si>
  <si>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</si>
  <si>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</si>
  <si>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</si>
  <si>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</si>
  <si>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</si>
  <si>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</si>
  <si>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</si>
  <si>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</si>
  <si>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</si>
  <si>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</si>
  <si>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</si>
  <si>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</si>
  <si>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</si>
  <si>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</si>
  <si>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</si>
  <si>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</si>
  <si>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</si>
  <si>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</si>
  <si>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</si>
  <si>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</si>
  <si>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</si>
  <si>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</si>
  <si>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</si>
  <si>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</si>
  <si>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</si>
  <si>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</si>
  <si>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</si>
  <si>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</si>
  <si>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</si>
  <si>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</si>
  <si>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</si>
  <si>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</si>
  <si>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</si>
  <si>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</si>
  <si>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</si>
  <si>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</si>
  <si>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</si>
  <si>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</si>
  <si>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</si>
  <si>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</si>
  <si>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</si>
  <si>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</si>
  <si>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</si>
  <si>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</si>
  <si>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</si>
  <si>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</si>
  <si>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</si>
  <si>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</si>
  <si>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</si>
  <si>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</si>
  <si>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</si>
  <si>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</si>
  <si>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</si>
  <si>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</si>
  <si>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</si>
  <si>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</si>
  <si>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</si>
  <si>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</si>
  <si>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</si>
  <si>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</si>
  <si>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</si>
  <si>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</si>
  <si>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</si>
  <si>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</si>
  <si>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</si>
  <si>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</si>
  <si>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</si>
  <si>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</si>
  <si>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</si>
  <si>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</si>
  <si>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</si>
  <si>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</si>
  <si>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</si>
  <si>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</si>
  <si>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</si>
  <si>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</si>
  <si>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</si>
  <si>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</si>
  <si>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</si>
  <si>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</si>
  <si>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</si>
  <si>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</si>
  <si>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</si>
  <si>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</si>
  <si>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</si>
  <si>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</si>
  <si>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</si>
  <si>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</si>
  <si>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</si>
  <si>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</si>
  <si>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</si>
  <si>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</si>
  <si>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</si>
  <si>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</si>
  <si>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</si>
  <si>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</si>
  <si>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</si>
  <si>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</si>
  <si>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</si>
  <si>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</si>
  <si>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</si>
  <si>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</si>
  <si>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</si>
  <si>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</si>
  <si>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</si>
  <si>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</si>
  <si>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</si>
  <si>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</si>
  <si>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</si>
  <si>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</si>
  <si>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</si>
  <si>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</si>
  <si>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</si>
  <si>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</si>
  <si>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</si>
  <si>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</si>
  <si>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</si>
  <si>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</si>
  <si>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</si>
  <si>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</si>
  <si>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</si>
  <si>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</si>
  <si>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</si>
  <si>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</si>
  <si>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</si>
  <si>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</si>
  <si>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</si>
  <si>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</si>
  <si>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</si>
  <si>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</si>
  <si>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</si>
  <si>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</si>
  <si>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</si>
  <si>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</si>
  <si>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</si>
  <si>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</si>
  <si>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</si>
  <si>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</si>
  <si>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</si>
  <si>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</si>
  <si>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</si>
  <si>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</si>
  <si>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</si>
  <si>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</si>
  <si>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</si>
  <si>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</si>
  <si>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</si>
  <si>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</si>
  <si>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</si>
  <si>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</si>
  <si>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</si>
  <si>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</si>
  <si>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</si>
  <si>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</si>
  <si>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</si>
  <si>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</si>
  <si>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</si>
  <si>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</si>
  <si>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</si>
  <si>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</si>
  <si>
    <t>Subscript 1</t>
  </si>
  <si>
    <t>passenger</t>
  </si>
  <si>
    <t>freight</t>
  </si>
  <si>
    <t>Policy</t>
  </si>
  <si>
    <t>2020 U.S. GDP Impact of SARS-CoV-2 Pandemic</t>
  </si>
  <si>
    <t>post-2020 U.S. GDP Impact of SARS-CoV-2 Pandemic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</si>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</sst>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  <xf numFmtId="0" fontId="1" fillId="0" borderId="0" xfId="0" applyFont="1" applyFill="1"/>
    <xf numFmtId="0" fontId="1" fillId="0" borderId="9" xfId="0" applyFont="1" applyFill="1" applyBorder="1"/>
    <xf numFmtId="0" fontId="0" fillId="2" borderId="9" xfId="0" applyFill="1" applyBorder="1"/>
    <xf numFmtId="0" fontId="1" fillId="0" borderId="9" xfId="0" applyFont="1" applyBorder="1"/>
    <xf numFmtId="0" fontId="0" fillId="0" borderId="9" xfId="0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Here'!$E$390:$AJ$390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Here'!$E$391:$AJ$391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197</v>
      </c>
      <c r="C3" s="13"/>
      <c r="D3" s="13"/>
      <c r="E3" s="13"/>
      <c r="F3" s="13"/>
    </row>
    <row r="4" spans="1:6" x14ac:dyDescent="0.25">
      <c r="B4" t="s">
        <v>176</v>
      </c>
    </row>
    <row r="5" spans="1:6" x14ac:dyDescent="0.25">
      <c r="B5" s="35" t="s">
        <v>182</v>
      </c>
    </row>
    <row r="6" spans="1:6" x14ac:dyDescent="0.25">
      <c r="B6" t="s">
        <v>177</v>
      </c>
    </row>
    <row r="7" spans="1:6" x14ac:dyDescent="0.25">
      <c r="B7" s="28" t="s">
        <v>178</v>
      </c>
    </row>
    <row r="8" spans="1:6" x14ac:dyDescent="0.25">
      <c r="B8" t="s">
        <v>179</v>
      </c>
    </row>
    <row r="10" spans="1:6" x14ac:dyDescent="0.25">
      <c r="B10" s="24" t="s">
        <v>198</v>
      </c>
      <c r="C10" s="13"/>
      <c r="D10" s="13"/>
      <c r="E10" s="13"/>
      <c r="F10" s="13"/>
    </row>
    <row r="11" spans="1:6" x14ac:dyDescent="0.25">
      <c r="B11" t="s">
        <v>184</v>
      </c>
    </row>
    <row r="12" spans="1:6" x14ac:dyDescent="0.25">
      <c r="B12" t="s">
        <v>188</v>
      </c>
    </row>
    <row r="13" spans="1:6" x14ac:dyDescent="0.25">
      <c r="B13" t="s">
        <v>189</v>
      </c>
    </row>
    <row r="14" spans="1:6" x14ac:dyDescent="0.25">
      <c r="B14" t="s">
        <v>190</v>
      </c>
    </row>
    <row r="15" spans="1:6" x14ac:dyDescent="0.25">
      <c r="B15" t="s">
        <v>191</v>
      </c>
    </row>
    <row r="16" spans="1:6" x14ac:dyDescent="0.25">
      <c r="B16" t="s">
        <v>192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9" t="s">
        <v>104</v>
      </c>
    </row>
    <row r="43" spans="1:6" x14ac:dyDescent="0.25">
      <c r="B43" t="s">
        <v>92</v>
      </c>
    </row>
    <row r="44" spans="1:6" x14ac:dyDescent="0.25">
      <c r="B44" s="19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9" t="s">
        <v>95</v>
      </c>
    </row>
    <row r="48" spans="1:6" x14ac:dyDescent="0.25">
      <c r="B48" s="19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156</v>
      </c>
    </row>
    <row r="104" spans="1:2" x14ac:dyDescent="0.25">
      <c r="A104" t="s">
        <v>157</v>
      </c>
    </row>
    <row r="105" spans="1:2" x14ac:dyDescent="0.25">
      <c r="A105" t="s">
        <v>158</v>
      </c>
    </row>
    <row r="106" spans="1:2" x14ac:dyDescent="0.25">
      <c r="A106" t="s">
        <v>159</v>
      </c>
    </row>
    <row r="107" spans="1:2" x14ac:dyDescent="0.25">
      <c r="A107" s="23">
        <v>6</v>
      </c>
      <c r="B107" t="s">
        <v>160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395"/>
  <sheetViews>
    <sheetView tabSelected="1" workbookViewId="0">
      <pane xSplit="4" ySplit="1" topLeftCell="E363" activePane="bottomRight" state="frozen"/>
      <selection pane="topRight" activeCell="E1" sqref="E1"/>
      <selection pane="bottomLeft" activeCell="A2" sqref="A2"/>
      <selection pane="bottomRight"/>
    </sheetView>
  </sheetViews>
  <sheetFormatPr defaultColWidth="9.140625" defaultRowHeight="15" x14ac:dyDescent="0.25"/>
  <cols>
    <col min="1" max="1" width="38.42578125" customWidth="1"/>
    <col min="2" max="3" width="14.85546875" customWidth="1"/>
    <col min="4" max="4" width="14.85546875" style="46" customWidth="1"/>
    <col min="5" max="36" width="9.140625" style="16"/>
    <col min="37" max="16384" width="9.140625" style="12"/>
  </cols>
  <sheetData>
    <row r="1" spans="1:36" x14ac:dyDescent="0.25">
      <c r="A1" s="1" t="s">
        <v>196</v>
      </c>
      <c r="B1" s="1" t="s">
        <v>193</v>
      </c>
      <c r="C1" s="1" t="s">
        <v>199</v>
      </c>
      <c r="D1" s="45" t="s">
        <v>200</v>
      </c>
      <c r="E1" s="17" t="s">
        <v>110</v>
      </c>
      <c r="F1" s="17" t="s">
        <v>111</v>
      </c>
      <c r="G1" s="17" t="s">
        <v>112</v>
      </c>
      <c r="H1" s="17" t="s">
        <v>113</v>
      </c>
      <c r="I1" s="17" t="s">
        <v>114</v>
      </c>
      <c r="J1" s="17" t="s">
        <v>115</v>
      </c>
      <c r="K1" s="17" t="s">
        <v>116</v>
      </c>
      <c r="L1" s="17" t="s">
        <v>117</v>
      </c>
      <c r="M1" s="17" t="s">
        <v>118</v>
      </c>
      <c r="N1" s="17" t="s">
        <v>119</v>
      </c>
      <c r="O1" s="17" t="s">
        <v>120</v>
      </c>
      <c r="P1" s="17" t="s">
        <v>121</v>
      </c>
      <c r="Q1" s="17" t="s">
        <v>122</v>
      </c>
      <c r="R1" s="17" t="s">
        <v>123</v>
      </c>
      <c r="S1" s="17" t="s">
        <v>124</v>
      </c>
      <c r="T1" s="17" t="s">
        <v>125</v>
      </c>
      <c r="U1" s="17" t="s">
        <v>126</v>
      </c>
      <c r="V1" s="17" t="s">
        <v>127</v>
      </c>
      <c r="W1" s="17" t="s">
        <v>128</v>
      </c>
      <c r="X1" s="17" t="s">
        <v>129</v>
      </c>
      <c r="Y1" s="17" t="s">
        <v>130</v>
      </c>
      <c r="Z1" s="17" t="s">
        <v>131</v>
      </c>
      <c r="AA1" s="17" t="s">
        <v>132</v>
      </c>
      <c r="AB1" s="17" t="s">
        <v>133</v>
      </c>
      <c r="AC1" s="17" t="s">
        <v>134</v>
      </c>
      <c r="AD1" s="17" t="s">
        <v>135</v>
      </c>
      <c r="AE1" s="17" t="s">
        <v>136</v>
      </c>
      <c r="AF1" s="17" t="s">
        <v>137</v>
      </c>
      <c r="AG1" s="17" t="s">
        <v>138</v>
      </c>
      <c r="AH1" s="17" t="s">
        <v>139</v>
      </c>
      <c r="AI1" s="17" t="s">
        <v>140</v>
      </c>
      <c r="AJ1" s="17" t="s">
        <v>141</v>
      </c>
    </row>
    <row r="2" spans="1:36" x14ac:dyDescent="0.25">
      <c r="A2" t="s">
        <v>1</v>
      </c>
      <c r="B2" t="s">
        <v>194</v>
      </c>
      <c r="C2" t="s">
        <v>201</v>
      </c>
      <c r="E2" s="15">
        <v>2019</v>
      </c>
      <c r="F2" s="15">
        <v>2020</v>
      </c>
      <c r="G2" s="15">
        <v>2050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x14ac:dyDescent="0.25">
      <c r="E3" s="16">
        <v>0</v>
      </c>
      <c r="F3" s="16">
        <v>0</v>
      </c>
      <c r="G3" s="16">
        <v>1</v>
      </c>
    </row>
    <row r="4" spans="1:36" x14ac:dyDescent="0.25">
      <c r="A4" t="s">
        <v>1</v>
      </c>
      <c r="B4" t="s">
        <v>194</v>
      </c>
      <c r="C4" t="s">
        <v>202</v>
      </c>
      <c r="E4" s="15">
        <v>2019</v>
      </c>
      <c r="F4" s="15">
        <v>2020</v>
      </c>
      <c r="G4" s="15">
        <v>2050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x14ac:dyDescent="0.25">
      <c r="C5" s="12"/>
      <c r="E5" s="16">
        <v>0</v>
      </c>
      <c r="F5" s="16">
        <v>0</v>
      </c>
      <c r="G5" s="16">
        <v>1</v>
      </c>
    </row>
    <row r="6" spans="1:36" x14ac:dyDescent="0.25">
      <c r="A6" t="s">
        <v>1</v>
      </c>
      <c r="B6" t="s">
        <v>194</v>
      </c>
      <c r="C6" t="s">
        <v>203</v>
      </c>
      <c r="E6" s="15">
        <v>2019</v>
      </c>
      <c r="F6" s="15">
        <v>2020</v>
      </c>
      <c r="G6" s="15">
        <v>2050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x14ac:dyDescent="0.25">
      <c r="C7" s="12"/>
      <c r="E7" s="16">
        <v>0</v>
      </c>
      <c r="F7" s="16">
        <v>0</v>
      </c>
      <c r="G7" s="16">
        <v>1</v>
      </c>
    </row>
    <row r="8" spans="1:36" x14ac:dyDescent="0.25">
      <c r="A8" t="s">
        <v>1</v>
      </c>
      <c r="B8" t="s">
        <v>194</v>
      </c>
      <c r="C8" t="s">
        <v>204</v>
      </c>
      <c r="E8" s="15">
        <v>2019</v>
      </c>
      <c r="F8" s="15">
        <v>2020</v>
      </c>
      <c r="G8" s="15">
        <v>2050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x14ac:dyDescent="0.25">
      <c r="C9" s="12"/>
      <c r="E9" s="16">
        <v>0</v>
      </c>
      <c r="F9" s="16">
        <v>0</v>
      </c>
      <c r="G9" s="16">
        <v>1</v>
      </c>
    </row>
    <row r="10" spans="1:36" x14ac:dyDescent="0.25">
      <c r="A10" t="s">
        <v>1</v>
      </c>
      <c r="B10" t="s">
        <v>194</v>
      </c>
      <c r="C10" t="s">
        <v>205</v>
      </c>
      <c r="E10" s="15">
        <v>2019</v>
      </c>
      <c r="F10" s="15">
        <v>2020</v>
      </c>
      <c r="G10" s="15">
        <v>2050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x14ac:dyDescent="0.25">
      <c r="C11" s="12"/>
      <c r="E11" s="16">
        <v>0</v>
      </c>
      <c r="F11" s="16">
        <v>0</v>
      </c>
      <c r="G11" s="16">
        <v>1</v>
      </c>
    </row>
    <row r="12" spans="1:36" x14ac:dyDescent="0.25">
      <c r="A12" t="s">
        <v>1</v>
      </c>
      <c r="B12" t="s">
        <v>194</v>
      </c>
      <c r="C12" t="s">
        <v>206</v>
      </c>
      <c r="E12" s="15">
        <v>2019</v>
      </c>
      <c r="F12" s="15">
        <v>2020</v>
      </c>
      <c r="G12" s="15">
        <v>2050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x14ac:dyDescent="0.25">
      <c r="E13" s="16">
        <v>0</v>
      </c>
      <c r="F13" s="16">
        <v>0</v>
      </c>
      <c r="G13" s="16">
        <v>1</v>
      </c>
    </row>
    <row r="14" spans="1:36" x14ac:dyDescent="0.25">
      <c r="A14" t="s">
        <v>1</v>
      </c>
      <c r="B14" t="s">
        <v>195</v>
      </c>
      <c r="C14" t="s">
        <v>201</v>
      </c>
      <c r="E14" s="15">
        <v>2019</v>
      </c>
      <c r="F14" s="15">
        <v>2020</v>
      </c>
      <c r="G14" s="15">
        <v>2050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x14ac:dyDescent="0.25">
      <c r="E15" s="16">
        <v>0</v>
      </c>
      <c r="F15" s="16">
        <v>0</v>
      </c>
      <c r="G15" s="16">
        <v>1</v>
      </c>
    </row>
    <row r="16" spans="1:36" x14ac:dyDescent="0.25">
      <c r="A16" t="s">
        <v>1</v>
      </c>
      <c r="B16" t="s">
        <v>195</v>
      </c>
      <c r="C16" t="s">
        <v>202</v>
      </c>
      <c r="E16" s="15">
        <v>2019</v>
      </c>
      <c r="F16" s="15">
        <v>2020</v>
      </c>
      <c r="G16" s="15">
        <v>2050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x14ac:dyDescent="0.25">
      <c r="C17" s="12"/>
      <c r="E17" s="16">
        <v>0</v>
      </c>
      <c r="F17" s="16">
        <v>0</v>
      </c>
      <c r="G17" s="16">
        <v>1</v>
      </c>
    </row>
    <row r="18" spans="1:36" x14ac:dyDescent="0.25">
      <c r="A18" t="s">
        <v>1</v>
      </c>
      <c r="B18" t="s">
        <v>195</v>
      </c>
      <c r="C18" t="s">
        <v>203</v>
      </c>
      <c r="E18" s="15">
        <v>2019</v>
      </c>
      <c r="F18" s="15">
        <v>2020</v>
      </c>
      <c r="G18" s="15">
        <v>2050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x14ac:dyDescent="0.25">
      <c r="C19" s="12"/>
      <c r="E19" s="16">
        <v>0</v>
      </c>
      <c r="F19" s="16">
        <v>0</v>
      </c>
      <c r="G19" s="16">
        <v>1</v>
      </c>
    </row>
    <row r="20" spans="1:36" x14ac:dyDescent="0.25">
      <c r="A20" t="s">
        <v>1</v>
      </c>
      <c r="B20" t="s">
        <v>195</v>
      </c>
      <c r="C20" t="s">
        <v>204</v>
      </c>
      <c r="E20" s="15">
        <v>2019</v>
      </c>
      <c r="F20" s="15">
        <v>2020</v>
      </c>
      <c r="G20" s="15">
        <v>2050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x14ac:dyDescent="0.25">
      <c r="C21" s="12"/>
      <c r="E21" s="16">
        <v>0</v>
      </c>
      <c r="F21" s="16">
        <v>0</v>
      </c>
      <c r="G21" s="16">
        <v>1</v>
      </c>
    </row>
    <row r="22" spans="1:36" x14ac:dyDescent="0.25">
      <c r="A22" t="s">
        <v>1</v>
      </c>
      <c r="B22" t="s">
        <v>195</v>
      </c>
      <c r="C22" t="s">
        <v>205</v>
      </c>
      <c r="E22" s="15">
        <v>2019</v>
      </c>
      <c r="F22" s="15">
        <v>2020</v>
      </c>
      <c r="G22" s="15">
        <v>2050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x14ac:dyDescent="0.25">
      <c r="C23" s="12"/>
      <c r="E23" s="16">
        <v>0</v>
      </c>
      <c r="F23" s="16">
        <v>0</v>
      </c>
      <c r="G23" s="16">
        <v>1</v>
      </c>
    </row>
    <row r="24" spans="1:36" x14ac:dyDescent="0.25">
      <c r="A24" t="s">
        <v>1</v>
      </c>
      <c r="B24" t="s">
        <v>195</v>
      </c>
      <c r="C24" t="s">
        <v>206</v>
      </c>
      <c r="E24" s="15">
        <v>2019</v>
      </c>
      <c r="F24" s="15">
        <v>2020</v>
      </c>
      <c r="G24" s="15">
        <v>2050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x14ac:dyDescent="0.25">
      <c r="E25" s="16">
        <v>0</v>
      </c>
      <c r="F25" s="16">
        <v>0</v>
      </c>
      <c r="G25" s="16">
        <v>1</v>
      </c>
    </row>
    <row r="26" spans="1:36" x14ac:dyDescent="0.25">
      <c r="A26" t="s">
        <v>2</v>
      </c>
      <c r="E26" s="15">
        <v>2019</v>
      </c>
      <c r="F26" s="15">
        <v>2020</v>
      </c>
      <c r="G26" s="15">
        <v>2050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E27" s="16">
        <v>0</v>
      </c>
      <c r="F27" s="16">
        <v>0</v>
      </c>
      <c r="G27" s="16">
        <v>1</v>
      </c>
    </row>
    <row r="28" spans="1:36" x14ac:dyDescent="0.25">
      <c r="A28" s="12" t="s">
        <v>3</v>
      </c>
      <c r="B28" t="s">
        <v>194</v>
      </c>
      <c r="C28" s="12"/>
      <c r="D28" s="22"/>
      <c r="E28" s="15">
        <v>2019</v>
      </c>
      <c r="F28" s="15">
        <v>2020</v>
      </c>
      <c r="G28" s="15">
        <v>2050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x14ac:dyDescent="0.25">
      <c r="A29" s="12"/>
      <c r="B29" s="12"/>
      <c r="C29" s="12"/>
      <c r="D29" s="22"/>
      <c r="E29" s="16">
        <v>0</v>
      </c>
      <c r="F29" s="16">
        <v>0</v>
      </c>
      <c r="G29" s="16">
        <v>1</v>
      </c>
    </row>
    <row r="30" spans="1:36" x14ac:dyDescent="0.25">
      <c r="A30" s="12" t="s">
        <v>3</v>
      </c>
      <c r="B30" t="s">
        <v>195</v>
      </c>
      <c r="C30" s="12"/>
      <c r="D30" s="22"/>
      <c r="E30" s="15">
        <v>2019</v>
      </c>
      <c r="F30" s="15">
        <v>2020</v>
      </c>
      <c r="G30" s="15">
        <v>2050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x14ac:dyDescent="0.25">
      <c r="A31" s="12"/>
      <c r="B31" s="12"/>
      <c r="C31" s="12"/>
      <c r="D31" s="22"/>
      <c r="E31" s="16">
        <v>0</v>
      </c>
      <c r="F31" s="16">
        <v>0</v>
      </c>
      <c r="G31" s="16">
        <v>1</v>
      </c>
    </row>
    <row r="32" spans="1:36" x14ac:dyDescent="0.25">
      <c r="A32" s="12" t="s">
        <v>74</v>
      </c>
      <c r="B32" t="s">
        <v>194</v>
      </c>
      <c r="C32" t="s">
        <v>201</v>
      </c>
      <c r="E32" s="15">
        <v>2019</v>
      </c>
      <c r="F32" s="15">
        <v>2020</v>
      </c>
      <c r="G32" s="15">
        <v>2050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x14ac:dyDescent="0.25">
      <c r="A33" s="12"/>
      <c r="E33" s="16">
        <v>0</v>
      </c>
      <c r="F33" s="16">
        <v>0</v>
      </c>
      <c r="G33" s="16">
        <v>1</v>
      </c>
    </row>
    <row r="34" spans="1:36" x14ac:dyDescent="0.25">
      <c r="A34" s="12" t="s">
        <v>74</v>
      </c>
      <c r="B34" t="s">
        <v>194</v>
      </c>
      <c r="C34" t="s">
        <v>202</v>
      </c>
      <c r="E34" s="15">
        <v>2019</v>
      </c>
      <c r="F34" s="15">
        <v>2020</v>
      </c>
      <c r="G34" s="15">
        <v>2050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x14ac:dyDescent="0.25">
      <c r="A35" s="12"/>
      <c r="C35" s="12"/>
      <c r="E35" s="16">
        <v>0</v>
      </c>
      <c r="F35" s="16">
        <v>0</v>
      </c>
      <c r="G35" s="16">
        <v>1</v>
      </c>
    </row>
    <row r="36" spans="1:36" x14ac:dyDescent="0.25">
      <c r="A36" s="12" t="s">
        <v>74</v>
      </c>
      <c r="B36" t="s">
        <v>194</v>
      </c>
      <c r="C36" t="s">
        <v>203</v>
      </c>
      <c r="E36" s="15">
        <v>2019</v>
      </c>
      <c r="F36" s="15">
        <v>2020</v>
      </c>
      <c r="G36" s="15">
        <v>2050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x14ac:dyDescent="0.25">
      <c r="A37" s="12"/>
      <c r="C37" s="12"/>
      <c r="E37" s="16">
        <v>0</v>
      </c>
      <c r="F37" s="16">
        <v>0</v>
      </c>
      <c r="G37" s="16">
        <v>1</v>
      </c>
    </row>
    <row r="38" spans="1:36" x14ac:dyDescent="0.25">
      <c r="A38" s="12" t="s">
        <v>74</v>
      </c>
      <c r="B38" t="s">
        <v>194</v>
      </c>
      <c r="C38" t="s">
        <v>204</v>
      </c>
      <c r="E38" s="15">
        <v>2019</v>
      </c>
      <c r="F38" s="15">
        <v>2020</v>
      </c>
      <c r="G38" s="15">
        <v>2050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5">
      <c r="A39" s="12"/>
      <c r="C39" s="12"/>
      <c r="E39" s="16">
        <v>0</v>
      </c>
      <c r="F39" s="16">
        <v>0</v>
      </c>
      <c r="G39" s="16">
        <v>1</v>
      </c>
    </row>
    <row r="40" spans="1:36" x14ac:dyDescent="0.25">
      <c r="A40" s="12" t="s">
        <v>74</v>
      </c>
      <c r="B40" t="s">
        <v>194</v>
      </c>
      <c r="C40" t="s">
        <v>205</v>
      </c>
      <c r="E40" s="15">
        <v>2019</v>
      </c>
      <c r="F40" s="15">
        <v>2020</v>
      </c>
      <c r="G40" s="15">
        <v>2050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x14ac:dyDescent="0.25">
      <c r="A41" s="12"/>
      <c r="C41" s="12"/>
      <c r="E41" s="16">
        <v>0</v>
      </c>
      <c r="F41" s="16">
        <v>0</v>
      </c>
      <c r="G41" s="16">
        <v>1</v>
      </c>
    </row>
    <row r="42" spans="1:36" x14ac:dyDescent="0.25">
      <c r="A42" s="12" t="s">
        <v>74</v>
      </c>
      <c r="B42" t="s">
        <v>194</v>
      </c>
      <c r="C42" t="s">
        <v>206</v>
      </c>
      <c r="E42" s="15">
        <v>2019</v>
      </c>
      <c r="F42" s="15">
        <v>2020</v>
      </c>
      <c r="G42" s="15">
        <v>2050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spans="1:36" x14ac:dyDescent="0.25">
      <c r="A43" s="12"/>
      <c r="E43" s="16">
        <v>0</v>
      </c>
      <c r="F43" s="16">
        <v>0</v>
      </c>
      <c r="G43" s="16">
        <v>1</v>
      </c>
    </row>
    <row r="44" spans="1:36" x14ac:dyDescent="0.25">
      <c r="A44" s="12" t="s">
        <v>74</v>
      </c>
      <c r="B44" t="s">
        <v>195</v>
      </c>
      <c r="C44" t="s">
        <v>201</v>
      </c>
      <c r="E44" s="15">
        <v>2019</v>
      </c>
      <c r="F44" s="15">
        <v>2020</v>
      </c>
      <c r="G44" s="15">
        <v>2050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1:36" x14ac:dyDescent="0.25">
      <c r="A45" s="12"/>
      <c r="E45" s="16">
        <v>0</v>
      </c>
      <c r="F45" s="16">
        <v>0</v>
      </c>
      <c r="G45" s="16">
        <v>1</v>
      </c>
    </row>
    <row r="46" spans="1:36" x14ac:dyDescent="0.25">
      <c r="A46" s="12" t="s">
        <v>74</v>
      </c>
      <c r="B46" t="s">
        <v>195</v>
      </c>
      <c r="C46" t="s">
        <v>202</v>
      </c>
      <c r="E46" s="15">
        <v>2019</v>
      </c>
      <c r="F46" s="15">
        <v>2020</v>
      </c>
      <c r="G46" s="15">
        <v>2050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x14ac:dyDescent="0.25">
      <c r="A47" s="12"/>
      <c r="C47" s="12"/>
      <c r="E47" s="16">
        <v>0</v>
      </c>
      <c r="F47" s="16">
        <v>0</v>
      </c>
      <c r="G47" s="16">
        <v>1</v>
      </c>
    </row>
    <row r="48" spans="1:36" x14ac:dyDescent="0.25">
      <c r="A48" s="12" t="s">
        <v>74</v>
      </c>
      <c r="B48" t="s">
        <v>195</v>
      </c>
      <c r="C48" t="s">
        <v>203</v>
      </c>
      <c r="E48" s="15">
        <v>2019</v>
      </c>
      <c r="F48" s="15">
        <v>2020</v>
      </c>
      <c r="G48" s="15">
        <v>2050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 x14ac:dyDescent="0.25">
      <c r="A49" s="12"/>
      <c r="C49" s="12"/>
      <c r="E49" s="16">
        <v>0</v>
      </c>
      <c r="F49" s="16">
        <v>0</v>
      </c>
      <c r="G49" s="16">
        <v>1</v>
      </c>
    </row>
    <row r="50" spans="1:36" x14ac:dyDescent="0.25">
      <c r="A50" s="12" t="s">
        <v>74</v>
      </c>
      <c r="B50" t="s">
        <v>195</v>
      </c>
      <c r="C50" t="s">
        <v>204</v>
      </c>
      <c r="E50" s="15">
        <v>2019</v>
      </c>
      <c r="F50" s="15">
        <v>2020</v>
      </c>
      <c r="G50" s="15">
        <v>2050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x14ac:dyDescent="0.25">
      <c r="A51" s="12"/>
      <c r="C51" s="12"/>
      <c r="E51" s="16">
        <v>0</v>
      </c>
      <c r="F51" s="16">
        <v>0</v>
      </c>
      <c r="G51" s="16">
        <v>1</v>
      </c>
    </row>
    <row r="52" spans="1:36" x14ac:dyDescent="0.25">
      <c r="A52" s="12" t="s">
        <v>74</v>
      </c>
      <c r="B52" t="s">
        <v>195</v>
      </c>
      <c r="C52" t="s">
        <v>205</v>
      </c>
      <c r="E52" s="15">
        <v>2019</v>
      </c>
      <c r="F52" s="15">
        <v>2020</v>
      </c>
      <c r="G52" s="15">
        <v>2050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x14ac:dyDescent="0.25">
      <c r="A53" s="12"/>
      <c r="E53" s="16">
        <v>0</v>
      </c>
      <c r="F53" s="16">
        <v>0</v>
      </c>
      <c r="G53" s="16">
        <v>1</v>
      </c>
    </row>
    <row r="54" spans="1:36" x14ac:dyDescent="0.25">
      <c r="A54" s="12" t="s">
        <v>74</v>
      </c>
      <c r="B54" t="s">
        <v>195</v>
      </c>
      <c r="C54" t="s">
        <v>206</v>
      </c>
      <c r="E54" s="15">
        <v>2019</v>
      </c>
      <c r="F54" s="15">
        <v>2020</v>
      </c>
      <c r="G54" s="15">
        <v>2050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x14ac:dyDescent="0.25">
      <c r="A55" s="12"/>
      <c r="E55" s="16">
        <v>0</v>
      </c>
      <c r="F55" s="16">
        <v>0</v>
      </c>
      <c r="G55" s="16">
        <v>1</v>
      </c>
    </row>
    <row r="56" spans="1:36" x14ac:dyDescent="0.25">
      <c r="A56" s="12" t="s">
        <v>75</v>
      </c>
      <c r="B56" t="s">
        <v>194</v>
      </c>
      <c r="C56" t="s">
        <v>201</v>
      </c>
      <c r="E56" s="15">
        <v>2019</v>
      </c>
      <c r="F56" s="15">
        <v>2020</v>
      </c>
      <c r="G56" s="15">
        <v>2050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x14ac:dyDescent="0.25">
      <c r="A57" s="12"/>
      <c r="E57" s="16">
        <v>0</v>
      </c>
      <c r="F57" s="16">
        <v>0</v>
      </c>
      <c r="G57" s="16">
        <v>1</v>
      </c>
    </row>
    <row r="58" spans="1:36" x14ac:dyDescent="0.25">
      <c r="A58" s="12" t="s">
        <v>75</v>
      </c>
      <c r="B58" t="s">
        <v>194</v>
      </c>
      <c r="C58" t="s">
        <v>202</v>
      </c>
      <c r="E58" s="15">
        <v>2019</v>
      </c>
      <c r="F58" s="15">
        <v>2020</v>
      </c>
      <c r="G58" s="15">
        <v>2050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spans="1:36" x14ac:dyDescent="0.25">
      <c r="A59" s="12"/>
      <c r="C59" s="12"/>
      <c r="E59" s="16">
        <v>0</v>
      </c>
      <c r="F59" s="16">
        <v>0</v>
      </c>
      <c r="G59" s="16">
        <v>1</v>
      </c>
    </row>
    <row r="60" spans="1:36" x14ac:dyDescent="0.25">
      <c r="A60" s="12" t="s">
        <v>75</v>
      </c>
      <c r="B60" t="s">
        <v>194</v>
      </c>
      <c r="C60" t="s">
        <v>203</v>
      </c>
      <c r="E60" s="15">
        <v>2019</v>
      </c>
      <c r="F60" s="15">
        <v>2020</v>
      </c>
      <c r="G60" s="15">
        <v>2050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spans="1:36" x14ac:dyDescent="0.25">
      <c r="A61" s="12"/>
      <c r="C61" s="12"/>
      <c r="E61" s="16">
        <v>0</v>
      </c>
      <c r="F61" s="16">
        <v>0</v>
      </c>
      <c r="G61" s="16">
        <v>1</v>
      </c>
    </row>
    <row r="62" spans="1:36" x14ac:dyDescent="0.25">
      <c r="A62" s="12" t="s">
        <v>75</v>
      </c>
      <c r="B62" t="s">
        <v>194</v>
      </c>
      <c r="C62" t="s">
        <v>204</v>
      </c>
      <c r="E62" s="15">
        <v>2019</v>
      </c>
      <c r="F62" s="15">
        <v>2020</v>
      </c>
      <c r="G62" s="15">
        <v>2050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x14ac:dyDescent="0.25">
      <c r="A63" s="12"/>
      <c r="C63" s="12"/>
      <c r="E63" s="16">
        <v>0</v>
      </c>
      <c r="F63" s="16">
        <v>0</v>
      </c>
      <c r="G63" s="16">
        <v>1</v>
      </c>
    </row>
    <row r="64" spans="1:36" x14ac:dyDescent="0.25">
      <c r="A64" s="12" t="s">
        <v>75</v>
      </c>
      <c r="B64" t="s">
        <v>194</v>
      </c>
      <c r="C64" t="s">
        <v>205</v>
      </c>
      <c r="E64" s="15">
        <v>2019</v>
      </c>
      <c r="F64" s="15">
        <v>2020</v>
      </c>
      <c r="G64" s="15">
        <v>2050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1:36" x14ac:dyDescent="0.25">
      <c r="A65" s="12"/>
      <c r="C65" s="12"/>
      <c r="E65" s="16">
        <v>0</v>
      </c>
      <c r="F65" s="16">
        <v>0</v>
      </c>
      <c r="G65" s="16">
        <v>1</v>
      </c>
    </row>
    <row r="66" spans="1:36" x14ac:dyDescent="0.25">
      <c r="A66" s="12" t="s">
        <v>75</v>
      </c>
      <c r="B66" t="s">
        <v>194</v>
      </c>
      <c r="C66" t="s">
        <v>206</v>
      </c>
      <c r="E66" s="15">
        <v>2019</v>
      </c>
      <c r="F66" s="15">
        <v>2020</v>
      </c>
      <c r="G66" s="15">
        <v>2050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1:36" x14ac:dyDescent="0.25">
      <c r="A67" s="12"/>
      <c r="E67" s="16">
        <v>0</v>
      </c>
      <c r="F67" s="16">
        <v>0</v>
      </c>
      <c r="G67" s="16">
        <v>1</v>
      </c>
    </row>
    <row r="68" spans="1:36" x14ac:dyDescent="0.25">
      <c r="A68" s="12" t="s">
        <v>75</v>
      </c>
      <c r="B68" t="s">
        <v>195</v>
      </c>
      <c r="C68" t="s">
        <v>201</v>
      </c>
      <c r="E68" s="15">
        <v>2019</v>
      </c>
      <c r="F68" s="15">
        <v>2020</v>
      </c>
      <c r="G68" s="15">
        <v>2050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  <row r="69" spans="1:36" x14ac:dyDescent="0.25">
      <c r="A69" s="12"/>
      <c r="E69" s="16">
        <v>0</v>
      </c>
      <c r="F69" s="16">
        <v>0</v>
      </c>
      <c r="G69" s="16">
        <v>1</v>
      </c>
    </row>
    <row r="70" spans="1:36" x14ac:dyDescent="0.25">
      <c r="A70" s="12" t="s">
        <v>75</v>
      </c>
      <c r="B70" t="s">
        <v>195</v>
      </c>
      <c r="C70" t="s">
        <v>202</v>
      </c>
      <c r="E70" s="15">
        <v>2019</v>
      </c>
      <c r="F70" s="15">
        <v>2020</v>
      </c>
      <c r="G70" s="15">
        <v>2050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spans="1:36" x14ac:dyDescent="0.25">
      <c r="A71" s="12"/>
      <c r="C71" s="12"/>
      <c r="E71" s="16">
        <v>0</v>
      </c>
      <c r="F71" s="16">
        <v>0</v>
      </c>
      <c r="G71" s="16">
        <v>1</v>
      </c>
    </row>
    <row r="72" spans="1:36" x14ac:dyDescent="0.25">
      <c r="A72" s="12" t="s">
        <v>75</v>
      </c>
      <c r="B72" t="s">
        <v>195</v>
      </c>
      <c r="C72" t="s">
        <v>203</v>
      </c>
      <c r="E72" s="15">
        <v>2019</v>
      </c>
      <c r="F72" s="15">
        <v>2020</v>
      </c>
      <c r="G72" s="15">
        <v>2050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1:36" x14ac:dyDescent="0.25">
      <c r="A73" s="12"/>
      <c r="C73" s="12"/>
      <c r="E73" s="16">
        <v>0</v>
      </c>
      <c r="F73" s="16">
        <v>0</v>
      </c>
      <c r="G73" s="16">
        <v>1</v>
      </c>
    </row>
    <row r="74" spans="1:36" x14ac:dyDescent="0.25">
      <c r="A74" s="12" t="s">
        <v>75</v>
      </c>
      <c r="B74" t="s">
        <v>195</v>
      </c>
      <c r="C74" t="s">
        <v>204</v>
      </c>
      <c r="E74" s="15">
        <v>2019</v>
      </c>
      <c r="F74" s="15">
        <v>2020</v>
      </c>
      <c r="G74" s="15">
        <v>2050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spans="1:36" x14ac:dyDescent="0.25">
      <c r="A75" s="12"/>
      <c r="C75" s="12"/>
      <c r="E75" s="16">
        <v>0</v>
      </c>
      <c r="F75" s="16">
        <v>0</v>
      </c>
      <c r="G75" s="16">
        <v>1</v>
      </c>
    </row>
    <row r="76" spans="1:36" x14ac:dyDescent="0.25">
      <c r="A76" s="12" t="s">
        <v>75</v>
      </c>
      <c r="B76" t="s">
        <v>195</v>
      </c>
      <c r="C76" t="s">
        <v>205</v>
      </c>
      <c r="E76" s="15">
        <v>2019</v>
      </c>
      <c r="F76" s="15">
        <v>2020</v>
      </c>
      <c r="G76" s="15">
        <v>2050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spans="1:36" x14ac:dyDescent="0.25">
      <c r="A77" s="12"/>
      <c r="C77" s="12"/>
      <c r="E77" s="16">
        <v>0</v>
      </c>
      <c r="F77" s="16">
        <v>0</v>
      </c>
      <c r="G77" s="16">
        <v>1</v>
      </c>
    </row>
    <row r="78" spans="1:36" x14ac:dyDescent="0.25">
      <c r="A78" s="12" t="s">
        <v>75</v>
      </c>
      <c r="B78" t="s">
        <v>195</v>
      </c>
      <c r="C78" t="s">
        <v>206</v>
      </c>
      <c r="E78" s="15">
        <v>2019</v>
      </c>
      <c r="F78" s="15">
        <v>2020</v>
      </c>
      <c r="G78" s="15">
        <v>2050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spans="1:36" x14ac:dyDescent="0.25">
      <c r="A79" s="12"/>
      <c r="B79" s="12"/>
      <c r="C79" s="12"/>
      <c r="E79" s="16">
        <v>0</v>
      </c>
      <c r="F79" s="16">
        <v>0</v>
      </c>
      <c r="G79" s="16">
        <v>1</v>
      </c>
    </row>
    <row r="80" spans="1:36" x14ac:dyDescent="0.25">
      <c r="A80" s="12" t="s">
        <v>151</v>
      </c>
      <c r="B80" t="s">
        <v>194</v>
      </c>
      <c r="C80" t="s">
        <v>201</v>
      </c>
      <c r="D80" s="22"/>
      <c r="E80" s="15">
        <v>2019</v>
      </c>
      <c r="F80" s="15">
        <v>2020</v>
      </c>
      <c r="G80" s="15">
        <v>2050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spans="1:36" x14ac:dyDescent="0.25">
      <c r="A81" s="12"/>
      <c r="D81" s="22"/>
      <c r="E81" s="16">
        <v>0</v>
      </c>
      <c r="F81" s="16">
        <v>0</v>
      </c>
      <c r="G81" s="16">
        <v>1</v>
      </c>
    </row>
    <row r="82" spans="1:36" x14ac:dyDescent="0.25">
      <c r="A82" s="12" t="s">
        <v>151</v>
      </c>
      <c r="B82" t="s">
        <v>194</v>
      </c>
      <c r="C82" t="s">
        <v>202</v>
      </c>
      <c r="D82" s="22"/>
      <c r="E82" s="15">
        <v>2019</v>
      </c>
      <c r="F82" s="15">
        <v>2020</v>
      </c>
      <c r="G82" s="15">
        <v>2050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 spans="1:36" x14ac:dyDescent="0.25">
      <c r="A83" s="12"/>
      <c r="C83" s="12"/>
      <c r="D83" s="22"/>
      <c r="E83" s="16">
        <v>0</v>
      </c>
      <c r="F83" s="16">
        <v>0</v>
      </c>
      <c r="G83" s="16">
        <v>1</v>
      </c>
    </row>
    <row r="84" spans="1:36" x14ac:dyDescent="0.25">
      <c r="A84" s="12" t="s">
        <v>151</v>
      </c>
      <c r="B84" t="s">
        <v>194</v>
      </c>
      <c r="C84" t="s">
        <v>203</v>
      </c>
      <c r="D84" s="22"/>
      <c r="E84" s="15">
        <v>2019</v>
      </c>
      <c r="F84" s="15">
        <v>2020</v>
      </c>
      <c r="G84" s="15">
        <v>2050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x14ac:dyDescent="0.25">
      <c r="A85" s="12"/>
      <c r="C85" s="12"/>
      <c r="D85" s="22"/>
      <c r="E85" s="16">
        <v>0</v>
      </c>
      <c r="F85" s="16">
        <v>0</v>
      </c>
      <c r="G85" s="16">
        <v>1</v>
      </c>
    </row>
    <row r="86" spans="1:36" x14ac:dyDescent="0.25">
      <c r="A86" s="12" t="s">
        <v>151</v>
      </c>
      <c r="B86" t="s">
        <v>194</v>
      </c>
      <c r="C86" t="s">
        <v>204</v>
      </c>
      <c r="D86" s="22"/>
      <c r="E86" s="15">
        <v>2019</v>
      </c>
      <c r="F86" s="15">
        <v>2020</v>
      </c>
      <c r="G86" s="15">
        <v>2050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spans="1:36" x14ac:dyDescent="0.25">
      <c r="A87" s="12"/>
      <c r="C87" s="12"/>
      <c r="D87" s="22"/>
      <c r="E87" s="16">
        <v>0</v>
      </c>
      <c r="F87" s="16">
        <v>0</v>
      </c>
      <c r="G87" s="16">
        <v>1</v>
      </c>
    </row>
    <row r="88" spans="1:36" x14ac:dyDescent="0.25">
      <c r="A88" s="12" t="s">
        <v>151</v>
      </c>
      <c r="B88" t="s">
        <v>194</v>
      </c>
      <c r="C88" t="s">
        <v>205</v>
      </c>
      <c r="D88" s="22"/>
      <c r="E88" s="15">
        <v>2019</v>
      </c>
      <c r="F88" s="15">
        <v>2020</v>
      </c>
      <c r="G88" s="15">
        <v>2050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spans="1:36" x14ac:dyDescent="0.25">
      <c r="A89" s="12"/>
      <c r="C89" s="12"/>
      <c r="D89" s="22"/>
      <c r="E89" s="16">
        <v>0</v>
      </c>
      <c r="F89" s="16">
        <v>0</v>
      </c>
      <c r="G89" s="16">
        <v>1</v>
      </c>
    </row>
    <row r="90" spans="1:36" x14ac:dyDescent="0.25">
      <c r="A90" s="12" t="s">
        <v>151</v>
      </c>
      <c r="B90" t="s">
        <v>194</v>
      </c>
      <c r="C90" t="s">
        <v>206</v>
      </c>
      <c r="D90" s="22"/>
      <c r="E90" s="15">
        <v>2019</v>
      </c>
      <c r="F90" s="15">
        <v>2020</v>
      </c>
      <c r="G90" s="15">
        <v>2050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spans="1:36" x14ac:dyDescent="0.25">
      <c r="A91" s="12"/>
      <c r="D91" s="22"/>
      <c r="E91" s="16">
        <v>0</v>
      </c>
      <c r="F91" s="16">
        <v>0</v>
      </c>
      <c r="G91" s="16">
        <v>1</v>
      </c>
    </row>
    <row r="92" spans="1:36" x14ac:dyDescent="0.25">
      <c r="A92" s="12" t="s">
        <v>151</v>
      </c>
      <c r="B92" t="s">
        <v>195</v>
      </c>
      <c r="C92" t="s">
        <v>201</v>
      </c>
      <c r="D92" s="22"/>
      <c r="E92" s="15">
        <v>2019</v>
      </c>
      <c r="F92" s="15">
        <v>2020</v>
      </c>
      <c r="G92" s="15">
        <v>2050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x14ac:dyDescent="0.25">
      <c r="A93" s="12"/>
      <c r="D93" s="22"/>
      <c r="E93" s="16">
        <v>0</v>
      </c>
      <c r="F93" s="16">
        <v>0</v>
      </c>
      <c r="G93" s="16">
        <v>1</v>
      </c>
    </row>
    <row r="94" spans="1:36" x14ac:dyDescent="0.25">
      <c r="A94" s="12" t="s">
        <v>151</v>
      </c>
      <c r="B94" t="s">
        <v>195</v>
      </c>
      <c r="C94" t="s">
        <v>202</v>
      </c>
      <c r="D94" s="22"/>
      <c r="E94" s="15">
        <v>2019</v>
      </c>
      <c r="F94" s="15">
        <v>2020</v>
      </c>
      <c r="G94" s="15">
        <v>2050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spans="1:36" x14ac:dyDescent="0.25">
      <c r="A95" s="12"/>
      <c r="C95" s="12"/>
      <c r="D95" s="22"/>
      <c r="E95" s="16">
        <v>0</v>
      </c>
      <c r="F95" s="16">
        <v>0</v>
      </c>
      <c r="G95" s="16">
        <v>1</v>
      </c>
    </row>
    <row r="96" spans="1:36" x14ac:dyDescent="0.25">
      <c r="A96" s="12" t="s">
        <v>151</v>
      </c>
      <c r="B96" t="s">
        <v>195</v>
      </c>
      <c r="C96" t="s">
        <v>203</v>
      </c>
      <c r="D96" s="22"/>
      <c r="E96" s="15">
        <v>2019</v>
      </c>
      <c r="F96" s="15">
        <v>2020</v>
      </c>
      <c r="G96" s="15">
        <v>2050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spans="1:36" x14ac:dyDescent="0.25">
      <c r="A97" s="12"/>
      <c r="C97" s="12"/>
      <c r="D97" s="22"/>
      <c r="E97" s="16">
        <v>0</v>
      </c>
      <c r="F97" s="16">
        <v>0</v>
      </c>
      <c r="G97" s="16">
        <v>1</v>
      </c>
    </row>
    <row r="98" spans="1:36" x14ac:dyDescent="0.25">
      <c r="A98" s="12" t="s">
        <v>151</v>
      </c>
      <c r="B98" t="s">
        <v>195</v>
      </c>
      <c r="C98" t="s">
        <v>204</v>
      </c>
      <c r="D98" s="22"/>
      <c r="E98" s="15">
        <v>2019</v>
      </c>
      <c r="F98" s="15">
        <v>2020</v>
      </c>
      <c r="G98" s="15">
        <v>2050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 spans="1:36" x14ac:dyDescent="0.25">
      <c r="A99" s="12"/>
      <c r="C99" s="12"/>
      <c r="D99" s="22"/>
      <c r="E99" s="16">
        <v>0</v>
      </c>
      <c r="F99" s="16">
        <v>0</v>
      </c>
      <c r="G99" s="16">
        <v>1</v>
      </c>
    </row>
    <row r="100" spans="1:36" x14ac:dyDescent="0.25">
      <c r="A100" s="12" t="s">
        <v>151</v>
      </c>
      <c r="B100" t="s">
        <v>195</v>
      </c>
      <c r="C100" t="s">
        <v>205</v>
      </c>
      <c r="D100" s="22"/>
      <c r="E100" s="15">
        <v>2019</v>
      </c>
      <c r="F100" s="15">
        <v>2020</v>
      </c>
      <c r="G100" s="15">
        <v>2050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spans="1:36" x14ac:dyDescent="0.25">
      <c r="A101" s="12"/>
      <c r="C101" s="12"/>
      <c r="D101" s="22"/>
      <c r="E101" s="16">
        <v>0</v>
      </c>
      <c r="F101" s="16">
        <v>0</v>
      </c>
      <c r="G101" s="16">
        <v>1</v>
      </c>
    </row>
    <row r="102" spans="1:36" x14ac:dyDescent="0.25">
      <c r="A102" s="12" t="s">
        <v>151</v>
      </c>
      <c r="B102" t="s">
        <v>195</v>
      </c>
      <c r="C102" t="s">
        <v>206</v>
      </c>
      <c r="D102" s="22"/>
      <c r="E102" s="15">
        <v>2019</v>
      </c>
      <c r="F102" s="15">
        <v>2020</v>
      </c>
      <c r="G102" s="15">
        <v>2050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spans="1:36" x14ac:dyDescent="0.25">
      <c r="A103" s="12"/>
      <c r="B103" s="12"/>
      <c r="C103" s="12"/>
      <c r="D103" s="22"/>
      <c r="E103" s="16">
        <v>0</v>
      </c>
      <c r="F103" s="16">
        <v>0</v>
      </c>
      <c r="G103" s="16">
        <v>1</v>
      </c>
    </row>
    <row r="104" spans="1:36" x14ac:dyDescent="0.25">
      <c r="A104" s="12" t="s">
        <v>146</v>
      </c>
      <c r="B104" s="12"/>
      <c r="C104" s="12"/>
      <c r="D104" s="22"/>
      <c r="E104" s="15">
        <v>2019</v>
      </c>
      <c r="F104" s="15">
        <v>2020</v>
      </c>
      <c r="G104" s="15">
        <v>2050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spans="1:36" x14ac:dyDescent="0.25">
      <c r="A105" s="12"/>
      <c r="B105" s="12"/>
      <c r="C105" s="12"/>
      <c r="D105" s="22"/>
      <c r="E105" s="16">
        <v>0</v>
      </c>
      <c r="F105" s="16">
        <v>0</v>
      </c>
      <c r="G105" s="16">
        <v>1</v>
      </c>
    </row>
    <row r="106" spans="1:36" x14ac:dyDescent="0.25">
      <c r="A106" s="12" t="s">
        <v>147</v>
      </c>
      <c r="B106" s="12"/>
      <c r="C106" s="12"/>
      <c r="D106" s="22"/>
      <c r="E106" s="15">
        <v>2019</v>
      </c>
      <c r="F106" s="15">
        <v>2020</v>
      </c>
      <c r="G106" s="15">
        <v>2050</v>
      </c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spans="1:36" x14ac:dyDescent="0.25">
      <c r="A107" s="12"/>
      <c r="B107" s="12"/>
      <c r="C107" s="12"/>
      <c r="D107" s="22"/>
      <c r="E107" s="16">
        <v>0</v>
      </c>
      <c r="F107" s="16">
        <v>0</v>
      </c>
      <c r="G107" s="16">
        <v>1</v>
      </c>
    </row>
    <row r="108" spans="1:36" x14ac:dyDescent="0.25">
      <c r="A108" s="12" t="s">
        <v>76</v>
      </c>
      <c r="B108" s="12"/>
      <c r="C108" s="12"/>
      <c r="D108" s="22"/>
      <c r="E108" s="15">
        <v>2019</v>
      </c>
      <c r="F108" s="15">
        <v>2020</v>
      </c>
      <c r="G108" s="15">
        <v>2050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spans="1:36" x14ac:dyDescent="0.25">
      <c r="A109" s="12"/>
      <c r="B109" s="12"/>
      <c r="C109" s="12"/>
      <c r="D109" s="22"/>
      <c r="E109" s="16">
        <v>0</v>
      </c>
      <c r="F109" s="16">
        <v>0</v>
      </c>
      <c r="G109" s="16">
        <v>1</v>
      </c>
    </row>
    <row r="110" spans="1:36" x14ac:dyDescent="0.25">
      <c r="A110" s="12" t="s">
        <v>107</v>
      </c>
      <c r="B110" t="s">
        <v>201</v>
      </c>
      <c r="C110" s="12" t="s">
        <v>207</v>
      </c>
      <c r="D110" s="22"/>
      <c r="E110" s="15">
        <v>2019</v>
      </c>
      <c r="F110" s="15">
        <v>2020</v>
      </c>
      <c r="G110" s="15">
        <v>2050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 spans="1:36" x14ac:dyDescent="0.25">
      <c r="A111" s="12"/>
      <c r="B111" s="12"/>
      <c r="C111" s="12"/>
      <c r="D111" s="22"/>
      <c r="E111" s="16">
        <v>0</v>
      </c>
      <c r="F111" s="16">
        <v>0</v>
      </c>
      <c r="G111" s="16">
        <v>1</v>
      </c>
    </row>
    <row r="112" spans="1:36" x14ac:dyDescent="0.25">
      <c r="A112" s="12" t="s">
        <v>107</v>
      </c>
      <c r="B112" t="s">
        <v>201</v>
      </c>
      <c r="C112" s="16" t="s">
        <v>208</v>
      </c>
      <c r="D112" s="22"/>
      <c r="E112" s="15">
        <v>2019</v>
      </c>
      <c r="F112" s="15">
        <v>2020</v>
      </c>
      <c r="G112" s="15">
        <v>2050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</row>
    <row r="113" spans="1:36" x14ac:dyDescent="0.25">
      <c r="A113" s="12"/>
      <c r="B113" s="12"/>
      <c r="C113" s="16"/>
      <c r="D113" s="22"/>
      <c r="E113" s="16">
        <v>0</v>
      </c>
      <c r="F113" s="16">
        <v>0</v>
      </c>
      <c r="G113" s="16">
        <v>1</v>
      </c>
    </row>
    <row r="114" spans="1:36" x14ac:dyDescent="0.25">
      <c r="A114" s="12" t="s">
        <v>107</v>
      </c>
      <c r="B114" t="s">
        <v>201</v>
      </c>
      <c r="C114" s="16" t="s">
        <v>209</v>
      </c>
      <c r="D114" s="22"/>
      <c r="E114" s="15">
        <v>2019</v>
      </c>
      <c r="F114" s="15">
        <v>2020</v>
      </c>
      <c r="G114" s="15">
        <v>2050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</row>
    <row r="115" spans="1:36" x14ac:dyDescent="0.25">
      <c r="A115" s="12"/>
      <c r="B115" s="12"/>
      <c r="C115" s="16"/>
      <c r="D115" s="22"/>
      <c r="E115" s="16">
        <v>0</v>
      </c>
      <c r="F115" s="16">
        <v>0</v>
      </c>
      <c r="G115" s="16">
        <v>1</v>
      </c>
    </row>
    <row r="116" spans="1:36" x14ac:dyDescent="0.25">
      <c r="A116" s="12" t="s">
        <v>107</v>
      </c>
      <c r="B116" t="s">
        <v>201</v>
      </c>
      <c r="C116" s="16" t="s">
        <v>210</v>
      </c>
      <c r="D116" s="22"/>
      <c r="E116" s="15">
        <v>2019</v>
      </c>
      <c r="F116" s="15">
        <v>2020</v>
      </c>
      <c r="G116" s="15">
        <v>2050</v>
      </c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</row>
    <row r="117" spans="1:36" x14ac:dyDescent="0.25">
      <c r="A117" s="12"/>
      <c r="B117" s="12"/>
      <c r="C117" s="16"/>
      <c r="D117" s="22"/>
      <c r="E117" s="16">
        <v>0</v>
      </c>
      <c r="F117" s="16">
        <v>0</v>
      </c>
      <c r="G117" s="16">
        <v>1</v>
      </c>
    </row>
    <row r="118" spans="1:36" x14ac:dyDescent="0.25">
      <c r="A118" s="12" t="s">
        <v>107</v>
      </c>
      <c r="B118" t="s">
        <v>201</v>
      </c>
      <c r="C118" s="16" t="s">
        <v>211</v>
      </c>
      <c r="D118" s="22"/>
      <c r="E118" s="15">
        <v>2019</v>
      </c>
      <c r="F118" s="15">
        <v>2020</v>
      </c>
      <c r="G118" s="15">
        <v>2050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</row>
    <row r="119" spans="1:36" x14ac:dyDescent="0.25">
      <c r="A119" s="12"/>
      <c r="B119" s="12"/>
      <c r="C119" s="16"/>
      <c r="D119" s="22"/>
      <c r="E119" s="16">
        <v>0</v>
      </c>
      <c r="F119" s="16">
        <v>0</v>
      </c>
      <c r="G119" s="16">
        <v>1</v>
      </c>
    </row>
    <row r="120" spans="1:36" x14ac:dyDescent="0.25">
      <c r="A120" s="12" t="s">
        <v>107</v>
      </c>
      <c r="B120" t="s">
        <v>201</v>
      </c>
      <c r="C120" s="16" t="s">
        <v>212</v>
      </c>
      <c r="D120" s="22"/>
      <c r="E120" s="15">
        <v>2019</v>
      </c>
      <c r="F120" s="15">
        <v>2020</v>
      </c>
      <c r="G120" s="15">
        <v>2050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</row>
    <row r="121" spans="1:36" x14ac:dyDescent="0.25">
      <c r="A121" s="12"/>
      <c r="B121" s="12"/>
      <c r="C121" s="16"/>
      <c r="D121" s="22"/>
      <c r="E121" s="16">
        <v>0</v>
      </c>
      <c r="F121" s="16">
        <v>0</v>
      </c>
      <c r="G121" s="16">
        <v>1</v>
      </c>
    </row>
    <row r="122" spans="1:36" x14ac:dyDescent="0.25">
      <c r="A122" s="12" t="s">
        <v>107</v>
      </c>
      <c r="B122" t="s">
        <v>201</v>
      </c>
      <c r="C122" s="16" t="s">
        <v>213</v>
      </c>
      <c r="D122" s="22"/>
      <c r="E122" s="15">
        <v>2019</v>
      </c>
      <c r="F122" s="15">
        <v>2020</v>
      </c>
      <c r="G122" s="15">
        <v>2050</v>
      </c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</row>
    <row r="123" spans="1:36" x14ac:dyDescent="0.25">
      <c r="A123" s="12"/>
      <c r="B123" s="12"/>
      <c r="C123" s="16"/>
      <c r="D123" s="22"/>
      <c r="E123" s="16">
        <v>0</v>
      </c>
      <c r="F123" s="16">
        <v>0</v>
      </c>
      <c r="G123" s="16">
        <v>1</v>
      </c>
    </row>
    <row r="124" spans="1:36" x14ac:dyDescent="0.25">
      <c r="A124" s="12" t="s">
        <v>107</v>
      </c>
      <c r="B124" t="s">
        <v>201</v>
      </c>
      <c r="C124" s="16" t="s">
        <v>214</v>
      </c>
      <c r="D124" s="22"/>
      <c r="E124" s="15">
        <v>2019</v>
      </c>
      <c r="F124" s="15">
        <v>2020</v>
      </c>
      <c r="G124" s="15">
        <v>2050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</row>
    <row r="125" spans="1:36" x14ac:dyDescent="0.25">
      <c r="A125" s="12"/>
      <c r="B125" s="12"/>
      <c r="C125" s="16"/>
      <c r="D125" s="22"/>
      <c r="E125" s="16">
        <v>0</v>
      </c>
      <c r="F125" s="16">
        <v>0</v>
      </c>
      <c r="G125" s="16">
        <v>1</v>
      </c>
    </row>
    <row r="126" spans="1:36" x14ac:dyDescent="0.25">
      <c r="A126" s="12" t="s">
        <v>107</v>
      </c>
      <c r="B126" t="s">
        <v>201</v>
      </c>
      <c r="C126" s="16" t="s">
        <v>215</v>
      </c>
      <c r="D126" s="22"/>
      <c r="E126" s="15">
        <v>2019</v>
      </c>
      <c r="F126" s="15">
        <v>2020</v>
      </c>
      <c r="G126" s="15">
        <v>2050</v>
      </c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</row>
    <row r="127" spans="1:36" x14ac:dyDescent="0.25">
      <c r="A127" s="12"/>
      <c r="B127" s="12"/>
      <c r="C127" s="16"/>
      <c r="D127" s="22"/>
      <c r="E127" s="16">
        <v>0</v>
      </c>
      <c r="F127" s="16">
        <v>0</v>
      </c>
      <c r="G127" s="16">
        <v>1</v>
      </c>
    </row>
    <row r="128" spans="1:36" x14ac:dyDescent="0.25">
      <c r="A128" s="12" t="s">
        <v>107</v>
      </c>
      <c r="B128" t="s">
        <v>201</v>
      </c>
      <c r="C128" s="16" t="s">
        <v>216</v>
      </c>
      <c r="D128" s="22"/>
      <c r="E128" s="15">
        <v>2019</v>
      </c>
      <c r="F128" s="15">
        <v>2020</v>
      </c>
      <c r="G128" s="15">
        <v>2050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</row>
    <row r="129" spans="1:36" x14ac:dyDescent="0.25">
      <c r="A129" s="12"/>
      <c r="B129" s="12"/>
      <c r="C129" s="16"/>
      <c r="D129" s="22"/>
      <c r="E129" s="16">
        <v>0</v>
      </c>
      <c r="F129" s="16">
        <v>0</v>
      </c>
      <c r="G129" s="16">
        <v>1</v>
      </c>
    </row>
    <row r="130" spans="1:36" x14ac:dyDescent="0.25">
      <c r="A130" s="12" t="s">
        <v>107</v>
      </c>
      <c r="B130" t="s">
        <v>201</v>
      </c>
      <c r="C130" s="16" t="s">
        <v>217</v>
      </c>
      <c r="D130" s="22"/>
      <c r="E130" s="15">
        <v>2019</v>
      </c>
      <c r="F130" s="15">
        <v>2020</v>
      </c>
      <c r="G130" s="15">
        <v>2050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</row>
    <row r="131" spans="1:36" x14ac:dyDescent="0.25">
      <c r="A131" s="12"/>
      <c r="B131" s="12"/>
      <c r="C131" s="16"/>
      <c r="D131" s="22"/>
      <c r="E131" s="16">
        <v>0</v>
      </c>
      <c r="F131" s="16">
        <v>0</v>
      </c>
      <c r="G131" s="16">
        <v>1</v>
      </c>
    </row>
    <row r="132" spans="1:36" x14ac:dyDescent="0.25">
      <c r="A132" s="12" t="s">
        <v>107</v>
      </c>
      <c r="B132" t="s">
        <v>201</v>
      </c>
      <c r="C132" s="16" t="s">
        <v>218</v>
      </c>
      <c r="D132" s="22"/>
      <c r="E132" s="15">
        <v>2019</v>
      </c>
      <c r="F132" s="15">
        <v>2020</v>
      </c>
      <c r="G132" s="15">
        <v>2050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spans="1:36" x14ac:dyDescent="0.25">
      <c r="A133" s="12"/>
      <c r="B133" s="12"/>
      <c r="C133" s="12"/>
      <c r="D133" s="22"/>
      <c r="E133" s="16">
        <v>0</v>
      </c>
      <c r="F133" s="16">
        <v>0</v>
      </c>
      <c r="G133" s="16">
        <v>1</v>
      </c>
    </row>
    <row r="134" spans="1:36" x14ac:dyDescent="0.25">
      <c r="A134" s="12" t="s">
        <v>107</v>
      </c>
      <c r="B134" t="s">
        <v>202</v>
      </c>
      <c r="C134" s="12" t="s">
        <v>207</v>
      </c>
      <c r="D134" s="22"/>
      <c r="E134" s="15">
        <v>2019</v>
      </c>
      <c r="F134" s="15">
        <v>2020</v>
      </c>
      <c r="G134" s="15">
        <v>2050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</row>
    <row r="135" spans="1:36" x14ac:dyDescent="0.25">
      <c r="A135" s="12"/>
      <c r="B135" s="12"/>
      <c r="C135" s="12"/>
      <c r="D135" s="22"/>
      <c r="E135" s="16">
        <v>0</v>
      </c>
      <c r="F135" s="16">
        <v>0</v>
      </c>
      <c r="G135" s="16">
        <v>1</v>
      </c>
    </row>
    <row r="136" spans="1:36" x14ac:dyDescent="0.25">
      <c r="A136" s="12" t="s">
        <v>107</v>
      </c>
      <c r="B136" t="s">
        <v>202</v>
      </c>
      <c r="C136" s="16" t="s">
        <v>208</v>
      </c>
      <c r="D136" s="22"/>
      <c r="E136" s="15">
        <v>2019</v>
      </c>
      <c r="F136" s="15">
        <v>2020</v>
      </c>
      <c r="G136" s="15">
        <v>2050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</row>
    <row r="137" spans="1:36" x14ac:dyDescent="0.25">
      <c r="A137" s="12"/>
      <c r="B137" s="12"/>
      <c r="C137" s="16"/>
      <c r="D137" s="22"/>
      <c r="E137" s="16">
        <v>0</v>
      </c>
      <c r="F137" s="16">
        <v>0</v>
      </c>
      <c r="G137" s="16">
        <v>1</v>
      </c>
    </row>
    <row r="138" spans="1:36" x14ac:dyDescent="0.25">
      <c r="A138" s="12" t="s">
        <v>107</v>
      </c>
      <c r="B138" t="s">
        <v>202</v>
      </c>
      <c r="C138" s="16" t="s">
        <v>209</v>
      </c>
      <c r="D138" s="22"/>
      <c r="E138" s="15">
        <v>2019</v>
      </c>
      <c r="F138" s="15">
        <v>2020</v>
      </c>
      <c r="G138" s="15">
        <v>2050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</row>
    <row r="139" spans="1:36" x14ac:dyDescent="0.25">
      <c r="A139" s="12"/>
      <c r="B139" s="12"/>
      <c r="C139" s="16"/>
      <c r="D139" s="22"/>
      <c r="E139" s="16">
        <v>0</v>
      </c>
      <c r="F139" s="16">
        <v>0</v>
      </c>
      <c r="G139" s="16">
        <v>1</v>
      </c>
    </row>
    <row r="140" spans="1:36" x14ac:dyDescent="0.25">
      <c r="A140" s="12" t="s">
        <v>107</v>
      </c>
      <c r="B140" t="s">
        <v>202</v>
      </c>
      <c r="C140" s="16" t="s">
        <v>210</v>
      </c>
      <c r="D140" s="22"/>
      <c r="E140" s="15">
        <v>2019</v>
      </c>
      <c r="F140" s="15">
        <v>2020</v>
      </c>
      <c r="G140" s="15">
        <v>2050</v>
      </c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</row>
    <row r="141" spans="1:36" x14ac:dyDescent="0.25">
      <c r="A141" s="12"/>
      <c r="B141" s="12"/>
      <c r="C141" s="16"/>
      <c r="D141" s="22"/>
      <c r="E141" s="16">
        <v>0</v>
      </c>
      <c r="F141" s="16">
        <v>0</v>
      </c>
      <c r="G141" s="16">
        <v>1</v>
      </c>
    </row>
    <row r="142" spans="1:36" x14ac:dyDescent="0.25">
      <c r="A142" s="12" t="s">
        <v>107</v>
      </c>
      <c r="B142" t="s">
        <v>202</v>
      </c>
      <c r="C142" s="16" t="s">
        <v>211</v>
      </c>
      <c r="D142" s="22"/>
      <c r="E142" s="15">
        <v>2019</v>
      </c>
      <c r="F142" s="15">
        <v>2020</v>
      </c>
      <c r="G142" s="15">
        <v>2050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</row>
    <row r="143" spans="1:36" x14ac:dyDescent="0.25">
      <c r="A143" s="12"/>
      <c r="B143" s="12"/>
      <c r="C143" s="16"/>
      <c r="D143" s="22"/>
      <c r="E143" s="16">
        <v>0</v>
      </c>
      <c r="F143" s="16">
        <v>0</v>
      </c>
      <c r="G143" s="16">
        <v>1</v>
      </c>
    </row>
    <row r="144" spans="1:36" x14ac:dyDescent="0.25">
      <c r="A144" s="12" t="s">
        <v>107</v>
      </c>
      <c r="B144" t="s">
        <v>202</v>
      </c>
      <c r="C144" s="16" t="s">
        <v>212</v>
      </c>
      <c r="D144" s="22"/>
      <c r="E144" s="15">
        <v>2019</v>
      </c>
      <c r="F144" s="15">
        <v>2020</v>
      </c>
      <c r="G144" s="15">
        <v>2050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</row>
    <row r="145" spans="1:36" x14ac:dyDescent="0.25">
      <c r="A145" s="12"/>
      <c r="B145" s="12"/>
      <c r="C145" s="16"/>
      <c r="D145" s="22"/>
      <c r="E145" s="16">
        <v>0</v>
      </c>
      <c r="F145" s="16">
        <v>0</v>
      </c>
      <c r="G145" s="16">
        <v>1</v>
      </c>
    </row>
    <row r="146" spans="1:36" x14ac:dyDescent="0.25">
      <c r="A146" s="12" t="s">
        <v>107</v>
      </c>
      <c r="B146" t="s">
        <v>202</v>
      </c>
      <c r="C146" s="16" t="s">
        <v>213</v>
      </c>
      <c r="D146" s="22"/>
      <c r="E146" s="15">
        <v>2019</v>
      </c>
      <c r="F146" s="15">
        <v>2020</v>
      </c>
      <c r="G146" s="15">
        <v>2050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  <row r="147" spans="1:36" x14ac:dyDescent="0.25">
      <c r="A147" s="12"/>
      <c r="B147" s="12"/>
      <c r="C147" s="16"/>
      <c r="D147" s="22"/>
      <c r="E147" s="16">
        <v>0</v>
      </c>
      <c r="F147" s="16">
        <v>0</v>
      </c>
      <c r="G147" s="16">
        <v>1</v>
      </c>
    </row>
    <row r="148" spans="1:36" x14ac:dyDescent="0.25">
      <c r="A148" s="12" t="s">
        <v>107</v>
      </c>
      <c r="B148" t="s">
        <v>202</v>
      </c>
      <c r="C148" s="16" t="s">
        <v>214</v>
      </c>
      <c r="D148" s="22"/>
      <c r="E148" s="15">
        <v>2019</v>
      </c>
      <c r="F148" s="15">
        <v>2020</v>
      </c>
      <c r="G148" s="15">
        <v>2050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</row>
    <row r="149" spans="1:36" x14ac:dyDescent="0.25">
      <c r="A149" s="12"/>
      <c r="B149" s="12"/>
      <c r="C149" s="16"/>
      <c r="D149" s="22"/>
      <c r="E149" s="16">
        <v>0</v>
      </c>
      <c r="F149" s="16">
        <v>0</v>
      </c>
      <c r="G149" s="16">
        <v>1</v>
      </c>
    </row>
    <row r="150" spans="1:36" x14ac:dyDescent="0.25">
      <c r="A150" s="12" t="s">
        <v>107</v>
      </c>
      <c r="B150" t="s">
        <v>202</v>
      </c>
      <c r="C150" s="16" t="s">
        <v>215</v>
      </c>
      <c r="D150" s="22"/>
      <c r="E150" s="15">
        <v>2019</v>
      </c>
      <c r="F150" s="15">
        <v>2020</v>
      </c>
      <c r="G150" s="15">
        <v>2050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</row>
    <row r="151" spans="1:36" x14ac:dyDescent="0.25">
      <c r="A151" s="12"/>
      <c r="B151" s="12"/>
      <c r="C151" s="16"/>
      <c r="D151" s="22"/>
      <c r="E151" s="16">
        <v>0</v>
      </c>
      <c r="F151" s="16">
        <v>0</v>
      </c>
      <c r="G151" s="16">
        <v>1</v>
      </c>
    </row>
    <row r="152" spans="1:36" x14ac:dyDescent="0.25">
      <c r="A152" s="12" t="s">
        <v>107</v>
      </c>
      <c r="B152" t="s">
        <v>202</v>
      </c>
      <c r="C152" s="16" t="s">
        <v>216</v>
      </c>
      <c r="D152" s="22"/>
      <c r="E152" s="15">
        <v>2019</v>
      </c>
      <c r="F152" s="15">
        <v>2020</v>
      </c>
      <c r="G152" s="15">
        <v>2050</v>
      </c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</row>
    <row r="153" spans="1:36" x14ac:dyDescent="0.25">
      <c r="A153" s="12"/>
      <c r="B153" s="12"/>
      <c r="C153" s="16"/>
      <c r="D153" s="22"/>
      <c r="E153" s="16">
        <v>0</v>
      </c>
      <c r="F153" s="16">
        <v>0</v>
      </c>
      <c r="G153" s="16">
        <v>1</v>
      </c>
    </row>
    <row r="154" spans="1:36" x14ac:dyDescent="0.25">
      <c r="A154" s="12" t="s">
        <v>107</v>
      </c>
      <c r="B154" t="s">
        <v>202</v>
      </c>
      <c r="C154" s="16" t="s">
        <v>217</v>
      </c>
      <c r="D154" s="22"/>
      <c r="E154" s="15">
        <v>2019</v>
      </c>
      <c r="F154" s="15">
        <v>2020</v>
      </c>
      <c r="G154" s="15">
        <v>2050</v>
      </c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</row>
    <row r="155" spans="1:36" x14ac:dyDescent="0.25">
      <c r="A155" s="12"/>
      <c r="B155" s="12"/>
      <c r="C155" s="16"/>
      <c r="D155" s="22"/>
      <c r="E155" s="16">
        <v>0</v>
      </c>
      <c r="F155" s="16">
        <v>0</v>
      </c>
      <c r="G155" s="16">
        <v>1</v>
      </c>
    </row>
    <row r="156" spans="1:36" x14ac:dyDescent="0.25">
      <c r="A156" s="12" t="s">
        <v>107</v>
      </c>
      <c r="B156" t="s">
        <v>202</v>
      </c>
      <c r="C156" s="16" t="s">
        <v>218</v>
      </c>
      <c r="D156" s="22"/>
      <c r="E156" s="15">
        <v>2019</v>
      </c>
      <c r="F156" s="15">
        <v>2020</v>
      </c>
      <c r="G156" s="15">
        <v>2050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</row>
    <row r="157" spans="1:36" x14ac:dyDescent="0.25">
      <c r="A157" s="12"/>
      <c r="B157" s="12"/>
      <c r="C157" s="12"/>
      <c r="D157" s="22"/>
      <c r="E157" s="16">
        <v>0</v>
      </c>
      <c r="F157" s="16">
        <v>0</v>
      </c>
      <c r="G157" s="16">
        <v>1</v>
      </c>
    </row>
    <row r="158" spans="1:36" x14ac:dyDescent="0.25">
      <c r="A158" s="12" t="s">
        <v>107</v>
      </c>
      <c r="B158" t="s">
        <v>203</v>
      </c>
      <c r="C158" s="12" t="s">
        <v>207</v>
      </c>
      <c r="D158" s="22"/>
      <c r="E158" s="15">
        <v>2019</v>
      </c>
      <c r="F158" s="15">
        <v>2020</v>
      </c>
      <c r="G158" s="15">
        <v>2050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</row>
    <row r="159" spans="1:36" x14ac:dyDescent="0.25">
      <c r="A159" s="12"/>
      <c r="B159" s="12"/>
      <c r="C159" s="12"/>
      <c r="D159" s="22"/>
      <c r="E159" s="16">
        <v>0</v>
      </c>
      <c r="F159" s="16">
        <v>0</v>
      </c>
      <c r="G159" s="16">
        <v>1</v>
      </c>
    </row>
    <row r="160" spans="1:36" x14ac:dyDescent="0.25">
      <c r="A160" s="12" t="s">
        <v>107</v>
      </c>
      <c r="B160" t="s">
        <v>203</v>
      </c>
      <c r="C160" s="16" t="s">
        <v>208</v>
      </c>
      <c r="D160" s="22"/>
      <c r="E160" s="15">
        <v>2019</v>
      </c>
      <c r="F160" s="15">
        <v>2020</v>
      </c>
      <c r="G160" s="15">
        <v>2050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</row>
    <row r="161" spans="1:36" x14ac:dyDescent="0.25">
      <c r="A161" s="12"/>
      <c r="B161" s="12"/>
      <c r="C161" s="16"/>
      <c r="D161" s="22"/>
      <c r="E161" s="16">
        <v>0</v>
      </c>
      <c r="F161" s="16">
        <v>0</v>
      </c>
      <c r="G161" s="16">
        <v>1</v>
      </c>
    </row>
    <row r="162" spans="1:36" x14ac:dyDescent="0.25">
      <c r="A162" s="12" t="s">
        <v>107</v>
      </c>
      <c r="B162" t="s">
        <v>203</v>
      </c>
      <c r="C162" s="16" t="s">
        <v>209</v>
      </c>
      <c r="D162" s="22"/>
      <c r="E162" s="15">
        <v>2019</v>
      </c>
      <c r="F162" s="15">
        <v>2020</v>
      </c>
      <c r="G162" s="15">
        <v>2050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</row>
    <row r="163" spans="1:36" x14ac:dyDescent="0.25">
      <c r="A163" s="12"/>
      <c r="B163" s="12"/>
      <c r="C163" s="16"/>
      <c r="D163" s="22"/>
      <c r="E163" s="16">
        <v>0</v>
      </c>
      <c r="F163" s="16">
        <v>0</v>
      </c>
      <c r="G163" s="16">
        <v>1</v>
      </c>
    </row>
    <row r="164" spans="1:36" x14ac:dyDescent="0.25">
      <c r="A164" s="12" t="s">
        <v>107</v>
      </c>
      <c r="B164" t="s">
        <v>203</v>
      </c>
      <c r="C164" s="16" t="s">
        <v>210</v>
      </c>
      <c r="D164" s="22"/>
      <c r="E164" s="15">
        <v>2019</v>
      </c>
      <c r="F164" s="15">
        <v>2020</v>
      </c>
      <c r="G164" s="15">
        <v>2050</v>
      </c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</row>
    <row r="165" spans="1:36" x14ac:dyDescent="0.25">
      <c r="A165" s="12"/>
      <c r="B165" s="12"/>
      <c r="C165" s="16"/>
      <c r="D165" s="22"/>
      <c r="E165" s="16">
        <v>0</v>
      </c>
      <c r="F165" s="16">
        <v>0</v>
      </c>
      <c r="G165" s="16">
        <v>1</v>
      </c>
    </row>
    <row r="166" spans="1:36" x14ac:dyDescent="0.25">
      <c r="A166" s="12" t="s">
        <v>107</v>
      </c>
      <c r="B166" t="s">
        <v>203</v>
      </c>
      <c r="C166" s="16" t="s">
        <v>211</v>
      </c>
      <c r="D166" s="22"/>
      <c r="E166" s="15">
        <v>2019</v>
      </c>
      <c r="F166" s="15">
        <v>2020</v>
      </c>
      <c r="G166" s="15">
        <v>2050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</row>
    <row r="167" spans="1:36" x14ac:dyDescent="0.25">
      <c r="A167" s="12"/>
      <c r="B167" s="12"/>
      <c r="C167" s="16"/>
      <c r="D167" s="22"/>
      <c r="E167" s="16">
        <v>0</v>
      </c>
      <c r="F167" s="16">
        <v>0</v>
      </c>
      <c r="G167" s="16">
        <v>1</v>
      </c>
    </row>
    <row r="168" spans="1:36" x14ac:dyDescent="0.25">
      <c r="A168" s="12" t="s">
        <v>107</v>
      </c>
      <c r="B168" t="s">
        <v>203</v>
      </c>
      <c r="C168" s="16" t="s">
        <v>212</v>
      </c>
      <c r="D168" s="22"/>
      <c r="E168" s="15">
        <v>2019</v>
      </c>
      <c r="F168" s="15">
        <v>2020</v>
      </c>
      <c r="G168" s="15">
        <v>2050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</row>
    <row r="169" spans="1:36" x14ac:dyDescent="0.25">
      <c r="A169" s="12"/>
      <c r="B169" s="12"/>
      <c r="C169" s="16"/>
      <c r="D169" s="22"/>
      <c r="E169" s="16">
        <v>0</v>
      </c>
      <c r="F169" s="16">
        <v>0</v>
      </c>
      <c r="G169" s="16">
        <v>1</v>
      </c>
    </row>
    <row r="170" spans="1:36" x14ac:dyDescent="0.25">
      <c r="A170" s="12" t="s">
        <v>107</v>
      </c>
      <c r="B170" t="s">
        <v>203</v>
      </c>
      <c r="C170" s="16" t="s">
        <v>213</v>
      </c>
      <c r="D170" s="22"/>
      <c r="E170" s="15">
        <v>2019</v>
      </c>
      <c r="F170" s="15">
        <v>2020</v>
      </c>
      <c r="G170" s="15">
        <v>2050</v>
      </c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</row>
    <row r="171" spans="1:36" x14ac:dyDescent="0.25">
      <c r="A171" s="12"/>
      <c r="B171" s="12"/>
      <c r="C171" s="16"/>
      <c r="D171" s="22"/>
      <c r="E171" s="16">
        <v>0</v>
      </c>
      <c r="F171" s="16">
        <v>0</v>
      </c>
      <c r="G171" s="16">
        <v>1</v>
      </c>
    </row>
    <row r="172" spans="1:36" x14ac:dyDescent="0.25">
      <c r="A172" s="12" t="s">
        <v>107</v>
      </c>
      <c r="B172" t="s">
        <v>203</v>
      </c>
      <c r="C172" s="16" t="s">
        <v>214</v>
      </c>
      <c r="D172" s="22"/>
      <c r="E172" s="15">
        <v>2019</v>
      </c>
      <c r="F172" s="15">
        <v>2020</v>
      </c>
      <c r="G172" s="15">
        <v>2050</v>
      </c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</row>
    <row r="173" spans="1:36" x14ac:dyDescent="0.25">
      <c r="A173" s="12"/>
      <c r="B173" s="12"/>
      <c r="C173" s="16"/>
      <c r="D173" s="22"/>
      <c r="E173" s="16">
        <v>0</v>
      </c>
      <c r="F173" s="16">
        <v>0</v>
      </c>
      <c r="G173" s="16">
        <v>1</v>
      </c>
    </row>
    <row r="174" spans="1:36" x14ac:dyDescent="0.25">
      <c r="A174" s="12" t="s">
        <v>107</v>
      </c>
      <c r="B174" t="s">
        <v>203</v>
      </c>
      <c r="C174" s="16" t="s">
        <v>215</v>
      </c>
      <c r="D174" s="22"/>
      <c r="E174" s="15">
        <v>2019</v>
      </c>
      <c r="F174" s="15">
        <v>2020</v>
      </c>
      <c r="G174" s="15">
        <v>2050</v>
      </c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</row>
    <row r="175" spans="1:36" x14ac:dyDescent="0.25">
      <c r="A175" s="12"/>
      <c r="B175" s="12"/>
      <c r="C175" s="16"/>
      <c r="D175" s="22"/>
      <c r="E175" s="16">
        <v>0</v>
      </c>
      <c r="F175" s="16">
        <v>0</v>
      </c>
      <c r="G175" s="16">
        <v>1</v>
      </c>
    </row>
    <row r="176" spans="1:36" x14ac:dyDescent="0.25">
      <c r="A176" s="12" t="s">
        <v>107</v>
      </c>
      <c r="B176" t="s">
        <v>203</v>
      </c>
      <c r="C176" s="16" t="s">
        <v>216</v>
      </c>
      <c r="D176" s="22"/>
      <c r="E176" s="15">
        <v>2019</v>
      </c>
      <c r="F176" s="15">
        <v>2020</v>
      </c>
      <c r="G176" s="15">
        <v>2050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</row>
    <row r="177" spans="1:36" x14ac:dyDescent="0.25">
      <c r="A177" s="12"/>
      <c r="B177" s="12"/>
      <c r="C177" s="16"/>
      <c r="D177" s="22"/>
      <c r="E177" s="16">
        <v>0</v>
      </c>
      <c r="F177" s="16">
        <v>0</v>
      </c>
      <c r="G177" s="16">
        <v>1</v>
      </c>
    </row>
    <row r="178" spans="1:36" x14ac:dyDescent="0.25">
      <c r="A178" s="12" t="s">
        <v>107</v>
      </c>
      <c r="B178" t="s">
        <v>203</v>
      </c>
      <c r="C178" s="16" t="s">
        <v>217</v>
      </c>
      <c r="D178" s="22"/>
      <c r="E178" s="15">
        <v>2019</v>
      </c>
      <c r="F178" s="15">
        <v>2020</v>
      </c>
      <c r="G178" s="15">
        <v>2050</v>
      </c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</row>
    <row r="179" spans="1:36" x14ac:dyDescent="0.25">
      <c r="A179" s="12"/>
      <c r="B179" s="12"/>
      <c r="C179" s="16"/>
      <c r="D179" s="22"/>
      <c r="E179" s="16">
        <v>0</v>
      </c>
      <c r="F179" s="16">
        <v>0</v>
      </c>
      <c r="G179" s="16">
        <v>1</v>
      </c>
    </row>
    <row r="180" spans="1:36" x14ac:dyDescent="0.25">
      <c r="A180" s="12" t="s">
        <v>107</v>
      </c>
      <c r="B180" t="s">
        <v>203</v>
      </c>
      <c r="C180" s="16" t="s">
        <v>218</v>
      </c>
      <c r="D180" s="22"/>
      <c r="E180" s="15">
        <v>2019</v>
      </c>
      <c r="F180" s="15">
        <v>2020</v>
      </c>
      <c r="G180" s="15">
        <v>2050</v>
      </c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</row>
    <row r="181" spans="1:36" x14ac:dyDescent="0.25">
      <c r="A181" s="12"/>
      <c r="B181" s="12"/>
      <c r="C181" s="12"/>
      <c r="D181" s="22"/>
      <c r="E181" s="16">
        <v>0</v>
      </c>
      <c r="F181" s="16">
        <v>0</v>
      </c>
      <c r="G181" s="16">
        <v>1</v>
      </c>
    </row>
    <row r="182" spans="1:36" x14ac:dyDescent="0.25">
      <c r="A182" s="12" t="s">
        <v>107</v>
      </c>
      <c r="B182" t="s">
        <v>204</v>
      </c>
      <c r="C182" s="12" t="s">
        <v>207</v>
      </c>
      <c r="D182" s="22"/>
      <c r="E182" s="15">
        <v>2019</v>
      </c>
      <c r="F182" s="15">
        <v>2020</v>
      </c>
      <c r="G182" s="15">
        <v>2050</v>
      </c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</row>
    <row r="183" spans="1:36" x14ac:dyDescent="0.25">
      <c r="A183" s="12"/>
      <c r="B183" s="12"/>
      <c r="C183" s="12"/>
      <c r="D183" s="22"/>
      <c r="E183" s="16">
        <v>0</v>
      </c>
      <c r="F183" s="16">
        <v>0</v>
      </c>
      <c r="G183" s="16">
        <v>1</v>
      </c>
    </row>
    <row r="184" spans="1:36" x14ac:dyDescent="0.25">
      <c r="A184" s="12" t="s">
        <v>107</v>
      </c>
      <c r="B184" t="s">
        <v>204</v>
      </c>
      <c r="C184" s="16" t="s">
        <v>208</v>
      </c>
      <c r="D184" s="22"/>
      <c r="E184" s="15">
        <v>2019</v>
      </c>
      <c r="F184" s="15">
        <v>2020</v>
      </c>
      <c r="G184" s="15">
        <v>2050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</row>
    <row r="185" spans="1:36" x14ac:dyDescent="0.25">
      <c r="A185" s="12"/>
      <c r="B185" s="12"/>
      <c r="C185" s="16"/>
      <c r="D185" s="22"/>
      <c r="E185" s="16">
        <v>0</v>
      </c>
      <c r="F185" s="16">
        <v>0</v>
      </c>
      <c r="G185" s="16">
        <v>1</v>
      </c>
    </row>
    <row r="186" spans="1:36" x14ac:dyDescent="0.25">
      <c r="A186" s="12" t="s">
        <v>107</v>
      </c>
      <c r="B186" t="s">
        <v>204</v>
      </c>
      <c r="C186" s="16" t="s">
        <v>209</v>
      </c>
      <c r="D186" s="22"/>
      <c r="E186" s="15">
        <v>2019</v>
      </c>
      <c r="F186" s="15">
        <v>2020</v>
      </c>
      <c r="G186" s="15">
        <v>2050</v>
      </c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</row>
    <row r="187" spans="1:36" x14ac:dyDescent="0.25">
      <c r="A187" s="12"/>
      <c r="B187" s="12"/>
      <c r="C187" s="16"/>
      <c r="D187" s="22"/>
      <c r="E187" s="16">
        <v>0</v>
      </c>
      <c r="F187" s="16">
        <v>0</v>
      </c>
      <c r="G187" s="16">
        <v>1</v>
      </c>
    </row>
    <row r="188" spans="1:36" x14ac:dyDescent="0.25">
      <c r="A188" s="12" t="s">
        <v>107</v>
      </c>
      <c r="B188" t="s">
        <v>204</v>
      </c>
      <c r="C188" s="16" t="s">
        <v>210</v>
      </c>
      <c r="D188" s="22"/>
      <c r="E188" s="15">
        <v>2019</v>
      </c>
      <c r="F188" s="15">
        <v>2020</v>
      </c>
      <c r="G188" s="15">
        <v>2050</v>
      </c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</row>
    <row r="189" spans="1:36" x14ac:dyDescent="0.25">
      <c r="A189" s="12"/>
      <c r="B189" s="12"/>
      <c r="C189" s="16"/>
      <c r="D189" s="22"/>
      <c r="E189" s="16">
        <v>0</v>
      </c>
      <c r="F189" s="16">
        <v>0</v>
      </c>
      <c r="G189" s="16">
        <v>1</v>
      </c>
    </row>
    <row r="190" spans="1:36" x14ac:dyDescent="0.25">
      <c r="A190" s="12" t="s">
        <v>107</v>
      </c>
      <c r="B190" t="s">
        <v>204</v>
      </c>
      <c r="C190" s="16" t="s">
        <v>211</v>
      </c>
      <c r="D190" s="22"/>
      <c r="E190" s="15">
        <v>2019</v>
      </c>
      <c r="F190" s="15">
        <v>2020</v>
      </c>
      <c r="G190" s="15">
        <v>2050</v>
      </c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</row>
    <row r="191" spans="1:36" x14ac:dyDescent="0.25">
      <c r="A191" s="12"/>
      <c r="B191" s="12"/>
      <c r="C191" s="16"/>
      <c r="D191" s="22"/>
      <c r="E191" s="16">
        <v>0</v>
      </c>
      <c r="F191" s="16">
        <v>0</v>
      </c>
      <c r="G191" s="16">
        <v>1</v>
      </c>
    </row>
    <row r="192" spans="1:36" x14ac:dyDescent="0.25">
      <c r="A192" s="12" t="s">
        <v>107</v>
      </c>
      <c r="B192" t="s">
        <v>204</v>
      </c>
      <c r="C192" s="16" t="s">
        <v>212</v>
      </c>
      <c r="D192" s="22"/>
      <c r="E192" s="15">
        <v>2019</v>
      </c>
      <c r="F192" s="15">
        <v>2020</v>
      </c>
      <c r="G192" s="15">
        <v>2050</v>
      </c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</row>
    <row r="193" spans="1:36" x14ac:dyDescent="0.25">
      <c r="A193" s="12"/>
      <c r="B193" s="12"/>
      <c r="C193" s="16"/>
      <c r="D193" s="22"/>
      <c r="E193" s="16">
        <v>0</v>
      </c>
      <c r="F193" s="16">
        <v>0</v>
      </c>
      <c r="G193" s="16">
        <v>1</v>
      </c>
    </row>
    <row r="194" spans="1:36" x14ac:dyDescent="0.25">
      <c r="A194" s="12" t="s">
        <v>107</v>
      </c>
      <c r="B194" t="s">
        <v>204</v>
      </c>
      <c r="C194" s="16" t="s">
        <v>213</v>
      </c>
      <c r="D194" s="22"/>
      <c r="E194" s="15">
        <v>2019</v>
      </c>
      <c r="F194" s="15">
        <v>2020</v>
      </c>
      <c r="G194" s="15">
        <v>2050</v>
      </c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</row>
    <row r="195" spans="1:36" x14ac:dyDescent="0.25">
      <c r="A195" s="12"/>
      <c r="B195" s="12"/>
      <c r="C195" s="16"/>
      <c r="D195" s="22"/>
      <c r="E195" s="16">
        <v>0</v>
      </c>
      <c r="F195" s="16">
        <v>0</v>
      </c>
      <c r="G195" s="16">
        <v>1</v>
      </c>
    </row>
    <row r="196" spans="1:36" x14ac:dyDescent="0.25">
      <c r="A196" s="12" t="s">
        <v>107</v>
      </c>
      <c r="B196" t="s">
        <v>204</v>
      </c>
      <c r="C196" s="16" t="s">
        <v>214</v>
      </c>
      <c r="D196" s="22"/>
      <c r="E196" s="15">
        <v>2019</v>
      </c>
      <c r="F196" s="15">
        <v>2020</v>
      </c>
      <c r="G196" s="15">
        <v>2050</v>
      </c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</row>
    <row r="197" spans="1:36" x14ac:dyDescent="0.25">
      <c r="A197" s="12"/>
      <c r="B197" s="12"/>
      <c r="C197" s="16"/>
      <c r="D197" s="22"/>
      <c r="E197" s="16">
        <v>0</v>
      </c>
      <c r="F197" s="16">
        <v>0</v>
      </c>
      <c r="G197" s="16">
        <v>1</v>
      </c>
    </row>
    <row r="198" spans="1:36" x14ac:dyDescent="0.25">
      <c r="A198" s="12" t="s">
        <v>107</v>
      </c>
      <c r="B198" t="s">
        <v>204</v>
      </c>
      <c r="C198" s="16" t="s">
        <v>215</v>
      </c>
      <c r="D198" s="22"/>
      <c r="E198" s="15">
        <v>2019</v>
      </c>
      <c r="F198" s="15">
        <v>2020</v>
      </c>
      <c r="G198" s="15">
        <v>2050</v>
      </c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</row>
    <row r="199" spans="1:36" x14ac:dyDescent="0.25">
      <c r="A199" s="12"/>
      <c r="B199" s="12"/>
      <c r="C199" s="16"/>
      <c r="D199" s="22"/>
      <c r="E199" s="16">
        <v>0</v>
      </c>
      <c r="F199" s="16">
        <v>0</v>
      </c>
      <c r="G199" s="16">
        <v>1</v>
      </c>
    </row>
    <row r="200" spans="1:36" x14ac:dyDescent="0.25">
      <c r="A200" s="12" t="s">
        <v>107</v>
      </c>
      <c r="B200" t="s">
        <v>204</v>
      </c>
      <c r="C200" s="16" t="s">
        <v>216</v>
      </c>
      <c r="D200" s="22"/>
      <c r="E200" s="15">
        <v>2019</v>
      </c>
      <c r="F200" s="15">
        <v>2020</v>
      </c>
      <c r="G200" s="15">
        <v>2050</v>
      </c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</row>
    <row r="201" spans="1:36" x14ac:dyDescent="0.25">
      <c r="A201" s="12"/>
      <c r="B201" s="12"/>
      <c r="C201" s="16"/>
      <c r="D201" s="22"/>
      <c r="E201" s="16">
        <v>0</v>
      </c>
      <c r="F201" s="16">
        <v>0</v>
      </c>
      <c r="G201" s="16">
        <v>1</v>
      </c>
    </row>
    <row r="202" spans="1:36" x14ac:dyDescent="0.25">
      <c r="A202" s="12" t="s">
        <v>107</v>
      </c>
      <c r="B202" t="s">
        <v>204</v>
      </c>
      <c r="C202" s="16" t="s">
        <v>217</v>
      </c>
      <c r="D202" s="22"/>
      <c r="E202" s="15">
        <v>2019</v>
      </c>
      <c r="F202" s="15">
        <v>2020</v>
      </c>
      <c r="G202" s="15">
        <v>2050</v>
      </c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</row>
    <row r="203" spans="1:36" x14ac:dyDescent="0.25">
      <c r="A203" s="12"/>
      <c r="B203" s="12"/>
      <c r="C203" s="16"/>
      <c r="D203" s="22"/>
      <c r="E203" s="16">
        <v>0</v>
      </c>
      <c r="F203" s="16">
        <v>0</v>
      </c>
      <c r="G203" s="16">
        <v>1</v>
      </c>
    </row>
    <row r="204" spans="1:36" x14ac:dyDescent="0.25">
      <c r="A204" s="12" t="s">
        <v>107</v>
      </c>
      <c r="B204" t="s">
        <v>204</v>
      </c>
      <c r="C204" s="16" t="s">
        <v>218</v>
      </c>
      <c r="D204" s="22"/>
      <c r="E204" s="15">
        <v>2019</v>
      </c>
      <c r="F204" s="15">
        <v>2020</v>
      </c>
      <c r="G204" s="15">
        <v>2050</v>
      </c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</row>
    <row r="205" spans="1:36" x14ac:dyDescent="0.25">
      <c r="A205" s="12"/>
      <c r="B205" s="12"/>
      <c r="C205" s="12"/>
      <c r="D205" s="22"/>
      <c r="E205" s="16">
        <v>0</v>
      </c>
      <c r="F205" s="16">
        <v>0</v>
      </c>
      <c r="G205" s="16">
        <v>1</v>
      </c>
    </row>
    <row r="206" spans="1:36" x14ac:dyDescent="0.25">
      <c r="A206" s="12" t="s">
        <v>107</v>
      </c>
      <c r="B206" t="s">
        <v>205</v>
      </c>
      <c r="C206" s="12" t="s">
        <v>207</v>
      </c>
      <c r="D206" s="22"/>
      <c r="E206" s="15">
        <v>2019</v>
      </c>
      <c r="F206" s="15">
        <v>2020</v>
      </c>
      <c r="G206" s="15">
        <v>2050</v>
      </c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</row>
    <row r="207" spans="1:36" x14ac:dyDescent="0.25">
      <c r="A207" s="12"/>
      <c r="B207" s="12"/>
      <c r="C207" s="12"/>
      <c r="D207" s="22"/>
      <c r="E207" s="16">
        <v>0</v>
      </c>
      <c r="F207" s="16">
        <v>0</v>
      </c>
      <c r="G207" s="16">
        <v>1</v>
      </c>
    </row>
    <row r="208" spans="1:36" x14ac:dyDescent="0.25">
      <c r="A208" s="12" t="s">
        <v>107</v>
      </c>
      <c r="B208" t="s">
        <v>205</v>
      </c>
      <c r="C208" s="16" t="s">
        <v>208</v>
      </c>
      <c r="D208" s="22"/>
      <c r="E208" s="15">
        <v>2019</v>
      </c>
      <c r="F208" s="15">
        <v>2020</v>
      </c>
      <c r="G208" s="15">
        <v>2050</v>
      </c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</row>
    <row r="209" spans="1:36" x14ac:dyDescent="0.25">
      <c r="A209" s="12"/>
      <c r="B209" s="12"/>
      <c r="C209" s="16"/>
      <c r="D209" s="22"/>
      <c r="E209" s="16">
        <v>0</v>
      </c>
      <c r="F209" s="16">
        <v>0</v>
      </c>
      <c r="G209" s="16">
        <v>1</v>
      </c>
    </row>
    <row r="210" spans="1:36" x14ac:dyDescent="0.25">
      <c r="A210" s="12" t="s">
        <v>107</v>
      </c>
      <c r="B210" t="s">
        <v>205</v>
      </c>
      <c r="C210" s="16" t="s">
        <v>209</v>
      </c>
      <c r="D210" s="22"/>
      <c r="E210" s="15">
        <v>2019</v>
      </c>
      <c r="F210" s="15">
        <v>2020</v>
      </c>
      <c r="G210" s="15">
        <v>2050</v>
      </c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</row>
    <row r="211" spans="1:36" x14ac:dyDescent="0.25">
      <c r="A211" s="12"/>
      <c r="B211" s="12"/>
      <c r="C211" s="16"/>
      <c r="D211" s="22"/>
      <c r="E211" s="16">
        <v>0</v>
      </c>
      <c r="F211" s="16">
        <v>0</v>
      </c>
      <c r="G211" s="16">
        <v>1</v>
      </c>
    </row>
    <row r="212" spans="1:36" x14ac:dyDescent="0.25">
      <c r="A212" s="12" t="s">
        <v>107</v>
      </c>
      <c r="B212" t="s">
        <v>205</v>
      </c>
      <c r="C212" s="16" t="s">
        <v>210</v>
      </c>
      <c r="D212" s="22"/>
      <c r="E212" s="15">
        <v>2019</v>
      </c>
      <c r="F212" s="15">
        <v>2020</v>
      </c>
      <c r="G212" s="15">
        <v>2050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</row>
    <row r="213" spans="1:36" x14ac:dyDescent="0.25">
      <c r="A213" s="12"/>
      <c r="B213" s="12"/>
      <c r="C213" s="16"/>
      <c r="D213" s="22"/>
      <c r="E213" s="16">
        <v>0</v>
      </c>
      <c r="F213" s="16">
        <v>0</v>
      </c>
      <c r="G213" s="16">
        <v>1</v>
      </c>
    </row>
    <row r="214" spans="1:36" x14ac:dyDescent="0.25">
      <c r="A214" s="12" t="s">
        <v>107</v>
      </c>
      <c r="B214" t="s">
        <v>205</v>
      </c>
      <c r="C214" s="16" t="s">
        <v>211</v>
      </c>
      <c r="D214" s="22"/>
      <c r="E214" s="15">
        <v>2019</v>
      </c>
      <c r="F214" s="15">
        <v>2020</v>
      </c>
      <c r="G214" s="15">
        <v>2050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</row>
    <row r="215" spans="1:36" x14ac:dyDescent="0.25">
      <c r="A215" s="12"/>
      <c r="B215" s="12"/>
      <c r="C215" s="16"/>
      <c r="D215" s="22"/>
      <c r="E215" s="16">
        <v>0</v>
      </c>
      <c r="F215" s="16">
        <v>0</v>
      </c>
      <c r="G215" s="16">
        <v>1</v>
      </c>
    </row>
    <row r="216" spans="1:36" x14ac:dyDescent="0.25">
      <c r="A216" s="12" t="s">
        <v>107</v>
      </c>
      <c r="B216" t="s">
        <v>205</v>
      </c>
      <c r="C216" s="16" t="s">
        <v>212</v>
      </c>
      <c r="D216" s="22"/>
      <c r="E216" s="15">
        <v>2019</v>
      </c>
      <c r="F216" s="15">
        <v>2020</v>
      </c>
      <c r="G216" s="15">
        <v>2050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</row>
    <row r="217" spans="1:36" x14ac:dyDescent="0.25">
      <c r="A217" s="12"/>
      <c r="B217" s="12"/>
      <c r="C217" s="16"/>
      <c r="D217" s="22"/>
      <c r="E217" s="16">
        <v>0</v>
      </c>
      <c r="F217" s="16">
        <v>0</v>
      </c>
      <c r="G217" s="16">
        <v>1</v>
      </c>
    </row>
    <row r="218" spans="1:36" x14ac:dyDescent="0.25">
      <c r="A218" s="12" t="s">
        <v>107</v>
      </c>
      <c r="B218" t="s">
        <v>205</v>
      </c>
      <c r="C218" s="16" t="s">
        <v>213</v>
      </c>
      <c r="D218" s="22"/>
      <c r="E218" s="15">
        <v>2019</v>
      </c>
      <c r="F218" s="15">
        <v>2020</v>
      </c>
      <c r="G218" s="15">
        <v>2050</v>
      </c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</row>
    <row r="219" spans="1:36" x14ac:dyDescent="0.25">
      <c r="A219" s="12"/>
      <c r="B219" s="12"/>
      <c r="C219" s="16"/>
      <c r="D219" s="22"/>
      <c r="E219" s="16">
        <v>0</v>
      </c>
      <c r="F219" s="16">
        <v>0</v>
      </c>
      <c r="G219" s="16">
        <v>1</v>
      </c>
    </row>
    <row r="220" spans="1:36" x14ac:dyDescent="0.25">
      <c r="A220" s="12" t="s">
        <v>107</v>
      </c>
      <c r="B220" t="s">
        <v>205</v>
      </c>
      <c r="C220" s="16" t="s">
        <v>214</v>
      </c>
      <c r="D220" s="22"/>
      <c r="E220" s="15">
        <v>2019</v>
      </c>
      <c r="F220" s="15">
        <v>2020</v>
      </c>
      <c r="G220" s="15">
        <v>2050</v>
      </c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</row>
    <row r="221" spans="1:36" x14ac:dyDescent="0.25">
      <c r="A221" s="12"/>
      <c r="B221" s="12"/>
      <c r="C221" s="16"/>
      <c r="D221" s="22"/>
      <c r="E221" s="16">
        <v>0</v>
      </c>
      <c r="F221" s="16">
        <v>0</v>
      </c>
      <c r="G221" s="16">
        <v>1</v>
      </c>
    </row>
    <row r="222" spans="1:36" x14ac:dyDescent="0.25">
      <c r="A222" s="12" t="s">
        <v>107</v>
      </c>
      <c r="B222" t="s">
        <v>205</v>
      </c>
      <c r="C222" s="16" t="s">
        <v>215</v>
      </c>
      <c r="D222" s="22"/>
      <c r="E222" s="15">
        <v>2019</v>
      </c>
      <c r="F222" s="15">
        <v>2020</v>
      </c>
      <c r="G222" s="15">
        <v>2050</v>
      </c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</row>
    <row r="223" spans="1:36" x14ac:dyDescent="0.25">
      <c r="A223" s="12"/>
      <c r="B223" s="12"/>
      <c r="C223" s="16"/>
      <c r="D223" s="22"/>
      <c r="E223" s="16">
        <v>0</v>
      </c>
      <c r="F223" s="16">
        <v>0</v>
      </c>
      <c r="G223" s="16">
        <v>1</v>
      </c>
    </row>
    <row r="224" spans="1:36" x14ac:dyDescent="0.25">
      <c r="A224" s="12" t="s">
        <v>107</v>
      </c>
      <c r="B224" t="s">
        <v>205</v>
      </c>
      <c r="C224" s="16" t="s">
        <v>216</v>
      </c>
      <c r="D224" s="22"/>
      <c r="E224" s="15">
        <v>2019</v>
      </c>
      <c r="F224" s="15">
        <v>2020</v>
      </c>
      <c r="G224" s="15">
        <v>2050</v>
      </c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</row>
    <row r="225" spans="1:36" x14ac:dyDescent="0.25">
      <c r="A225" s="12"/>
      <c r="B225" s="12"/>
      <c r="C225" s="16"/>
      <c r="D225" s="22"/>
      <c r="E225" s="16">
        <v>0</v>
      </c>
      <c r="F225" s="16">
        <v>0</v>
      </c>
      <c r="G225" s="16">
        <v>1</v>
      </c>
    </row>
    <row r="226" spans="1:36" x14ac:dyDescent="0.25">
      <c r="A226" s="12" t="s">
        <v>107</v>
      </c>
      <c r="B226" t="s">
        <v>205</v>
      </c>
      <c r="C226" s="16" t="s">
        <v>217</v>
      </c>
      <c r="D226" s="22"/>
      <c r="E226" s="15">
        <v>2019</v>
      </c>
      <c r="F226" s="15">
        <v>2020</v>
      </c>
      <c r="G226" s="15">
        <v>2050</v>
      </c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</row>
    <row r="227" spans="1:36" x14ac:dyDescent="0.25">
      <c r="A227" s="12"/>
      <c r="B227" s="12"/>
      <c r="C227" s="16"/>
      <c r="D227" s="22"/>
      <c r="E227" s="16">
        <v>0</v>
      </c>
      <c r="F227" s="16">
        <v>0</v>
      </c>
      <c r="G227" s="16">
        <v>1</v>
      </c>
    </row>
    <row r="228" spans="1:36" x14ac:dyDescent="0.25">
      <c r="A228" s="12" t="s">
        <v>107</v>
      </c>
      <c r="B228" t="s">
        <v>205</v>
      </c>
      <c r="C228" s="16" t="s">
        <v>218</v>
      </c>
      <c r="D228" s="22"/>
      <c r="E228" s="15">
        <v>2019</v>
      </c>
      <c r="F228" s="15">
        <v>2020</v>
      </c>
      <c r="G228" s="15">
        <v>2050</v>
      </c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</row>
    <row r="229" spans="1:36" x14ac:dyDescent="0.25">
      <c r="A229" s="12"/>
      <c r="B229" s="12"/>
      <c r="C229" s="12"/>
      <c r="D229" s="22"/>
      <c r="E229" s="16">
        <v>0</v>
      </c>
      <c r="F229" s="16">
        <v>0</v>
      </c>
      <c r="G229" s="16">
        <v>1</v>
      </c>
    </row>
    <row r="230" spans="1:36" x14ac:dyDescent="0.25">
      <c r="A230" s="12" t="s">
        <v>107</v>
      </c>
      <c r="B230" t="s">
        <v>206</v>
      </c>
      <c r="C230" s="12" t="s">
        <v>207</v>
      </c>
      <c r="D230" s="22"/>
      <c r="E230" s="15">
        <v>2019</v>
      </c>
      <c r="F230" s="15">
        <v>2020</v>
      </c>
      <c r="G230" s="15">
        <v>2050</v>
      </c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</row>
    <row r="231" spans="1:36" x14ac:dyDescent="0.25">
      <c r="A231" s="12"/>
      <c r="B231" s="12"/>
      <c r="C231" s="12"/>
      <c r="D231" s="22"/>
      <c r="E231" s="16">
        <v>0</v>
      </c>
      <c r="F231" s="16">
        <v>0</v>
      </c>
      <c r="G231" s="16">
        <v>1</v>
      </c>
    </row>
    <row r="232" spans="1:36" x14ac:dyDescent="0.25">
      <c r="A232" s="12" t="s">
        <v>107</v>
      </c>
      <c r="B232" t="s">
        <v>206</v>
      </c>
      <c r="C232" s="16" t="s">
        <v>208</v>
      </c>
      <c r="D232" s="22"/>
      <c r="E232" s="15">
        <v>2019</v>
      </c>
      <c r="F232" s="15">
        <v>2020</v>
      </c>
      <c r="G232" s="15">
        <v>2050</v>
      </c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</row>
    <row r="233" spans="1:36" x14ac:dyDescent="0.25">
      <c r="A233" s="12"/>
      <c r="B233" s="12"/>
      <c r="C233" s="16"/>
      <c r="D233" s="22"/>
      <c r="E233" s="16">
        <v>0</v>
      </c>
      <c r="F233" s="16">
        <v>0</v>
      </c>
      <c r="G233" s="16">
        <v>1</v>
      </c>
    </row>
    <row r="234" spans="1:36" x14ac:dyDescent="0.25">
      <c r="A234" s="12" t="s">
        <v>107</v>
      </c>
      <c r="B234" t="s">
        <v>206</v>
      </c>
      <c r="C234" s="16" t="s">
        <v>209</v>
      </c>
      <c r="D234" s="22"/>
      <c r="E234" s="15">
        <v>2019</v>
      </c>
      <c r="F234" s="15">
        <v>2020</v>
      </c>
      <c r="G234" s="15">
        <v>2050</v>
      </c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</row>
    <row r="235" spans="1:36" x14ac:dyDescent="0.25">
      <c r="A235" s="12"/>
      <c r="B235" s="12"/>
      <c r="C235" s="16"/>
      <c r="D235" s="22"/>
      <c r="E235" s="16">
        <v>0</v>
      </c>
      <c r="F235" s="16">
        <v>0</v>
      </c>
      <c r="G235" s="16">
        <v>1</v>
      </c>
    </row>
    <row r="236" spans="1:36" x14ac:dyDescent="0.25">
      <c r="A236" s="12" t="s">
        <v>107</v>
      </c>
      <c r="B236" t="s">
        <v>206</v>
      </c>
      <c r="C236" s="16" t="s">
        <v>210</v>
      </c>
      <c r="D236" s="22"/>
      <c r="E236" s="15">
        <v>2019</v>
      </c>
      <c r="F236" s="15">
        <v>2020</v>
      </c>
      <c r="G236" s="15">
        <v>2050</v>
      </c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</row>
    <row r="237" spans="1:36" x14ac:dyDescent="0.25">
      <c r="A237" s="12"/>
      <c r="B237" s="12"/>
      <c r="C237" s="16"/>
      <c r="D237" s="22"/>
      <c r="E237" s="16">
        <v>0</v>
      </c>
      <c r="F237" s="16">
        <v>0</v>
      </c>
      <c r="G237" s="16">
        <v>1</v>
      </c>
    </row>
    <row r="238" spans="1:36" x14ac:dyDescent="0.25">
      <c r="A238" s="12" t="s">
        <v>107</v>
      </c>
      <c r="B238" t="s">
        <v>206</v>
      </c>
      <c r="C238" s="16" t="s">
        <v>211</v>
      </c>
      <c r="D238" s="22"/>
      <c r="E238" s="15">
        <v>2019</v>
      </c>
      <c r="F238" s="15">
        <v>2020</v>
      </c>
      <c r="G238" s="15">
        <v>2050</v>
      </c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</row>
    <row r="239" spans="1:36" x14ac:dyDescent="0.25">
      <c r="A239" s="12"/>
      <c r="B239" s="12"/>
      <c r="C239" s="16"/>
      <c r="D239" s="22"/>
      <c r="E239" s="16">
        <v>0</v>
      </c>
      <c r="F239" s="16">
        <v>0</v>
      </c>
      <c r="G239" s="16">
        <v>1</v>
      </c>
    </row>
    <row r="240" spans="1:36" x14ac:dyDescent="0.25">
      <c r="A240" s="12" t="s">
        <v>107</v>
      </c>
      <c r="B240" t="s">
        <v>206</v>
      </c>
      <c r="C240" s="16" t="s">
        <v>212</v>
      </c>
      <c r="D240" s="22"/>
      <c r="E240" s="15">
        <v>2019</v>
      </c>
      <c r="F240" s="15">
        <v>2020</v>
      </c>
      <c r="G240" s="15">
        <v>2050</v>
      </c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</row>
    <row r="241" spans="1:36" x14ac:dyDescent="0.25">
      <c r="A241" s="12"/>
      <c r="B241" s="12"/>
      <c r="C241" s="16"/>
      <c r="D241" s="22"/>
      <c r="E241" s="16">
        <v>0</v>
      </c>
      <c r="F241" s="16">
        <v>0</v>
      </c>
      <c r="G241" s="16">
        <v>1</v>
      </c>
    </row>
    <row r="242" spans="1:36" x14ac:dyDescent="0.25">
      <c r="A242" s="12" t="s">
        <v>107</v>
      </c>
      <c r="B242" t="s">
        <v>206</v>
      </c>
      <c r="C242" s="16" t="s">
        <v>213</v>
      </c>
      <c r="D242" s="22"/>
      <c r="E242" s="15">
        <v>2019</v>
      </c>
      <c r="F242" s="15">
        <v>2020</v>
      </c>
      <c r="G242" s="15">
        <v>2050</v>
      </c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</row>
    <row r="243" spans="1:36" x14ac:dyDescent="0.25">
      <c r="A243" s="12"/>
      <c r="B243" s="12"/>
      <c r="C243" s="16"/>
      <c r="D243" s="22"/>
      <c r="E243" s="16">
        <v>0</v>
      </c>
      <c r="F243" s="16">
        <v>0</v>
      </c>
      <c r="G243" s="16">
        <v>1</v>
      </c>
    </row>
    <row r="244" spans="1:36" x14ac:dyDescent="0.25">
      <c r="A244" s="12" t="s">
        <v>107</v>
      </c>
      <c r="B244" t="s">
        <v>206</v>
      </c>
      <c r="C244" s="16" t="s">
        <v>214</v>
      </c>
      <c r="D244" s="22"/>
      <c r="E244" s="15">
        <v>2019</v>
      </c>
      <c r="F244" s="15">
        <v>2020</v>
      </c>
      <c r="G244" s="15">
        <v>2050</v>
      </c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</row>
    <row r="245" spans="1:36" x14ac:dyDescent="0.25">
      <c r="A245" s="12"/>
      <c r="B245" s="12"/>
      <c r="C245" s="16"/>
      <c r="D245" s="22"/>
      <c r="E245" s="16">
        <v>0</v>
      </c>
      <c r="F245" s="16">
        <v>0</v>
      </c>
      <c r="G245" s="16">
        <v>1</v>
      </c>
    </row>
    <row r="246" spans="1:36" x14ac:dyDescent="0.25">
      <c r="A246" s="12" t="s">
        <v>107</v>
      </c>
      <c r="B246" t="s">
        <v>206</v>
      </c>
      <c r="C246" s="16" t="s">
        <v>215</v>
      </c>
      <c r="D246" s="22"/>
      <c r="E246" s="15">
        <v>2019</v>
      </c>
      <c r="F246" s="15">
        <v>2020</v>
      </c>
      <c r="G246" s="15">
        <v>2050</v>
      </c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</row>
    <row r="247" spans="1:36" x14ac:dyDescent="0.25">
      <c r="A247" s="12"/>
      <c r="B247" s="12"/>
      <c r="C247" s="16"/>
      <c r="D247" s="22"/>
      <c r="E247" s="16">
        <v>0</v>
      </c>
      <c r="F247" s="16">
        <v>0</v>
      </c>
      <c r="G247" s="16">
        <v>1</v>
      </c>
    </row>
    <row r="248" spans="1:36" x14ac:dyDescent="0.25">
      <c r="A248" s="12" t="s">
        <v>107</v>
      </c>
      <c r="B248" t="s">
        <v>206</v>
      </c>
      <c r="C248" s="16" t="s">
        <v>216</v>
      </c>
      <c r="D248" s="22"/>
      <c r="E248" s="15">
        <v>2019</v>
      </c>
      <c r="F248" s="15">
        <v>2020</v>
      </c>
      <c r="G248" s="15">
        <v>2050</v>
      </c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</row>
    <row r="249" spans="1:36" x14ac:dyDescent="0.25">
      <c r="A249" s="12"/>
      <c r="B249" s="12"/>
      <c r="C249" s="16"/>
      <c r="D249" s="22"/>
      <c r="E249" s="16">
        <v>0</v>
      </c>
      <c r="F249" s="16">
        <v>0</v>
      </c>
      <c r="G249" s="16">
        <v>1</v>
      </c>
    </row>
    <row r="250" spans="1:36" x14ac:dyDescent="0.25">
      <c r="A250" s="12" t="s">
        <v>107</v>
      </c>
      <c r="B250" t="s">
        <v>206</v>
      </c>
      <c r="C250" s="16" t="s">
        <v>217</v>
      </c>
      <c r="D250" s="22"/>
      <c r="E250" s="15">
        <v>2019</v>
      </c>
      <c r="F250" s="15">
        <v>2020</v>
      </c>
      <c r="G250" s="15">
        <v>2050</v>
      </c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</row>
    <row r="251" spans="1:36" x14ac:dyDescent="0.25">
      <c r="A251" s="12"/>
      <c r="B251" s="12"/>
      <c r="C251" s="16"/>
      <c r="D251" s="22"/>
      <c r="E251" s="16">
        <v>0</v>
      </c>
      <c r="F251" s="16">
        <v>0</v>
      </c>
      <c r="G251" s="16">
        <v>1</v>
      </c>
    </row>
    <row r="252" spans="1:36" x14ac:dyDescent="0.25">
      <c r="A252" s="12" t="s">
        <v>107</v>
      </c>
      <c r="B252" t="s">
        <v>206</v>
      </c>
      <c r="C252" s="16" t="s">
        <v>218</v>
      </c>
      <c r="D252" s="22"/>
      <c r="E252" s="15">
        <v>2019</v>
      </c>
      <c r="F252" s="15">
        <v>2020</v>
      </c>
      <c r="G252" s="15">
        <v>2050</v>
      </c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</row>
    <row r="253" spans="1:36" x14ac:dyDescent="0.25">
      <c r="A253" s="12"/>
      <c r="B253" s="12"/>
      <c r="C253" s="12"/>
      <c r="D253" s="22"/>
      <c r="E253" s="16">
        <v>0</v>
      </c>
      <c r="F253" s="16">
        <v>0</v>
      </c>
      <c r="G253" s="16">
        <v>1</v>
      </c>
    </row>
    <row r="254" spans="1:36" x14ac:dyDescent="0.25">
      <c r="A254" t="s">
        <v>4</v>
      </c>
      <c r="E254" s="15">
        <v>2019</v>
      </c>
      <c r="F254" s="15">
        <v>2020</v>
      </c>
      <c r="G254" s="15">
        <v>2050</v>
      </c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</row>
    <row r="255" spans="1:36" x14ac:dyDescent="0.25">
      <c r="E255" s="16">
        <v>0</v>
      </c>
      <c r="F255" s="16">
        <v>0</v>
      </c>
      <c r="G255" s="16">
        <v>1</v>
      </c>
    </row>
    <row r="256" spans="1:36" x14ac:dyDescent="0.25">
      <c r="A256" t="s">
        <v>64</v>
      </c>
      <c r="E256" s="15">
        <v>2019</v>
      </c>
      <c r="F256" s="15">
        <v>2020</v>
      </c>
      <c r="G256" s="15">
        <v>2021</v>
      </c>
      <c r="H256" s="14">
        <v>2050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</row>
    <row r="257" spans="1:36" x14ac:dyDescent="0.25">
      <c r="E257" s="16">
        <v>0</v>
      </c>
      <c r="F257" s="16">
        <v>0</v>
      </c>
      <c r="G257" s="16">
        <v>1</v>
      </c>
      <c r="H257" s="16">
        <v>1</v>
      </c>
    </row>
    <row r="258" spans="1:36" x14ac:dyDescent="0.25">
      <c r="A258" t="s">
        <v>167</v>
      </c>
      <c r="E258" s="15">
        <v>2019</v>
      </c>
      <c r="F258" s="15">
        <v>2020</v>
      </c>
      <c r="G258" s="15">
        <v>2021</v>
      </c>
      <c r="H258" s="14">
        <v>2050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</row>
    <row r="259" spans="1:36" x14ac:dyDescent="0.25">
      <c r="E259" s="16">
        <v>0</v>
      </c>
      <c r="F259" s="16">
        <v>0</v>
      </c>
      <c r="G259" s="16">
        <v>1</v>
      </c>
      <c r="H259" s="16">
        <v>1</v>
      </c>
    </row>
    <row r="260" spans="1:36" x14ac:dyDescent="0.25">
      <c r="A260" t="s">
        <v>6</v>
      </c>
      <c r="E260" s="15">
        <v>2019</v>
      </c>
      <c r="F260" s="15">
        <v>2020</v>
      </c>
      <c r="G260" s="15">
        <v>2021</v>
      </c>
      <c r="H260" s="14">
        <v>2050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</row>
    <row r="261" spans="1:36" x14ac:dyDescent="0.25">
      <c r="E261" s="16">
        <v>0</v>
      </c>
      <c r="F261" s="16">
        <v>0</v>
      </c>
      <c r="G261" s="16">
        <v>1</v>
      </c>
      <c r="H261" s="16">
        <v>1</v>
      </c>
    </row>
    <row r="262" spans="1:36" x14ac:dyDescent="0.25">
      <c r="A262" s="13" t="s">
        <v>77</v>
      </c>
      <c r="B262" s="13"/>
      <c r="C262" s="13"/>
      <c r="D262" s="44"/>
      <c r="E262" s="15">
        <v>2019</v>
      </c>
      <c r="F262" s="15">
        <v>2050</v>
      </c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</row>
    <row r="263" spans="1:36" x14ac:dyDescent="0.25">
      <c r="A263" s="13"/>
      <c r="B263" s="13"/>
      <c r="C263" s="13"/>
      <c r="D263" s="44"/>
      <c r="E263" s="16">
        <v>1</v>
      </c>
      <c r="F263" s="16">
        <v>1</v>
      </c>
    </row>
    <row r="264" spans="1:36" x14ac:dyDescent="0.25">
      <c r="A264" t="s">
        <v>5</v>
      </c>
      <c r="E264" s="15">
        <v>2019</v>
      </c>
      <c r="F264" s="15">
        <v>2020</v>
      </c>
      <c r="G264" s="15">
        <v>2021</v>
      </c>
      <c r="H264" s="14">
        <v>2050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</row>
    <row r="265" spans="1:36" x14ac:dyDescent="0.25">
      <c r="E265" s="16">
        <v>0</v>
      </c>
      <c r="F265" s="16">
        <v>0</v>
      </c>
      <c r="G265" s="16">
        <v>1</v>
      </c>
      <c r="H265" s="16">
        <v>1</v>
      </c>
    </row>
    <row r="266" spans="1:36" x14ac:dyDescent="0.25">
      <c r="A266" t="s">
        <v>7</v>
      </c>
      <c r="E266" s="15">
        <v>2019</v>
      </c>
      <c r="F266" s="15">
        <v>2020</v>
      </c>
      <c r="G266" s="15">
        <v>2021</v>
      </c>
      <c r="H266" s="14">
        <v>2050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</row>
    <row r="267" spans="1:36" x14ac:dyDescent="0.25">
      <c r="E267" s="16">
        <v>0</v>
      </c>
      <c r="F267" s="16">
        <v>0</v>
      </c>
      <c r="G267" s="16">
        <v>1</v>
      </c>
      <c r="H267" s="16">
        <v>1</v>
      </c>
    </row>
    <row r="268" spans="1:36" x14ac:dyDescent="0.25">
      <c r="A268" t="s">
        <v>32</v>
      </c>
      <c r="E268" s="15">
        <v>2019</v>
      </c>
      <c r="F268" s="15">
        <v>2020</v>
      </c>
      <c r="G268" s="15">
        <v>2050</v>
      </c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</row>
    <row r="269" spans="1:36" x14ac:dyDescent="0.25">
      <c r="E269" s="16">
        <v>0</v>
      </c>
      <c r="F269" s="16">
        <v>0</v>
      </c>
      <c r="G269" s="16">
        <v>1</v>
      </c>
    </row>
    <row r="270" spans="1:36" s="16" customFormat="1" x14ac:dyDescent="0.25">
      <c r="A270" t="s">
        <v>85</v>
      </c>
      <c r="B270"/>
      <c r="C270"/>
      <c r="D270" s="46"/>
      <c r="E270" s="15">
        <v>2019</v>
      </c>
      <c r="F270" s="15">
        <v>2020</v>
      </c>
      <c r="G270" s="15">
        <v>2050</v>
      </c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</row>
    <row r="271" spans="1:36" s="16" customFormat="1" x14ac:dyDescent="0.25">
      <c r="A271"/>
      <c r="B271"/>
      <c r="C271"/>
      <c r="D271" s="46"/>
      <c r="E271" s="16">
        <v>0</v>
      </c>
      <c r="F271" s="16">
        <v>0</v>
      </c>
      <c r="G271" s="16">
        <v>1</v>
      </c>
    </row>
    <row r="272" spans="1:36" s="16" customFormat="1" x14ac:dyDescent="0.25">
      <c r="A272" t="s">
        <v>55</v>
      </c>
      <c r="B272"/>
      <c r="C272"/>
      <c r="D272" s="46"/>
      <c r="E272" s="15">
        <v>2019</v>
      </c>
      <c r="F272" s="15">
        <v>2020</v>
      </c>
      <c r="G272" s="15">
        <v>2050</v>
      </c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</row>
    <row r="273" spans="1:36" s="16" customFormat="1" x14ac:dyDescent="0.25">
      <c r="A273"/>
      <c r="B273"/>
      <c r="C273"/>
      <c r="D273" s="46"/>
      <c r="E273" s="16">
        <v>0</v>
      </c>
      <c r="F273" s="16">
        <v>0</v>
      </c>
      <c r="G273" s="16">
        <v>1</v>
      </c>
    </row>
    <row r="274" spans="1:36" s="16" customFormat="1" x14ac:dyDescent="0.25">
      <c r="A274" t="s">
        <v>59</v>
      </c>
      <c r="B274"/>
      <c r="C274"/>
      <c r="D274" s="46"/>
      <c r="E274" s="15">
        <v>2019</v>
      </c>
      <c r="F274" s="15">
        <v>2020</v>
      </c>
      <c r="G274" s="15">
        <v>2050</v>
      </c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</row>
    <row r="275" spans="1:36" s="16" customFormat="1" x14ac:dyDescent="0.25">
      <c r="A275"/>
      <c r="B275"/>
      <c r="C275"/>
      <c r="D275" s="46"/>
      <c r="E275" s="16">
        <v>0</v>
      </c>
      <c r="F275" s="16">
        <v>0</v>
      </c>
      <c r="G275" s="16">
        <v>1</v>
      </c>
    </row>
    <row r="276" spans="1:36" s="16" customFormat="1" x14ac:dyDescent="0.25">
      <c r="A276" t="s">
        <v>60</v>
      </c>
      <c r="B276"/>
      <c r="C276"/>
      <c r="D276" s="46"/>
      <c r="E276" s="15">
        <v>2019</v>
      </c>
      <c r="F276" s="15">
        <v>2020</v>
      </c>
      <c r="G276" s="15">
        <v>2050</v>
      </c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</row>
    <row r="277" spans="1:36" s="16" customFormat="1" x14ac:dyDescent="0.25">
      <c r="A277"/>
      <c r="B277"/>
      <c r="C277"/>
      <c r="D277" s="46"/>
      <c r="E277" s="16">
        <v>0</v>
      </c>
      <c r="F277" s="16">
        <v>0</v>
      </c>
      <c r="G277" s="16">
        <v>1</v>
      </c>
    </row>
    <row r="278" spans="1:36" s="16" customFormat="1" x14ac:dyDescent="0.25">
      <c r="A278" s="13" t="s">
        <v>109</v>
      </c>
      <c r="B278" s="13"/>
      <c r="C278" s="13"/>
      <c r="D278" s="44"/>
      <c r="E278" s="15">
        <v>2019</v>
      </c>
      <c r="F278" s="15">
        <v>2050</v>
      </c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</row>
    <row r="279" spans="1:36" s="16" customFormat="1" x14ac:dyDescent="0.25">
      <c r="A279" s="13"/>
      <c r="B279" s="13"/>
      <c r="C279" s="13"/>
      <c r="D279" s="44"/>
      <c r="E279" s="16">
        <v>1</v>
      </c>
      <c r="F279" s="16">
        <v>1</v>
      </c>
    </row>
    <row r="280" spans="1:36" s="16" customFormat="1" x14ac:dyDescent="0.25">
      <c r="A280" t="s">
        <v>66</v>
      </c>
      <c r="B280"/>
      <c r="C280"/>
      <c r="D280" s="46"/>
      <c r="E280" s="15">
        <v>2019</v>
      </c>
      <c r="F280" s="15">
        <v>2020</v>
      </c>
      <c r="G280" s="15">
        <v>2021</v>
      </c>
      <c r="H280" s="14">
        <v>2050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</row>
    <row r="281" spans="1:36" s="16" customFormat="1" x14ac:dyDescent="0.25">
      <c r="A281"/>
      <c r="B281"/>
      <c r="C281"/>
      <c r="D281" s="46"/>
      <c r="E281" s="16">
        <v>0</v>
      </c>
      <c r="F281" s="16">
        <v>0</v>
      </c>
      <c r="G281" s="16">
        <v>1</v>
      </c>
      <c r="H281" s="16">
        <v>1</v>
      </c>
    </row>
    <row r="282" spans="1:36" s="16" customFormat="1" x14ac:dyDescent="0.25">
      <c r="A282" t="s">
        <v>61</v>
      </c>
      <c r="B282"/>
      <c r="C282"/>
      <c r="D282" s="46"/>
      <c r="E282" s="15">
        <v>2019</v>
      </c>
      <c r="F282" s="15">
        <v>2020</v>
      </c>
      <c r="G282" s="15">
        <v>2021</v>
      </c>
      <c r="H282" s="14">
        <v>2050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</row>
    <row r="283" spans="1:36" s="16" customFormat="1" x14ac:dyDescent="0.25">
      <c r="A283"/>
      <c r="B283"/>
      <c r="C283"/>
      <c r="D283" s="46"/>
      <c r="E283" s="16">
        <v>0</v>
      </c>
      <c r="F283" s="16">
        <v>0</v>
      </c>
      <c r="G283" s="16">
        <v>1</v>
      </c>
      <c r="H283" s="16">
        <v>1</v>
      </c>
    </row>
    <row r="284" spans="1:36" s="16" customFormat="1" x14ac:dyDescent="0.25">
      <c r="A284" t="s">
        <v>106</v>
      </c>
      <c r="B284"/>
      <c r="C284"/>
      <c r="D284" s="46"/>
      <c r="E284" s="15">
        <v>2019</v>
      </c>
      <c r="F284" s="15">
        <v>2020</v>
      </c>
      <c r="G284" s="15">
        <v>2050</v>
      </c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</row>
    <row r="285" spans="1:36" s="16" customFormat="1" x14ac:dyDescent="0.25">
      <c r="A285"/>
      <c r="B285"/>
      <c r="C285"/>
      <c r="D285" s="46"/>
      <c r="E285" s="16">
        <v>0</v>
      </c>
      <c r="F285" s="16">
        <v>0</v>
      </c>
      <c r="G285" s="16">
        <v>1</v>
      </c>
    </row>
    <row r="286" spans="1:36" s="16" customFormat="1" x14ac:dyDescent="0.25">
      <c r="A286" t="s">
        <v>168</v>
      </c>
      <c r="B286"/>
      <c r="C286"/>
      <c r="D286" s="46"/>
      <c r="E286" s="15">
        <v>2019</v>
      </c>
      <c r="F286" s="15">
        <v>2020</v>
      </c>
      <c r="G286" s="15">
        <v>2050</v>
      </c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</row>
    <row r="287" spans="1:36" s="16" customFormat="1" x14ac:dyDescent="0.25">
      <c r="A287"/>
      <c r="B287"/>
      <c r="C287"/>
      <c r="D287" s="46"/>
      <c r="E287" s="16">
        <v>0</v>
      </c>
      <c r="F287" s="16">
        <v>0</v>
      </c>
      <c r="G287" s="16">
        <v>1</v>
      </c>
    </row>
    <row r="288" spans="1:36" s="16" customFormat="1" x14ac:dyDescent="0.25">
      <c r="A288" t="s">
        <v>8</v>
      </c>
      <c r="B288"/>
      <c r="C288"/>
      <c r="D288" s="46"/>
      <c r="E288" s="15">
        <v>2019</v>
      </c>
      <c r="F288" s="15">
        <v>2020</v>
      </c>
      <c r="G288" s="15">
        <v>2021</v>
      </c>
      <c r="H288" s="14">
        <v>2050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</row>
    <row r="289" spans="1:36" s="16" customFormat="1" x14ac:dyDescent="0.25">
      <c r="A289"/>
      <c r="B289"/>
      <c r="C289"/>
      <c r="D289" s="46"/>
      <c r="E289" s="16">
        <v>0</v>
      </c>
      <c r="F289" s="16">
        <v>0</v>
      </c>
      <c r="G289" s="16">
        <v>1</v>
      </c>
      <c r="H289" s="16">
        <v>1</v>
      </c>
    </row>
    <row r="290" spans="1:36" s="16" customFormat="1" x14ac:dyDescent="0.25">
      <c r="A290" s="12" t="s">
        <v>9</v>
      </c>
      <c r="B290" s="12"/>
      <c r="C290" s="12"/>
      <c r="D290" s="22"/>
      <c r="E290" s="15">
        <v>2019</v>
      </c>
      <c r="F290" s="15">
        <v>2020</v>
      </c>
      <c r="G290" s="15">
        <v>2050</v>
      </c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</row>
    <row r="291" spans="1:36" s="16" customFormat="1" x14ac:dyDescent="0.25">
      <c r="A291" s="12"/>
      <c r="B291" s="12"/>
      <c r="C291" s="12"/>
      <c r="D291" s="22"/>
      <c r="E291" s="16">
        <v>0</v>
      </c>
      <c r="F291" s="16">
        <v>0</v>
      </c>
      <c r="G291" s="16">
        <v>1</v>
      </c>
    </row>
    <row r="292" spans="1:36" s="16" customFormat="1" x14ac:dyDescent="0.25">
      <c r="A292" s="12" t="s">
        <v>84</v>
      </c>
      <c r="B292" s="12"/>
      <c r="C292" s="12"/>
      <c r="D292" s="22"/>
      <c r="E292" s="15">
        <v>2019</v>
      </c>
      <c r="F292" s="15">
        <v>2020</v>
      </c>
      <c r="G292" s="15">
        <v>2021</v>
      </c>
      <c r="H292" s="14">
        <v>2050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</row>
    <row r="293" spans="1:36" s="16" customFormat="1" x14ac:dyDescent="0.25">
      <c r="A293" s="12"/>
      <c r="B293" s="12"/>
      <c r="C293" s="12"/>
      <c r="D293" s="22"/>
      <c r="E293" s="16">
        <v>0</v>
      </c>
      <c r="F293" s="16">
        <v>0</v>
      </c>
      <c r="G293" s="16">
        <v>1</v>
      </c>
      <c r="H293" s="16">
        <v>1</v>
      </c>
    </row>
    <row r="294" spans="1:36" s="16" customFormat="1" x14ac:dyDescent="0.25">
      <c r="A294" s="12" t="s">
        <v>10</v>
      </c>
      <c r="B294" s="12"/>
      <c r="C294" s="12"/>
      <c r="D294" s="22"/>
      <c r="E294" s="15">
        <v>2019</v>
      </c>
      <c r="F294" s="15">
        <v>2020</v>
      </c>
      <c r="G294" s="15">
        <v>2021</v>
      </c>
      <c r="H294" s="14">
        <v>2050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</row>
    <row r="295" spans="1:36" s="16" customFormat="1" x14ac:dyDescent="0.25">
      <c r="A295" s="12"/>
      <c r="B295" s="12"/>
      <c r="C295" s="12"/>
      <c r="D295" s="22"/>
      <c r="E295" s="16">
        <v>0</v>
      </c>
      <c r="F295" s="16">
        <v>0</v>
      </c>
      <c r="G295" s="16">
        <v>1</v>
      </c>
      <c r="H295" s="16">
        <v>1</v>
      </c>
    </row>
    <row r="296" spans="1:36" s="16" customFormat="1" x14ac:dyDescent="0.25">
      <c r="A296" s="12" t="s">
        <v>155</v>
      </c>
      <c r="B296" s="12"/>
      <c r="C296" s="12"/>
      <c r="D296" s="22"/>
      <c r="E296" s="15">
        <v>2019</v>
      </c>
      <c r="F296" s="15">
        <v>2020</v>
      </c>
      <c r="G296" s="15">
        <v>2050</v>
      </c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</row>
    <row r="297" spans="1:36" s="16" customFormat="1" x14ac:dyDescent="0.25">
      <c r="A297" s="12"/>
      <c r="B297" s="12"/>
      <c r="C297" s="12"/>
      <c r="D297" s="22"/>
      <c r="E297" s="16">
        <v>0</v>
      </c>
      <c r="F297" s="16">
        <v>0</v>
      </c>
      <c r="G297" s="16">
        <v>1</v>
      </c>
    </row>
    <row r="298" spans="1:36" s="16" customFormat="1" x14ac:dyDescent="0.25">
      <c r="A298" s="12" t="s">
        <v>11</v>
      </c>
      <c r="B298" s="12"/>
      <c r="C298" s="12"/>
      <c r="D298" s="22"/>
      <c r="E298" s="15">
        <v>2019</v>
      </c>
      <c r="F298" s="15">
        <v>2020</v>
      </c>
      <c r="G298" s="15">
        <v>2050</v>
      </c>
      <c r="H298" s="14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</row>
    <row r="299" spans="1:36" s="16" customFormat="1" x14ac:dyDescent="0.25">
      <c r="A299"/>
      <c r="B299"/>
      <c r="C299"/>
      <c r="D299" s="46"/>
      <c r="E299" s="16">
        <v>0</v>
      </c>
      <c r="F299" s="16">
        <v>0</v>
      </c>
      <c r="G299" s="16">
        <v>1</v>
      </c>
    </row>
    <row r="300" spans="1:36" s="16" customFormat="1" x14ac:dyDescent="0.25">
      <c r="A300" t="s">
        <v>57</v>
      </c>
      <c r="B300"/>
      <c r="C300"/>
      <c r="D300" s="46"/>
      <c r="E300" s="15">
        <v>2019</v>
      </c>
      <c r="F300" s="15">
        <v>2020</v>
      </c>
      <c r="G300" s="15">
        <v>2021</v>
      </c>
      <c r="H300" s="14">
        <v>2050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</row>
    <row r="301" spans="1:36" s="16" customFormat="1" x14ac:dyDescent="0.25">
      <c r="A301"/>
      <c r="B301"/>
      <c r="C301"/>
      <c r="D301" s="46"/>
      <c r="E301" s="16">
        <v>0</v>
      </c>
      <c r="F301" s="16">
        <v>0</v>
      </c>
      <c r="G301" s="16">
        <v>1</v>
      </c>
      <c r="H301" s="16">
        <v>1</v>
      </c>
    </row>
    <row r="302" spans="1:36" s="16" customFormat="1" x14ac:dyDescent="0.25">
      <c r="A302" t="s">
        <v>58</v>
      </c>
      <c r="B302"/>
      <c r="C302"/>
      <c r="D302" s="46"/>
      <c r="E302" s="15">
        <v>2019</v>
      </c>
      <c r="F302" s="15">
        <v>2020</v>
      </c>
      <c r="G302" s="15">
        <v>2050</v>
      </c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</row>
    <row r="303" spans="1:36" s="16" customFormat="1" x14ac:dyDescent="0.25">
      <c r="A303" s="12"/>
      <c r="B303" s="12"/>
      <c r="C303" s="12"/>
      <c r="D303" s="22"/>
      <c r="E303" s="16">
        <v>0</v>
      </c>
      <c r="F303" s="16">
        <v>0</v>
      </c>
      <c r="G303" s="16">
        <v>1</v>
      </c>
    </row>
    <row r="304" spans="1:36" s="16" customFormat="1" x14ac:dyDescent="0.25">
      <c r="A304" s="12" t="s">
        <v>13</v>
      </c>
      <c r="B304" s="12"/>
      <c r="C304" s="12"/>
      <c r="D304" s="22"/>
      <c r="E304" s="15">
        <v>2019</v>
      </c>
      <c r="F304" s="15">
        <v>2020</v>
      </c>
      <c r="G304" s="15">
        <v>2050</v>
      </c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</row>
    <row r="305" spans="1:36" s="16" customFormat="1" x14ac:dyDescent="0.25">
      <c r="A305" s="12"/>
      <c r="B305" s="12"/>
      <c r="C305" s="12"/>
      <c r="D305" s="22"/>
      <c r="E305" s="16">
        <v>0</v>
      </c>
      <c r="F305" s="16">
        <v>0</v>
      </c>
      <c r="G305" s="16">
        <v>1</v>
      </c>
    </row>
    <row r="306" spans="1:36" s="16" customFormat="1" x14ac:dyDescent="0.25">
      <c r="A306" s="12" t="s">
        <v>12</v>
      </c>
      <c r="B306" s="12"/>
      <c r="C306" s="12"/>
      <c r="D306" s="22"/>
      <c r="E306" s="15">
        <v>2019</v>
      </c>
      <c r="F306" s="15">
        <v>2020</v>
      </c>
      <c r="G306" s="15">
        <v>2050</v>
      </c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</row>
    <row r="307" spans="1:36" s="16" customFormat="1" x14ac:dyDescent="0.25">
      <c r="A307" s="12"/>
      <c r="B307" s="12"/>
      <c r="C307" s="12"/>
      <c r="D307" s="22"/>
      <c r="E307" s="16">
        <v>0</v>
      </c>
      <c r="F307" s="16">
        <v>0</v>
      </c>
      <c r="G307" s="16">
        <v>1</v>
      </c>
    </row>
    <row r="308" spans="1:36" s="16" customFormat="1" x14ac:dyDescent="0.25">
      <c r="A308" s="12" t="s">
        <v>166</v>
      </c>
      <c r="B308" s="12"/>
      <c r="C308" s="12"/>
      <c r="D308" s="22"/>
      <c r="E308" s="15">
        <v>2019</v>
      </c>
      <c r="F308" s="15">
        <v>2020</v>
      </c>
      <c r="G308" s="15">
        <v>2050</v>
      </c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</row>
    <row r="309" spans="1:36" s="16" customFormat="1" x14ac:dyDescent="0.25">
      <c r="A309" s="12"/>
      <c r="B309" s="12"/>
      <c r="C309" s="12"/>
      <c r="D309" s="22"/>
      <c r="E309" s="16">
        <v>0</v>
      </c>
      <c r="F309" s="16">
        <v>0</v>
      </c>
      <c r="G309" s="16">
        <v>1</v>
      </c>
    </row>
    <row r="310" spans="1:36" s="16" customFormat="1" x14ac:dyDescent="0.25">
      <c r="A310" s="12" t="s">
        <v>165</v>
      </c>
      <c r="B310" s="12"/>
      <c r="C310" s="12"/>
      <c r="D310" s="22"/>
      <c r="E310" s="15">
        <v>2019</v>
      </c>
      <c r="F310" s="15">
        <v>2020</v>
      </c>
      <c r="G310" s="15">
        <v>2050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</row>
    <row r="311" spans="1:36" s="16" customFormat="1" x14ac:dyDescent="0.25">
      <c r="A311" s="12"/>
      <c r="B311" s="12"/>
      <c r="C311" s="12"/>
      <c r="D311" s="22"/>
      <c r="E311" s="16">
        <v>0</v>
      </c>
      <c r="F311" s="16">
        <v>0</v>
      </c>
      <c r="G311" s="16">
        <v>1</v>
      </c>
    </row>
    <row r="312" spans="1:36" s="16" customFormat="1" x14ac:dyDescent="0.25">
      <c r="A312" s="12" t="s">
        <v>164</v>
      </c>
      <c r="B312" s="12"/>
      <c r="C312" s="12"/>
      <c r="D312" s="22"/>
      <c r="E312" s="15">
        <v>2019</v>
      </c>
      <c r="F312" s="15">
        <v>2020</v>
      </c>
      <c r="G312" s="15">
        <v>2050</v>
      </c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</row>
    <row r="313" spans="1:36" s="16" customFormat="1" x14ac:dyDescent="0.25">
      <c r="A313" s="12"/>
      <c r="B313" s="12"/>
      <c r="C313" s="12"/>
      <c r="D313" s="22"/>
      <c r="E313" s="16">
        <v>0</v>
      </c>
      <c r="F313" s="16">
        <v>0</v>
      </c>
      <c r="G313" s="16">
        <v>1</v>
      </c>
    </row>
    <row r="314" spans="1:36" s="16" customFormat="1" x14ac:dyDescent="0.25">
      <c r="A314" s="12" t="s">
        <v>163</v>
      </c>
      <c r="B314" s="12"/>
      <c r="C314" s="12"/>
      <c r="D314" s="22"/>
      <c r="E314" s="15">
        <v>2019</v>
      </c>
      <c r="F314" s="15">
        <v>2020</v>
      </c>
      <c r="G314" s="15">
        <v>2050</v>
      </c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</row>
    <row r="315" spans="1:36" s="16" customFormat="1" x14ac:dyDescent="0.25">
      <c r="A315" s="12"/>
      <c r="B315" s="12"/>
      <c r="C315" s="12"/>
      <c r="D315" s="22"/>
      <c r="E315" s="16">
        <v>0</v>
      </c>
      <c r="F315" s="16">
        <v>0</v>
      </c>
      <c r="G315" s="16">
        <v>1</v>
      </c>
    </row>
    <row r="316" spans="1:36" s="16" customFormat="1" x14ac:dyDescent="0.25">
      <c r="A316" t="s">
        <v>162</v>
      </c>
      <c r="B316"/>
      <c r="C316"/>
      <c r="D316" s="46"/>
      <c r="E316" s="15">
        <v>2019</v>
      </c>
      <c r="F316" s="15">
        <v>2020</v>
      </c>
      <c r="G316" s="15">
        <v>2050</v>
      </c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</row>
    <row r="317" spans="1:36" s="16" customFormat="1" x14ac:dyDescent="0.25">
      <c r="A317"/>
      <c r="B317"/>
      <c r="C317"/>
      <c r="D317" s="46"/>
      <c r="E317" s="16">
        <v>0</v>
      </c>
      <c r="F317" s="16">
        <v>0</v>
      </c>
      <c r="G317" s="16">
        <v>1</v>
      </c>
    </row>
    <row r="318" spans="1:36" s="16" customFormat="1" x14ac:dyDescent="0.25">
      <c r="A318" t="s">
        <v>47</v>
      </c>
      <c r="B318"/>
      <c r="C318"/>
      <c r="D318" s="46"/>
      <c r="E318" s="15">
        <v>2019</v>
      </c>
      <c r="F318" s="15">
        <v>2020</v>
      </c>
      <c r="G318" s="15">
        <v>2050</v>
      </c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</row>
    <row r="319" spans="1:36" s="16" customFormat="1" x14ac:dyDescent="0.25">
      <c r="A319"/>
      <c r="B319"/>
      <c r="C319"/>
      <c r="D319" s="46"/>
      <c r="E319" s="16">
        <v>0</v>
      </c>
      <c r="F319" s="16">
        <v>0</v>
      </c>
      <c r="G319" s="16">
        <v>1</v>
      </c>
    </row>
    <row r="320" spans="1:36" s="16" customFormat="1" x14ac:dyDescent="0.25">
      <c r="A320" t="s">
        <v>161</v>
      </c>
      <c r="B320"/>
      <c r="C320"/>
      <c r="D320" s="46"/>
      <c r="E320" s="15">
        <v>2019</v>
      </c>
      <c r="F320" s="15">
        <v>2020</v>
      </c>
      <c r="G320" s="15">
        <v>2050</v>
      </c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</row>
    <row r="321" spans="1:36" s="16" customFormat="1" x14ac:dyDescent="0.25">
      <c r="A321"/>
      <c r="B321"/>
      <c r="C321"/>
      <c r="D321" s="46"/>
      <c r="E321" s="16">
        <v>0</v>
      </c>
      <c r="F321" s="16">
        <v>0</v>
      </c>
      <c r="G321" s="16">
        <v>1</v>
      </c>
    </row>
    <row r="322" spans="1:36" s="16" customFormat="1" x14ac:dyDescent="0.25">
      <c r="A322" t="s">
        <v>14</v>
      </c>
      <c r="B322"/>
      <c r="C322"/>
      <c r="D322" s="46"/>
      <c r="E322" s="15">
        <v>2019</v>
      </c>
      <c r="F322" s="15">
        <v>2020</v>
      </c>
      <c r="G322" s="15">
        <v>2050</v>
      </c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</row>
    <row r="323" spans="1:36" s="16" customFormat="1" x14ac:dyDescent="0.25">
      <c r="A323"/>
      <c r="B323"/>
      <c r="C323"/>
      <c r="D323" s="46"/>
      <c r="E323" s="16">
        <v>0</v>
      </c>
      <c r="F323" s="16">
        <v>0</v>
      </c>
      <c r="G323" s="16">
        <v>1</v>
      </c>
    </row>
    <row r="324" spans="1:36" s="16" customFormat="1" x14ac:dyDescent="0.25">
      <c r="A324" t="s">
        <v>15</v>
      </c>
      <c r="B324"/>
      <c r="C324"/>
      <c r="D324" s="46"/>
      <c r="E324" s="15">
        <v>2019</v>
      </c>
      <c r="F324" s="15">
        <v>2020</v>
      </c>
      <c r="G324" s="15">
        <v>2050</v>
      </c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</row>
    <row r="325" spans="1:36" s="16" customFormat="1" x14ac:dyDescent="0.25">
      <c r="A325"/>
      <c r="B325"/>
      <c r="C325"/>
      <c r="D325" s="46"/>
      <c r="E325" s="16">
        <v>0</v>
      </c>
      <c r="F325" s="16">
        <v>0</v>
      </c>
      <c r="G325" s="16">
        <v>1</v>
      </c>
    </row>
    <row r="326" spans="1:36" s="16" customFormat="1" x14ac:dyDescent="0.25">
      <c r="A326" t="s">
        <v>16</v>
      </c>
      <c r="B326"/>
      <c r="C326"/>
      <c r="D326" s="46"/>
      <c r="E326" s="15">
        <v>2019</v>
      </c>
      <c r="F326" s="15">
        <v>2020</v>
      </c>
      <c r="G326" s="15">
        <v>2050</v>
      </c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</row>
    <row r="327" spans="1:36" s="16" customFormat="1" x14ac:dyDescent="0.25">
      <c r="A327"/>
      <c r="B327"/>
      <c r="C327"/>
      <c r="D327" s="46"/>
      <c r="E327" s="16">
        <v>0</v>
      </c>
      <c r="F327" s="16">
        <v>0</v>
      </c>
      <c r="G327" s="16">
        <v>1</v>
      </c>
    </row>
    <row r="328" spans="1:36" s="16" customFormat="1" x14ac:dyDescent="0.25">
      <c r="A328" s="12" t="s">
        <v>17</v>
      </c>
      <c r="B328" s="12"/>
      <c r="C328" s="12"/>
      <c r="D328" s="22"/>
      <c r="E328" s="15">
        <v>2019</v>
      </c>
      <c r="F328" s="15">
        <v>2020</v>
      </c>
      <c r="G328" s="15">
        <v>2050</v>
      </c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</row>
    <row r="329" spans="1:36" s="16" customFormat="1" x14ac:dyDescent="0.25">
      <c r="A329" s="12"/>
      <c r="B329" s="12"/>
      <c r="C329" s="12"/>
      <c r="D329" s="22"/>
      <c r="E329" s="16">
        <v>0</v>
      </c>
      <c r="F329" s="16">
        <v>0</v>
      </c>
      <c r="G329" s="16">
        <v>1</v>
      </c>
    </row>
    <row r="330" spans="1:36" s="16" customFormat="1" x14ac:dyDescent="0.25">
      <c r="A330" s="12" t="s">
        <v>108</v>
      </c>
      <c r="B330" s="12"/>
      <c r="C330" s="12"/>
      <c r="D330" s="22"/>
      <c r="E330" s="15">
        <v>2019</v>
      </c>
      <c r="F330" s="15">
        <v>2020</v>
      </c>
      <c r="G330" s="15">
        <v>2050</v>
      </c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</row>
    <row r="331" spans="1:36" s="16" customFormat="1" x14ac:dyDescent="0.25">
      <c r="A331" s="12"/>
      <c r="B331" s="12"/>
      <c r="C331" s="12"/>
      <c r="D331" s="22"/>
      <c r="E331" s="16">
        <v>0</v>
      </c>
      <c r="F331" s="16">
        <v>0</v>
      </c>
      <c r="G331" s="16">
        <v>1</v>
      </c>
    </row>
    <row r="332" spans="1:36" s="16" customFormat="1" x14ac:dyDescent="0.25">
      <c r="A332" s="12" t="s">
        <v>142</v>
      </c>
      <c r="B332" s="12"/>
      <c r="C332" s="12"/>
      <c r="D332" s="22"/>
      <c r="E332" s="15">
        <v>2019</v>
      </c>
      <c r="F332" s="15">
        <v>2020</v>
      </c>
      <c r="G332" s="15">
        <v>2050</v>
      </c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</row>
    <row r="333" spans="1:36" s="16" customFormat="1" x14ac:dyDescent="0.25">
      <c r="A333" s="12"/>
      <c r="B333" s="12"/>
      <c r="C333" s="12"/>
      <c r="D333" s="22"/>
      <c r="E333" s="16">
        <v>0</v>
      </c>
      <c r="F333" s="16">
        <v>0</v>
      </c>
      <c r="G333" s="16">
        <v>1</v>
      </c>
    </row>
    <row r="334" spans="1:36" s="16" customFormat="1" x14ac:dyDescent="0.25">
      <c r="A334" s="12" t="s">
        <v>143</v>
      </c>
      <c r="B334" s="12"/>
      <c r="C334" s="12"/>
      <c r="D334" s="22"/>
      <c r="E334" s="15">
        <v>2019</v>
      </c>
      <c r="F334" s="15">
        <v>2020</v>
      </c>
      <c r="G334" s="15">
        <v>2050</v>
      </c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</row>
    <row r="335" spans="1:36" s="16" customFormat="1" x14ac:dyDescent="0.25">
      <c r="A335" s="12"/>
      <c r="B335" s="12"/>
      <c r="C335" s="12"/>
      <c r="D335" s="22"/>
      <c r="E335" s="16">
        <v>0</v>
      </c>
      <c r="F335" s="16">
        <v>0</v>
      </c>
      <c r="G335" s="16">
        <v>1</v>
      </c>
    </row>
    <row r="336" spans="1:36" s="16" customFormat="1" x14ac:dyDescent="0.25">
      <c r="A336" s="12" t="s">
        <v>150</v>
      </c>
      <c r="B336" s="12"/>
      <c r="C336" s="12"/>
      <c r="D336" s="22"/>
      <c r="E336" s="15">
        <v>2019</v>
      </c>
      <c r="F336" s="15">
        <v>2020</v>
      </c>
      <c r="G336" s="15">
        <v>2050</v>
      </c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</row>
    <row r="337" spans="1:36" s="16" customFormat="1" x14ac:dyDescent="0.25">
      <c r="A337" s="12"/>
      <c r="B337" s="12"/>
      <c r="C337" s="12"/>
      <c r="D337" s="22"/>
      <c r="E337" s="16">
        <v>0</v>
      </c>
      <c r="F337" s="16">
        <v>0</v>
      </c>
      <c r="G337" s="16">
        <v>1</v>
      </c>
    </row>
    <row r="338" spans="1:36" s="16" customFormat="1" x14ac:dyDescent="0.25">
      <c r="A338" s="12" t="s">
        <v>18</v>
      </c>
      <c r="B338" s="12"/>
      <c r="C338" s="12"/>
      <c r="D338" s="22"/>
      <c r="E338" s="15">
        <v>2019</v>
      </c>
      <c r="F338" s="15">
        <v>2020</v>
      </c>
      <c r="G338" s="15">
        <v>2050</v>
      </c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</row>
    <row r="339" spans="1:36" s="16" customFormat="1" x14ac:dyDescent="0.25">
      <c r="A339"/>
      <c r="B339"/>
      <c r="C339"/>
      <c r="D339" s="46"/>
      <c r="E339" s="16">
        <v>0</v>
      </c>
      <c r="F339" s="16">
        <v>0</v>
      </c>
      <c r="G339" s="16">
        <v>1</v>
      </c>
    </row>
    <row r="340" spans="1:36" s="16" customFormat="1" x14ac:dyDescent="0.25">
      <c r="A340" s="12" t="s">
        <v>19</v>
      </c>
      <c r="B340" s="12"/>
      <c r="C340" s="12"/>
      <c r="D340" s="22"/>
      <c r="E340" s="15">
        <v>2019</v>
      </c>
      <c r="F340" s="15">
        <v>2020</v>
      </c>
      <c r="G340" s="15">
        <v>2050</v>
      </c>
      <c r="H340" s="14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</row>
    <row r="341" spans="1:36" s="16" customFormat="1" x14ac:dyDescent="0.25">
      <c r="A341" s="12"/>
      <c r="B341" s="12"/>
      <c r="C341" s="12"/>
      <c r="D341" s="22"/>
      <c r="E341" s="16">
        <v>0</v>
      </c>
      <c r="F341" s="16">
        <v>0</v>
      </c>
      <c r="G341" s="16">
        <v>1</v>
      </c>
    </row>
    <row r="342" spans="1:36" s="16" customFormat="1" x14ac:dyDescent="0.25">
      <c r="A342" s="12" t="s">
        <v>20</v>
      </c>
      <c r="B342" s="12"/>
      <c r="C342" s="12"/>
      <c r="D342" s="22"/>
      <c r="E342" s="15">
        <v>2019</v>
      </c>
      <c r="F342" s="15">
        <v>2020</v>
      </c>
      <c r="G342" s="15">
        <v>2050</v>
      </c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</row>
    <row r="343" spans="1:36" s="16" customFormat="1" x14ac:dyDescent="0.25">
      <c r="A343" s="12"/>
      <c r="B343" s="12"/>
      <c r="C343" s="12"/>
      <c r="D343" s="22"/>
      <c r="E343" s="16">
        <v>0</v>
      </c>
      <c r="F343" s="16">
        <v>0</v>
      </c>
      <c r="G343" s="16">
        <v>1</v>
      </c>
    </row>
    <row r="344" spans="1:36" x14ac:dyDescent="0.25">
      <c r="A344" s="12" t="s">
        <v>21</v>
      </c>
      <c r="B344" s="12"/>
      <c r="C344" s="12"/>
      <c r="D344" s="22"/>
      <c r="E344" s="15">
        <v>2019</v>
      </c>
      <c r="F344" s="15">
        <v>2020</v>
      </c>
      <c r="G344" s="15">
        <v>2050</v>
      </c>
      <c r="H344" s="14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</row>
    <row r="345" spans="1:36" x14ac:dyDescent="0.25">
      <c r="A345" s="12"/>
      <c r="B345" s="12"/>
      <c r="C345" s="12"/>
      <c r="D345" s="22"/>
      <c r="E345" s="16">
        <v>0</v>
      </c>
      <c r="F345" s="16">
        <v>0</v>
      </c>
      <c r="G345" s="16">
        <v>1</v>
      </c>
    </row>
    <row r="346" spans="1:36" x14ac:dyDescent="0.25">
      <c r="A346" s="12" t="s">
        <v>152</v>
      </c>
      <c r="B346" s="12"/>
      <c r="C346" s="12"/>
      <c r="D346" s="22"/>
      <c r="E346" s="15">
        <v>2019</v>
      </c>
      <c r="F346" s="15">
        <v>2050</v>
      </c>
      <c r="G346" s="15"/>
      <c r="H346" s="14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</row>
    <row r="347" spans="1:36" x14ac:dyDescent="0.25">
      <c r="E347" s="20">
        <v>1</v>
      </c>
      <c r="F347" s="16">
        <v>1</v>
      </c>
    </row>
    <row r="348" spans="1:36" x14ac:dyDescent="0.25">
      <c r="A348" t="s">
        <v>144</v>
      </c>
      <c r="E348" s="15">
        <v>2019</v>
      </c>
      <c r="F348" s="15">
        <v>2050</v>
      </c>
      <c r="G348" s="15"/>
      <c r="H348" s="14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</row>
    <row r="349" spans="1:36" x14ac:dyDescent="0.25">
      <c r="E349" s="20">
        <v>1</v>
      </c>
      <c r="F349" s="16">
        <v>1</v>
      </c>
    </row>
    <row r="350" spans="1:36" x14ac:dyDescent="0.25">
      <c r="A350" t="s">
        <v>145</v>
      </c>
      <c r="E350" s="15">
        <v>2019</v>
      </c>
      <c r="F350" s="15">
        <v>2050</v>
      </c>
      <c r="G350" s="15"/>
      <c r="H350" s="14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</row>
    <row r="351" spans="1:36" x14ac:dyDescent="0.25">
      <c r="E351" s="20">
        <v>1</v>
      </c>
      <c r="F351" s="16">
        <v>1</v>
      </c>
    </row>
    <row r="352" spans="1:36" x14ac:dyDescent="0.25">
      <c r="A352" t="s">
        <v>154</v>
      </c>
      <c r="E352" s="15">
        <v>2019</v>
      </c>
      <c r="F352" s="15">
        <v>2020</v>
      </c>
      <c r="G352" s="15">
        <v>2050</v>
      </c>
      <c r="H352" s="14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</row>
    <row r="353" spans="1:36" x14ac:dyDescent="0.25">
      <c r="E353" s="16">
        <v>0</v>
      </c>
      <c r="F353" s="16">
        <v>0</v>
      </c>
      <c r="G353" s="16">
        <v>1</v>
      </c>
    </row>
    <row r="354" spans="1:36" x14ac:dyDescent="0.25">
      <c r="A354" t="s">
        <v>65</v>
      </c>
      <c r="E354" s="15">
        <v>2019</v>
      </c>
      <c r="F354" s="15">
        <v>2020</v>
      </c>
      <c r="G354" s="15">
        <v>2050</v>
      </c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</row>
    <row r="355" spans="1:36" x14ac:dyDescent="0.25">
      <c r="E355" s="16">
        <v>0</v>
      </c>
      <c r="F355" s="16">
        <v>0</v>
      </c>
      <c r="G355" s="16">
        <v>1</v>
      </c>
    </row>
    <row r="356" spans="1:36" x14ac:dyDescent="0.25">
      <c r="A356" t="s">
        <v>153</v>
      </c>
      <c r="E356" s="15">
        <v>2019</v>
      </c>
      <c r="F356" s="15">
        <v>2020</v>
      </c>
      <c r="G356" s="15">
        <v>2050</v>
      </c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</row>
    <row r="357" spans="1:36" x14ac:dyDescent="0.25">
      <c r="E357" s="16">
        <v>0</v>
      </c>
      <c r="F357" s="16">
        <v>0</v>
      </c>
      <c r="G357" s="16">
        <v>1</v>
      </c>
    </row>
    <row r="358" spans="1:36" x14ac:dyDescent="0.25">
      <c r="A358" t="s">
        <v>148</v>
      </c>
      <c r="E358" s="15">
        <v>2019</v>
      </c>
      <c r="F358" s="15">
        <v>2020</v>
      </c>
      <c r="G358" s="15">
        <v>2050</v>
      </c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</row>
    <row r="359" spans="1:36" x14ac:dyDescent="0.25">
      <c r="E359" s="16">
        <v>0</v>
      </c>
      <c r="F359" s="16">
        <v>0</v>
      </c>
      <c r="G359" s="16">
        <v>1</v>
      </c>
    </row>
    <row r="360" spans="1:36" x14ac:dyDescent="0.25">
      <c r="A360" t="s">
        <v>54</v>
      </c>
      <c r="E360" s="15">
        <v>2019</v>
      </c>
      <c r="F360" s="15">
        <v>2020</v>
      </c>
      <c r="G360" s="15">
        <v>2050</v>
      </c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</row>
    <row r="361" spans="1:36" x14ac:dyDescent="0.25">
      <c r="E361" s="16">
        <v>0</v>
      </c>
      <c r="F361" s="16">
        <v>0</v>
      </c>
      <c r="G361" s="16">
        <v>1</v>
      </c>
    </row>
    <row r="362" spans="1:36" x14ac:dyDescent="0.25">
      <c r="A362" t="s">
        <v>49</v>
      </c>
      <c r="E362" s="15">
        <v>2019</v>
      </c>
      <c r="F362" s="15">
        <v>2020</v>
      </c>
      <c r="G362" s="15">
        <v>2050</v>
      </c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</row>
    <row r="363" spans="1:36" x14ac:dyDescent="0.25">
      <c r="E363" s="16">
        <v>0</v>
      </c>
      <c r="F363" s="16">
        <v>0</v>
      </c>
      <c r="G363" s="16">
        <v>1</v>
      </c>
    </row>
    <row r="364" spans="1:36" x14ac:dyDescent="0.25">
      <c r="A364" t="s">
        <v>48</v>
      </c>
      <c r="E364" s="15">
        <v>2019</v>
      </c>
      <c r="F364" s="15">
        <v>2020</v>
      </c>
      <c r="G364" s="15">
        <v>2050</v>
      </c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</row>
    <row r="365" spans="1:36" x14ac:dyDescent="0.25">
      <c r="E365" s="16">
        <v>0</v>
      </c>
      <c r="F365" s="16">
        <v>0</v>
      </c>
      <c r="G365" s="16">
        <v>1</v>
      </c>
    </row>
    <row r="366" spans="1:36" x14ac:dyDescent="0.25">
      <c r="A366" t="s">
        <v>56</v>
      </c>
      <c r="E366" s="15">
        <v>2019</v>
      </c>
      <c r="F366" s="15">
        <v>2020</v>
      </c>
      <c r="G366" s="15">
        <v>2050</v>
      </c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</row>
    <row r="367" spans="1:36" x14ac:dyDescent="0.25">
      <c r="E367" s="16">
        <v>0</v>
      </c>
      <c r="F367" s="16">
        <v>0</v>
      </c>
      <c r="G367" s="16">
        <v>1</v>
      </c>
    </row>
    <row r="368" spans="1:36" x14ac:dyDescent="0.25">
      <c r="A368" t="s">
        <v>72</v>
      </c>
      <c r="E368" s="15">
        <v>2019</v>
      </c>
      <c r="F368" s="15">
        <v>2020</v>
      </c>
      <c r="G368" s="15">
        <v>2021</v>
      </c>
      <c r="H368" s="14">
        <v>2050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</row>
    <row r="369" spans="1:36" x14ac:dyDescent="0.25">
      <c r="E369" s="16">
        <v>0</v>
      </c>
      <c r="F369" s="16">
        <v>0</v>
      </c>
      <c r="G369" s="16">
        <v>1</v>
      </c>
      <c r="H369" s="16">
        <v>1</v>
      </c>
    </row>
    <row r="370" spans="1:36" x14ac:dyDescent="0.25">
      <c r="A370" t="s">
        <v>73</v>
      </c>
      <c r="E370" s="15">
        <v>2019</v>
      </c>
      <c r="F370" s="15">
        <v>2020</v>
      </c>
      <c r="G370" s="15">
        <v>2021</v>
      </c>
      <c r="H370" s="14">
        <v>2050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</row>
    <row r="371" spans="1:36" x14ac:dyDescent="0.25">
      <c r="E371" s="16">
        <v>0</v>
      </c>
      <c r="F371" s="16">
        <v>0</v>
      </c>
      <c r="G371" s="16">
        <v>1</v>
      </c>
      <c r="H371" s="16">
        <v>1</v>
      </c>
    </row>
    <row r="372" spans="1:36" x14ac:dyDescent="0.25">
      <c r="A372" t="s">
        <v>22</v>
      </c>
      <c r="E372" s="15">
        <v>2019</v>
      </c>
      <c r="F372" s="15">
        <v>2020</v>
      </c>
      <c r="G372" s="15">
        <v>2021</v>
      </c>
      <c r="H372" s="15">
        <v>2022</v>
      </c>
      <c r="I372" s="15">
        <v>2023</v>
      </c>
      <c r="J372" s="15">
        <v>2024</v>
      </c>
      <c r="K372" s="15">
        <v>2025</v>
      </c>
      <c r="L372" s="15">
        <v>2026</v>
      </c>
      <c r="M372" s="15">
        <v>2027</v>
      </c>
      <c r="N372" s="15">
        <v>2028</v>
      </c>
      <c r="O372" s="15">
        <v>2029</v>
      </c>
      <c r="P372" s="15">
        <v>2030</v>
      </c>
      <c r="Q372" s="15">
        <v>2031</v>
      </c>
      <c r="R372" s="15">
        <v>2032</v>
      </c>
      <c r="S372" s="15">
        <v>2033</v>
      </c>
      <c r="T372" s="15">
        <v>2034</v>
      </c>
      <c r="U372" s="15">
        <v>2035</v>
      </c>
      <c r="V372" s="15">
        <v>2036</v>
      </c>
      <c r="W372" s="15">
        <v>2037</v>
      </c>
      <c r="X372" s="15">
        <v>2038</v>
      </c>
      <c r="Y372" s="15">
        <v>2039</v>
      </c>
      <c r="Z372" s="15">
        <v>2040</v>
      </c>
      <c r="AA372" s="15">
        <v>2041</v>
      </c>
      <c r="AB372" s="15">
        <v>2042</v>
      </c>
      <c r="AC372" s="15">
        <v>2043</v>
      </c>
      <c r="AD372" s="15">
        <v>2044</v>
      </c>
      <c r="AE372" s="15">
        <v>2045</v>
      </c>
      <c r="AF372" s="15">
        <v>2046</v>
      </c>
      <c r="AG372" s="15">
        <v>2047</v>
      </c>
      <c r="AH372" s="15">
        <v>2048</v>
      </c>
      <c r="AI372" s="15">
        <v>2049</v>
      </c>
      <c r="AJ372" s="15">
        <v>2050</v>
      </c>
    </row>
    <row r="373" spans="1:36" x14ac:dyDescent="0.25">
      <c r="E373" s="16">
        <v>0</v>
      </c>
      <c r="F373" s="16">
        <v>0</v>
      </c>
      <c r="G373" s="16">
        <f>About!$B$72/(1+EXP(About!$B$73*(G372-$G372+About!$B$74)))</f>
        <v>2.2648140279517712E-2</v>
      </c>
      <c r="H373" s="16">
        <f>About!$B$72/(1+EXP(About!$B$73*(H372-$G372+About!$B$74)))</f>
        <v>2.9464471373885869E-2</v>
      </c>
      <c r="I373" s="16">
        <f>About!$B$72/(1+EXP(About!$B$73*(I372-$G372+About!$B$74)))</f>
        <v>3.8253208866234997E-2</v>
      </c>
      <c r="J373" s="16">
        <f>About!$B$72/(1+EXP(About!$B$73*(J372-$G372+About!$B$74)))</f>
        <v>4.9531718843781984E-2</v>
      </c>
      <c r="K373" s="16">
        <f>About!$B$72/(1+EXP(About!$B$73*(K372-$G372+About!$B$74)))</f>
        <v>6.3917956397851416E-2</v>
      </c>
      <c r="L373" s="16">
        <f>About!$B$72/(1+EXP(About!$B$73*(L372-$G372+About!$B$74)))</f>
        <v>8.2127169223697311E-2</v>
      </c>
      <c r="M373" s="16">
        <f>About!$B$72/(1+EXP(About!$B$73*(M372-$G372+About!$B$74)))</f>
        <v>0.10495145823012331</v>
      </c>
      <c r="N373" s="16">
        <f>About!$B$72/(1+EXP(About!$B$73*(N372-$G372+About!$B$74)))</f>
        <v>0.13321313648010116</v>
      </c>
      <c r="O373" s="16">
        <f>About!$B$72/(1+EXP(About!$B$73*(O372-$G372+About!$B$74)))</f>
        <v>0.1676829432434738</v>
      </c>
      <c r="P373" s="16">
        <f>About!$B$72/(1+EXP(About!$B$73*(P372-$G372+About!$B$74)))</f>
        <v>0.20895842737796153</v>
      </c>
      <c r="Q373" s="16">
        <f>About!$B$72/(1+EXP(About!$B$73*(Q372-$G372+About!$B$74)))</f>
        <v>0.25730860691227286</v>
      </c>
      <c r="R373" s="16">
        <f>About!$B$72/(1+EXP(About!$B$73*(R372-$G372+About!$B$74)))</f>
        <v>0.31250885313368498</v>
      </c>
      <c r="S373" s="16">
        <f>About!$B$72/(1+EXP(About!$B$73*(S372-$G372+About!$B$74)))</f>
        <v>0.37371039599785677</v>
      </c>
      <c r="T373" s="16">
        <f>About!$B$72/(1+EXP(About!$B$73*(T372-$G372+About!$B$74)))</f>
        <v>0.43940070146006388</v>
      </c>
      <c r="U373" s="16">
        <f>About!$B$72/(1+EXP(About!$B$73*(U372-$G372+About!$B$74)))</f>
        <v>0.50749999999999995</v>
      </c>
      <c r="V373" s="16">
        <f>About!$B$72/(1+EXP(About!$B$73*(V372-$G372+About!$B$74)))</f>
        <v>0.57559929853993608</v>
      </c>
      <c r="W373" s="16">
        <f>About!$B$72/(1+EXP(About!$B$73*(W372-$G372+About!$B$74)))</f>
        <v>0.64128960400214308</v>
      </c>
      <c r="X373" s="16">
        <f>About!$B$72/(1+EXP(About!$B$73*(X372-$G372+About!$B$74)))</f>
        <v>0.70249114686631497</v>
      </c>
      <c r="Y373" s="16">
        <f>About!$B$72/(1+EXP(About!$B$73*(Y372-$G372+About!$B$74)))</f>
        <v>0.75769139308772704</v>
      </c>
      <c r="Z373" s="16">
        <f>About!$B$72/(1+EXP(About!$B$73*(Z372-$G372+About!$B$74)))</f>
        <v>0.80604157262203846</v>
      </c>
      <c r="AA373" s="16">
        <f>About!$B$72/(1+EXP(About!$B$73*(AA372-$G372+About!$B$74)))</f>
        <v>0.84731705675652613</v>
      </c>
      <c r="AB373" s="16">
        <f>About!$B$72/(1+EXP(About!$B$73*(AB372-$G372+About!$B$74)))</f>
        <v>0.88178686351989888</v>
      </c>
      <c r="AC373" s="16">
        <f>About!$B$72/(1+EXP(About!$B$73*(AC372-$G372+About!$B$74)))</f>
        <v>0.91004854176987648</v>
      </c>
      <c r="AD373" s="16">
        <f>About!$B$72/(1+EXP(About!$B$73*(AD372-$G372+About!$B$74)))</f>
        <v>0.93287283077630256</v>
      </c>
      <c r="AE373" s="16">
        <f>About!$B$72/(1+EXP(About!$B$73*(AE372-$G372+About!$B$74)))</f>
        <v>0.95108204360214854</v>
      </c>
      <c r="AF373" s="16">
        <f>About!$B$72/(1+EXP(About!$B$73*(AF372-$G372+About!$B$74)))</f>
        <v>0.96546828115621786</v>
      </c>
      <c r="AG373" s="16">
        <f>About!$B$72/(1+EXP(About!$B$73*(AG372-$G372+About!$B$74)))</f>
        <v>0.97674679113376495</v>
      </c>
      <c r="AH373" s="16">
        <f>About!$B$72/(1+EXP(About!$B$73*(AH372-$G372+About!$B$74)))</f>
        <v>0.98553552862611404</v>
      </c>
      <c r="AI373" s="16">
        <f>About!$B$72/(1+EXP(About!$B$73*(AI372-$G372+About!$B$74)))</f>
        <v>0.99235185972048212</v>
      </c>
      <c r="AJ373" s="16">
        <f>About!$B$72/(1+EXP(About!$B$73*(AJ372-$G372+About!$B$74)))</f>
        <v>0.99761910618453631</v>
      </c>
    </row>
    <row r="374" spans="1:36" x14ac:dyDescent="0.25">
      <c r="A374" t="s">
        <v>23</v>
      </c>
      <c r="E374" s="15">
        <v>2019</v>
      </c>
      <c r="F374" s="15">
        <v>2020</v>
      </c>
      <c r="G374" s="15">
        <v>2021</v>
      </c>
      <c r="H374" s="15">
        <v>2022</v>
      </c>
      <c r="I374" s="15">
        <v>2023</v>
      </c>
      <c r="J374" s="15">
        <v>2024</v>
      </c>
      <c r="K374" s="15">
        <v>2025</v>
      </c>
      <c r="L374" s="15">
        <v>2026</v>
      </c>
      <c r="M374" s="15">
        <v>2027</v>
      </c>
      <c r="N374" s="15">
        <v>2028</v>
      </c>
      <c r="O374" s="15">
        <v>2029</v>
      </c>
      <c r="P374" s="15">
        <v>2030</v>
      </c>
      <c r="Q374" s="15">
        <v>2031</v>
      </c>
      <c r="R374" s="15">
        <v>2032</v>
      </c>
      <c r="S374" s="15">
        <v>2033</v>
      </c>
      <c r="T374" s="15">
        <v>2034</v>
      </c>
      <c r="U374" s="15">
        <v>2035</v>
      </c>
      <c r="V374" s="15">
        <v>2036</v>
      </c>
      <c r="W374" s="15">
        <v>2037</v>
      </c>
      <c r="X374" s="15">
        <v>2038</v>
      </c>
      <c r="Y374" s="15">
        <v>2039</v>
      </c>
      <c r="Z374" s="15">
        <v>2040</v>
      </c>
      <c r="AA374" s="15">
        <v>2041</v>
      </c>
      <c r="AB374" s="15">
        <v>2042</v>
      </c>
      <c r="AC374" s="15">
        <v>2043</v>
      </c>
      <c r="AD374" s="15">
        <v>2044</v>
      </c>
      <c r="AE374" s="15">
        <v>2045</v>
      </c>
      <c r="AF374" s="15">
        <v>2046</v>
      </c>
      <c r="AG374" s="15">
        <v>2047</v>
      </c>
      <c r="AH374" s="15">
        <v>2048</v>
      </c>
      <c r="AI374" s="15">
        <v>2049</v>
      </c>
      <c r="AJ374" s="15">
        <v>2050</v>
      </c>
    </row>
    <row r="375" spans="1:36" x14ac:dyDescent="0.25">
      <c r="E375" s="16">
        <v>0</v>
      </c>
      <c r="F375" s="16">
        <v>0</v>
      </c>
      <c r="G375" s="16">
        <f>About!$B$72/(1+EXP(About!$B$73*(G374-$G374+About!$B$74)))</f>
        <v>2.2648140279517712E-2</v>
      </c>
      <c r="H375" s="16">
        <f>About!$B$72/(1+EXP(About!$B$73*(H374-$G374+About!$B$74)))</f>
        <v>2.9464471373885869E-2</v>
      </c>
      <c r="I375" s="16">
        <f>About!$B$72/(1+EXP(About!$B$73*(I374-$G374+About!$B$74)))</f>
        <v>3.8253208866234997E-2</v>
      </c>
      <c r="J375" s="16">
        <f>About!$B$72/(1+EXP(About!$B$73*(J374-$G374+About!$B$74)))</f>
        <v>4.9531718843781984E-2</v>
      </c>
      <c r="K375" s="16">
        <f>About!$B$72/(1+EXP(About!$B$73*(K374-$G374+About!$B$74)))</f>
        <v>6.3917956397851416E-2</v>
      </c>
      <c r="L375" s="16">
        <f>About!$B$72/(1+EXP(About!$B$73*(L374-$G374+About!$B$74)))</f>
        <v>8.2127169223697311E-2</v>
      </c>
      <c r="M375" s="16">
        <f>About!$B$72/(1+EXP(About!$B$73*(M374-$G374+About!$B$74)))</f>
        <v>0.10495145823012331</v>
      </c>
      <c r="N375" s="16">
        <f>About!$B$72/(1+EXP(About!$B$73*(N374-$G374+About!$B$74)))</f>
        <v>0.13321313648010116</v>
      </c>
      <c r="O375" s="16">
        <f>About!$B$72/(1+EXP(About!$B$73*(O374-$G374+About!$B$74)))</f>
        <v>0.1676829432434738</v>
      </c>
      <c r="P375" s="16">
        <f>About!$B$72/(1+EXP(About!$B$73*(P374-$G374+About!$B$74)))</f>
        <v>0.20895842737796153</v>
      </c>
      <c r="Q375" s="16">
        <f>About!$B$72/(1+EXP(About!$B$73*(Q374-$G374+About!$B$74)))</f>
        <v>0.25730860691227286</v>
      </c>
      <c r="R375" s="16">
        <f>About!$B$72/(1+EXP(About!$B$73*(R374-$G374+About!$B$74)))</f>
        <v>0.31250885313368498</v>
      </c>
      <c r="S375" s="16">
        <f>About!$B$72/(1+EXP(About!$B$73*(S374-$G374+About!$B$74)))</f>
        <v>0.37371039599785677</v>
      </c>
      <c r="T375" s="16">
        <f>About!$B$72/(1+EXP(About!$B$73*(T374-$G374+About!$B$74)))</f>
        <v>0.43940070146006388</v>
      </c>
      <c r="U375" s="16">
        <f>About!$B$72/(1+EXP(About!$B$73*(U374-$G374+About!$B$74)))</f>
        <v>0.50749999999999995</v>
      </c>
      <c r="V375" s="16">
        <f>About!$B$72/(1+EXP(About!$B$73*(V374-$G374+About!$B$74)))</f>
        <v>0.57559929853993608</v>
      </c>
      <c r="W375" s="16">
        <f>About!$B$72/(1+EXP(About!$B$73*(W374-$G374+About!$B$74)))</f>
        <v>0.64128960400214308</v>
      </c>
      <c r="X375" s="16">
        <f>About!$B$72/(1+EXP(About!$B$73*(X374-$G374+About!$B$74)))</f>
        <v>0.70249114686631497</v>
      </c>
      <c r="Y375" s="16">
        <f>About!$B$72/(1+EXP(About!$B$73*(Y374-$G374+About!$B$74)))</f>
        <v>0.75769139308772704</v>
      </c>
      <c r="Z375" s="16">
        <f>About!$B$72/(1+EXP(About!$B$73*(Z374-$G374+About!$B$74)))</f>
        <v>0.80604157262203846</v>
      </c>
      <c r="AA375" s="16">
        <f>About!$B$72/(1+EXP(About!$B$73*(AA374-$G374+About!$B$74)))</f>
        <v>0.84731705675652613</v>
      </c>
      <c r="AB375" s="16">
        <f>About!$B$72/(1+EXP(About!$B$73*(AB374-$G374+About!$B$74)))</f>
        <v>0.88178686351989888</v>
      </c>
      <c r="AC375" s="16">
        <f>About!$B$72/(1+EXP(About!$B$73*(AC374-$G374+About!$B$74)))</f>
        <v>0.91004854176987648</v>
      </c>
      <c r="AD375" s="16">
        <f>About!$B$72/(1+EXP(About!$B$73*(AD374-$G374+About!$B$74)))</f>
        <v>0.93287283077630256</v>
      </c>
      <c r="AE375" s="16">
        <f>About!$B$72/(1+EXP(About!$B$73*(AE374-$G374+About!$B$74)))</f>
        <v>0.95108204360214854</v>
      </c>
      <c r="AF375" s="16">
        <f>About!$B$72/(1+EXP(About!$B$73*(AF374-$G374+About!$B$74)))</f>
        <v>0.96546828115621786</v>
      </c>
      <c r="AG375" s="16">
        <f>About!$B$72/(1+EXP(About!$B$73*(AG374-$G374+About!$B$74)))</f>
        <v>0.97674679113376495</v>
      </c>
      <c r="AH375" s="16">
        <f>About!$B$72/(1+EXP(About!$B$73*(AH374-$G374+About!$B$74)))</f>
        <v>0.98553552862611404</v>
      </c>
      <c r="AI375" s="16">
        <f>About!$B$72/(1+EXP(About!$B$73*(AI374-$G374+About!$B$74)))</f>
        <v>0.99235185972048212</v>
      </c>
      <c r="AJ375" s="16">
        <f>About!$B$72/(1+EXP(About!$B$73*(AJ374-$G374+About!$B$74)))</f>
        <v>0.99761910618453631</v>
      </c>
    </row>
    <row r="376" spans="1:36" x14ac:dyDescent="0.25">
      <c r="A376" t="s">
        <v>24</v>
      </c>
      <c r="E376" s="15">
        <v>2019</v>
      </c>
      <c r="F376" s="15">
        <v>2020</v>
      </c>
      <c r="G376" s="15">
        <v>2021</v>
      </c>
      <c r="H376" s="15">
        <v>2022</v>
      </c>
      <c r="I376" s="15">
        <v>2023</v>
      </c>
      <c r="J376" s="15">
        <v>2024</v>
      </c>
      <c r="K376" s="15">
        <v>2025</v>
      </c>
      <c r="L376" s="15">
        <v>2026</v>
      </c>
      <c r="M376" s="15">
        <v>2027</v>
      </c>
      <c r="N376" s="15">
        <v>2028</v>
      </c>
      <c r="O376" s="15">
        <v>2029</v>
      </c>
      <c r="P376" s="15">
        <v>2030</v>
      </c>
      <c r="Q376" s="15">
        <v>2031</v>
      </c>
      <c r="R376" s="15">
        <v>2032</v>
      </c>
      <c r="S376" s="15">
        <v>2033</v>
      </c>
      <c r="T376" s="15">
        <v>2034</v>
      </c>
      <c r="U376" s="15">
        <v>2035</v>
      </c>
      <c r="V376" s="15">
        <v>2036</v>
      </c>
      <c r="W376" s="15">
        <v>2037</v>
      </c>
      <c r="X376" s="15">
        <v>2038</v>
      </c>
      <c r="Y376" s="15">
        <v>2039</v>
      </c>
      <c r="Z376" s="15">
        <v>2040</v>
      </c>
      <c r="AA376" s="15">
        <v>2041</v>
      </c>
      <c r="AB376" s="15">
        <v>2042</v>
      </c>
      <c r="AC376" s="15">
        <v>2043</v>
      </c>
      <c r="AD376" s="15">
        <v>2044</v>
      </c>
      <c r="AE376" s="15">
        <v>2045</v>
      </c>
      <c r="AF376" s="15">
        <v>2046</v>
      </c>
      <c r="AG376" s="15">
        <v>2047</v>
      </c>
      <c r="AH376" s="15">
        <v>2048</v>
      </c>
      <c r="AI376" s="15">
        <v>2049</v>
      </c>
      <c r="AJ376" s="15">
        <v>2050</v>
      </c>
    </row>
    <row r="377" spans="1:36" x14ac:dyDescent="0.25">
      <c r="E377" s="16">
        <v>0</v>
      </c>
      <c r="F377" s="16">
        <v>0</v>
      </c>
      <c r="G377" s="16">
        <f>About!$B$72/(1+EXP(About!$B$73*(G376-$G376+About!$B$74)))</f>
        <v>2.2648140279517712E-2</v>
      </c>
      <c r="H377" s="16">
        <f>About!$B$72/(1+EXP(About!$B$73*(H376-$G376+About!$B$74)))</f>
        <v>2.9464471373885869E-2</v>
      </c>
      <c r="I377" s="16">
        <f>About!$B$72/(1+EXP(About!$B$73*(I376-$G376+About!$B$74)))</f>
        <v>3.8253208866234997E-2</v>
      </c>
      <c r="J377" s="16">
        <f>About!$B$72/(1+EXP(About!$B$73*(J376-$G376+About!$B$74)))</f>
        <v>4.9531718843781984E-2</v>
      </c>
      <c r="K377" s="16">
        <f>About!$B$72/(1+EXP(About!$B$73*(K376-$G376+About!$B$74)))</f>
        <v>6.3917956397851416E-2</v>
      </c>
      <c r="L377" s="16">
        <f>About!$B$72/(1+EXP(About!$B$73*(L376-$G376+About!$B$74)))</f>
        <v>8.2127169223697311E-2</v>
      </c>
      <c r="M377" s="16">
        <f>About!$B$72/(1+EXP(About!$B$73*(M376-$G376+About!$B$74)))</f>
        <v>0.10495145823012331</v>
      </c>
      <c r="N377" s="16">
        <f>About!$B$72/(1+EXP(About!$B$73*(N376-$G376+About!$B$74)))</f>
        <v>0.13321313648010116</v>
      </c>
      <c r="O377" s="16">
        <f>About!$B$72/(1+EXP(About!$B$73*(O376-$G376+About!$B$74)))</f>
        <v>0.1676829432434738</v>
      </c>
      <c r="P377" s="16">
        <f>About!$B$72/(1+EXP(About!$B$73*(P376-$G376+About!$B$74)))</f>
        <v>0.20895842737796153</v>
      </c>
      <c r="Q377" s="16">
        <f>About!$B$72/(1+EXP(About!$B$73*(Q376-$G376+About!$B$74)))</f>
        <v>0.25730860691227286</v>
      </c>
      <c r="R377" s="16">
        <f>About!$B$72/(1+EXP(About!$B$73*(R376-$G376+About!$B$74)))</f>
        <v>0.31250885313368498</v>
      </c>
      <c r="S377" s="16">
        <f>About!$B$72/(1+EXP(About!$B$73*(S376-$G376+About!$B$74)))</f>
        <v>0.37371039599785677</v>
      </c>
      <c r="T377" s="16">
        <f>About!$B$72/(1+EXP(About!$B$73*(T376-$G376+About!$B$74)))</f>
        <v>0.43940070146006388</v>
      </c>
      <c r="U377" s="16">
        <f>About!$B$72/(1+EXP(About!$B$73*(U376-$G376+About!$B$74)))</f>
        <v>0.50749999999999995</v>
      </c>
      <c r="V377" s="16">
        <f>About!$B$72/(1+EXP(About!$B$73*(V376-$G376+About!$B$74)))</f>
        <v>0.57559929853993608</v>
      </c>
      <c r="W377" s="16">
        <f>About!$B$72/(1+EXP(About!$B$73*(W376-$G376+About!$B$74)))</f>
        <v>0.64128960400214308</v>
      </c>
      <c r="X377" s="16">
        <f>About!$B$72/(1+EXP(About!$B$73*(X376-$G376+About!$B$74)))</f>
        <v>0.70249114686631497</v>
      </c>
      <c r="Y377" s="16">
        <f>About!$B$72/(1+EXP(About!$B$73*(Y376-$G376+About!$B$74)))</f>
        <v>0.75769139308772704</v>
      </c>
      <c r="Z377" s="16">
        <f>About!$B$72/(1+EXP(About!$B$73*(Z376-$G376+About!$B$74)))</f>
        <v>0.80604157262203846</v>
      </c>
      <c r="AA377" s="16">
        <f>About!$B$72/(1+EXP(About!$B$73*(AA376-$G376+About!$B$74)))</f>
        <v>0.84731705675652613</v>
      </c>
      <c r="AB377" s="16">
        <f>About!$B$72/(1+EXP(About!$B$73*(AB376-$G376+About!$B$74)))</f>
        <v>0.88178686351989888</v>
      </c>
      <c r="AC377" s="16">
        <f>About!$B$72/(1+EXP(About!$B$73*(AC376-$G376+About!$B$74)))</f>
        <v>0.91004854176987648</v>
      </c>
      <c r="AD377" s="16">
        <f>About!$B$72/(1+EXP(About!$B$73*(AD376-$G376+About!$B$74)))</f>
        <v>0.93287283077630256</v>
      </c>
      <c r="AE377" s="16">
        <f>About!$B$72/(1+EXP(About!$B$73*(AE376-$G376+About!$B$74)))</f>
        <v>0.95108204360214854</v>
      </c>
      <c r="AF377" s="16">
        <f>About!$B$72/(1+EXP(About!$B$73*(AF376-$G376+About!$B$74)))</f>
        <v>0.96546828115621786</v>
      </c>
      <c r="AG377" s="16">
        <f>About!$B$72/(1+EXP(About!$B$73*(AG376-$G376+About!$B$74)))</f>
        <v>0.97674679113376495</v>
      </c>
      <c r="AH377" s="16">
        <f>About!$B$72/(1+EXP(About!$B$73*(AH376-$G376+About!$B$74)))</f>
        <v>0.98553552862611404</v>
      </c>
      <c r="AI377" s="16">
        <f>About!$B$72/(1+EXP(About!$B$73*(AI376-$G376+About!$B$74)))</f>
        <v>0.99235185972048212</v>
      </c>
      <c r="AJ377" s="16">
        <f>About!$B$72/(1+EXP(About!$B$73*(AJ376-$G376+About!$B$74)))</f>
        <v>0.99761910618453631</v>
      </c>
    </row>
    <row r="378" spans="1:36" x14ac:dyDescent="0.25">
      <c r="A378" t="s">
        <v>25</v>
      </c>
      <c r="E378" s="15">
        <v>2019</v>
      </c>
      <c r="F378" s="15">
        <v>2020</v>
      </c>
      <c r="G378" s="15">
        <v>2021</v>
      </c>
      <c r="H378" s="15">
        <v>2022</v>
      </c>
      <c r="I378" s="15">
        <v>2023</v>
      </c>
      <c r="J378" s="15">
        <v>2024</v>
      </c>
      <c r="K378" s="15">
        <v>2025</v>
      </c>
      <c r="L378" s="15">
        <v>2026</v>
      </c>
      <c r="M378" s="15">
        <v>2027</v>
      </c>
      <c r="N378" s="15">
        <v>2028</v>
      </c>
      <c r="O378" s="15">
        <v>2029</v>
      </c>
      <c r="P378" s="15">
        <v>2030</v>
      </c>
      <c r="Q378" s="15">
        <v>2031</v>
      </c>
      <c r="R378" s="15">
        <v>2032</v>
      </c>
      <c r="S378" s="15">
        <v>2033</v>
      </c>
      <c r="T378" s="15">
        <v>2034</v>
      </c>
      <c r="U378" s="15">
        <v>2035</v>
      </c>
      <c r="V378" s="15">
        <v>2036</v>
      </c>
      <c r="W378" s="15">
        <v>2037</v>
      </c>
      <c r="X378" s="15">
        <v>2038</v>
      </c>
      <c r="Y378" s="15">
        <v>2039</v>
      </c>
      <c r="Z378" s="15">
        <v>2040</v>
      </c>
      <c r="AA378" s="15">
        <v>2041</v>
      </c>
      <c r="AB378" s="15">
        <v>2042</v>
      </c>
      <c r="AC378" s="15">
        <v>2043</v>
      </c>
      <c r="AD378" s="15">
        <v>2044</v>
      </c>
      <c r="AE378" s="15">
        <v>2045</v>
      </c>
      <c r="AF378" s="15">
        <v>2046</v>
      </c>
      <c r="AG378" s="15">
        <v>2047</v>
      </c>
      <c r="AH378" s="15">
        <v>2048</v>
      </c>
      <c r="AI378" s="15">
        <v>2049</v>
      </c>
      <c r="AJ378" s="15">
        <v>2050</v>
      </c>
    </row>
    <row r="379" spans="1:36" x14ac:dyDescent="0.25">
      <c r="E379" s="16">
        <v>0</v>
      </c>
      <c r="F379" s="16">
        <v>0</v>
      </c>
      <c r="G379" s="16">
        <f>About!$B$72/(1+EXP(About!$B$73*(G378-$G378+About!$B$74)))</f>
        <v>2.2648140279517712E-2</v>
      </c>
      <c r="H379" s="16">
        <f>About!$B$72/(1+EXP(About!$B$73*(H378-$G378+About!$B$74)))</f>
        <v>2.9464471373885869E-2</v>
      </c>
      <c r="I379" s="16">
        <f>About!$B$72/(1+EXP(About!$B$73*(I378-$G378+About!$B$74)))</f>
        <v>3.8253208866234997E-2</v>
      </c>
      <c r="J379" s="16">
        <f>About!$B$72/(1+EXP(About!$B$73*(J378-$G378+About!$B$74)))</f>
        <v>4.9531718843781984E-2</v>
      </c>
      <c r="K379" s="16">
        <f>About!$B$72/(1+EXP(About!$B$73*(K378-$G378+About!$B$74)))</f>
        <v>6.3917956397851416E-2</v>
      </c>
      <c r="L379" s="16">
        <f>About!$B$72/(1+EXP(About!$B$73*(L378-$G378+About!$B$74)))</f>
        <v>8.2127169223697311E-2</v>
      </c>
      <c r="M379" s="16">
        <f>About!$B$72/(1+EXP(About!$B$73*(M378-$G378+About!$B$74)))</f>
        <v>0.10495145823012331</v>
      </c>
      <c r="N379" s="16">
        <f>About!$B$72/(1+EXP(About!$B$73*(N378-$G378+About!$B$74)))</f>
        <v>0.13321313648010116</v>
      </c>
      <c r="O379" s="16">
        <f>About!$B$72/(1+EXP(About!$B$73*(O378-$G378+About!$B$74)))</f>
        <v>0.1676829432434738</v>
      </c>
      <c r="P379" s="16">
        <f>About!$B$72/(1+EXP(About!$B$73*(P378-$G378+About!$B$74)))</f>
        <v>0.20895842737796153</v>
      </c>
      <c r="Q379" s="16">
        <f>About!$B$72/(1+EXP(About!$B$73*(Q378-$G378+About!$B$74)))</f>
        <v>0.25730860691227286</v>
      </c>
      <c r="R379" s="16">
        <f>About!$B$72/(1+EXP(About!$B$73*(R378-$G378+About!$B$74)))</f>
        <v>0.31250885313368498</v>
      </c>
      <c r="S379" s="16">
        <f>About!$B$72/(1+EXP(About!$B$73*(S378-$G378+About!$B$74)))</f>
        <v>0.37371039599785677</v>
      </c>
      <c r="T379" s="16">
        <f>About!$B$72/(1+EXP(About!$B$73*(T378-$G378+About!$B$74)))</f>
        <v>0.43940070146006388</v>
      </c>
      <c r="U379" s="16">
        <f>About!$B$72/(1+EXP(About!$B$73*(U378-$G378+About!$B$74)))</f>
        <v>0.50749999999999995</v>
      </c>
      <c r="V379" s="16">
        <f>About!$B$72/(1+EXP(About!$B$73*(V378-$G378+About!$B$74)))</f>
        <v>0.57559929853993608</v>
      </c>
      <c r="W379" s="16">
        <f>About!$B$72/(1+EXP(About!$B$73*(W378-$G378+About!$B$74)))</f>
        <v>0.64128960400214308</v>
      </c>
      <c r="X379" s="16">
        <f>About!$B$72/(1+EXP(About!$B$73*(X378-$G378+About!$B$74)))</f>
        <v>0.70249114686631497</v>
      </c>
      <c r="Y379" s="16">
        <f>About!$B$72/(1+EXP(About!$B$73*(Y378-$G378+About!$B$74)))</f>
        <v>0.75769139308772704</v>
      </c>
      <c r="Z379" s="16">
        <f>About!$B$72/(1+EXP(About!$B$73*(Z378-$G378+About!$B$74)))</f>
        <v>0.80604157262203846</v>
      </c>
      <c r="AA379" s="16">
        <f>About!$B$72/(1+EXP(About!$B$73*(AA378-$G378+About!$B$74)))</f>
        <v>0.84731705675652613</v>
      </c>
      <c r="AB379" s="16">
        <f>About!$B$72/(1+EXP(About!$B$73*(AB378-$G378+About!$B$74)))</f>
        <v>0.88178686351989888</v>
      </c>
      <c r="AC379" s="16">
        <f>About!$B$72/(1+EXP(About!$B$73*(AC378-$G378+About!$B$74)))</f>
        <v>0.91004854176987648</v>
      </c>
      <c r="AD379" s="16">
        <f>About!$B$72/(1+EXP(About!$B$73*(AD378-$G378+About!$B$74)))</f>
        <v>0.93287283077630256</v>
      </c>
      <c r="AE379" s="16">
        <f>About!$B$72/(1+EXP(About!$B$73*(AE378-$G378+About!$B$74)))</f>
        <v>0.95108204360214854</v>
      </c>
      <c r="AF379" s="16">
        <f>About!$B$72/(1+EXP(About!$B$73*(AF378-$G378+About!$B$74)))</f>
        <v>0.96546828115621786</v>
      </c>
      <c r="AG379" s="16">
        <f>About!$B$72/(1+EXP(About!$B$73*(AG378-$G378+About!$B$74)))</f>
        <v>0.97674679113376495</v>
      </c>
      <c r="AH379" s="16">
        <f>About!$B$72/(1+EXP(About!$B$73*(AH378-$G378+About!$B$74)))</f>
        <v>0.98553552862611404</v>
      </c>
      <c r="AI379" s="16">
        <f>About!$B$72/(1+EXP(About!$B$73*(AI378-$G378+About!$B$74)))</f>
        <v>0.99235185972048212</v>
      </c>
      <c r="AJ379" s="16">
        <f>About!$B$72/(1+EXP(About!$B$73*(AJ378-$G378+About!$B$74)))</f>
        <v>0.99761910618453631</v>
      </c>
    </row>
    <row r="380" spans="1:36" x14ac:dyDescent="0.25">
      <c r="A380" t="s">
        <v>26</v>
      </c>
      <c r="E380" s="15">
        <v>2019</v>
      </c>
      <c r="F380" s="15">
        <v>2020</v>
      </c>
      <c r="G380" s="15">
        <v>2021</v>
      </c>
      <c r="H380" s="15">
        <v>2022</v>
      </c>
      <c r="I380" s="15">
        <v>2023</v>
      </c>
      <c r="J380" s="15">
        <v>2024</v>
      </c>
      <c r="K380" s="15">
        <v>2025</v>
      </c>
      <c r="L380" s="15">
        <v>2026</v>
      </c>
      <c r="M380" s="15">
        <v>2027</v>
      </c>
      <c r="N380" s="15">
        <v>2028</v>
      </c>
      <c r="O380" s="15">
        <v>2029</v>
      </c>
      <c r="P380" s="15">
        <v>2030</v>
      </c>
      <c r="Q380" s="15">
        <v>2031</v>
      </c>
      <c r="R380" s="15">
        <v>2032</v>
      </c>
      <c r="S380" s="15">
        <v>2033</v>
      </c>
      <c r="T380" s="15">
        <v>2034</v>
      </c>
      <c r="U380" s="15">
        <v>2035</v>
      </c>
      <c r="V380" s="15">
        <v>2036</v>
      </c>
      <c r="W380" s="15">
        <v>2037</v>
      </c>
      <c r="X380" s="15">
        <v>2038</v>
      </c>
      <c r="Y380" s="15">
        <v>2039</v>
      </c>
      <c r="Z380" s="15">
        <v>2040</v>
      </c>
      <c r="AA380" s="15">
        <v>2041</v>
      </c>
      <c r="AB380" s="15">
        <v>2042</v>
      </c>
      <c r="AC380" s="15">
        <v>2043</v>
      </c>
      <c r="AD380" s="15">
        <v>2044</v>
      </c>
      <c r="AE380" s="15">
        <v>2045</v>
      </c>
      <c r="AF380" s="15">
        <v>2046</v>
      </c>
      <c r="AG380" s="15">
        <v>2047</v>
      </c>
      <c r="AH380" s="15">
        <v>2048</v>
      </c>
      <c r="AI380" s="15">
        <v>2049</v>
      </c>
      <c r="AJ380" s="15">
        <v>2050</v>
      </c>
    </row>
    <row r="381" spans="1:36" x14ac:dyDescent="0.25">
      <c r="E381" s="16">
        <v>0</v>
      </c>
      <c r="F381" s="16">
        <v>0</v>
      </c>
      <c r="G381" s="16">
        <f>About!$B$72/(1+EXP(About!$B$73*(G380-$G380+About!$B$74)))</f>
        <v>2.2648140279517712E-2</v>
      </c>
      <c r="H381" s="16">
        <f>About!$B$72/(1+EXP(About!$B$73*(H380-$G380+About!$B$74)))</f>
        <v>2.9464471373885869E-2</v>
      </c>
      <c r="I381" s="16">
        <f>About!$B$72/(1+EXP(About!$B$73*(I380-$G380+About!$B$74)))</f>
        <v>3.8253208866234997E-2</v>
      </c>
      <c r="J381" s="16">
        <f>About!$B$72/(1+EXP(About!$B$73*(J380-$G380+About!$B$74)))</f>
        <v>4.9531718843781984E-2</v>
      </c>
      <c r="K381" s="16">
        <f>About!$B$72/(1+EXP(About!$B$73*(K380-$G380+About!$B$74)))</f>
        <v>6.3917956397851416E-2</v>
      </c>
      <c r="L381" s="16">
        <f>About!$B$72/(1+EXP(About!$B$73*(L380-$G380+About!$B$74)))</f>
        <v>8.2127169223697311E-2</v>
      </c>
      <c r="M381" s="16">
        <f>About!$B$72/(1+EXP(About!$B$73*(M380-$G380+About!$B$74)))</f>
        <v>0.10495145823012331</v>
      </c>
      <c r="N381" s="16">
        <f>About!$B$72/(1+EXP(About!$B$73*(N380-$G380+About!$B$74)))</f>
        <v>0.13321313648010116</v>
      </c>
      <c r="O381" s="16">
        <f>About!$B$72/(1+EXP(About!$B$73*(O380-$G380+About!$B$74)))</f>
        <v>0.1676829432434738</v>
      </c>
      <c r="P381" s="16">
        <f>About!$B$72/(1+EXP(About!$B$73*(P380-$G380+About!$B$74)))</f>
        <v>0.20895842737796153</v>
      </c>
      <c r="Q381" s="16">
        <f>About!$B$72/(1+EXP(About!$B$73*(Q380-$G380+About!$B$74)))</f>
        <v>0.25730860691227286</v>
      </c>
      <c r="R381" s="16">
        <f>About!$B$72/(1+EXP(About!$B$73*(R380-$G380+About!$B$74)))</f>
        <v>0.31250885313368498</v>
      </c>
      <c r="S381" s="16">
        <f>About!$B$72/(1+EXP(About!$B$73*(S380-$G380+About!$B$74)))</f>
        <v>0.37371039599785677</v>
      </c>
      <c r="T381" s="16">
        <f>About!$B$72/(1+EXP(About!$B$73*(T380-$G380+About!$B$74)))</f>
        <v>0.43940070146006388</v>
      </c>
      <c r="U381" s="16">
        <f>About!$B$72/(1+EXP(About!$B$73*(U380-$G380+About!$B$74)))</f>
        <v>0.50749999999999995</v>
      </c>
      <c r="V381" s="16">
        <f>About!$B$72/(1+EXP(About!$B$73*(V380-$G380+About!$B$74)))</f>
        <v>0.57559929853993608</v>
      </c>
      <c r="W381" s="16">
        <f>About!$B$72/(1+EXP(About!$B$73*(W380-$G380+About!$B$74)))</f>
        <v>0.64128960400214308</v>
      </c>
      <c r="X381" s="16">
        <f>About!$B$72/(1+EXP(About!$B$73*(X380-$G380+About!$B$74)))</f>
        <v>0.70249114686631497</v>
      </c>
      <c r="Y381" s="16">
        <f>About!$B$72/(1+EXP(About!$B$73*(Y380-$G380+About!$B$74)))</f>
        <v>0.75769139308772704</v>
      </c>
      <c r="Z381" s="16">
        <f>About!$B$72/(1+EXP(About!$B$73*(Z380-$G380+About!$B$74)))</f>
        <v>0.80604157262203846</v>
      </c>
      <c r="AA381" s="16">
        <f>About!$B$72/(1+EXP(About!$B$73*(AA380-$G380+About!$B$74)))</f>
        <v>0.84731705675652613</v>
      </c>
      <c r="AB381" s="16">
        <f>About!$B$72/(1+EXP(About!$B$73*(AB380-$G380+About!$B$74)))</f>
        <v>0.88178686351989888</v>
      </c>
      <c r="AC381" s="16">
        <f>About!$B$72/(1+EXP(About!$B$73*(AC380-$G380+About!$B$74)))</f>
        <v>0.91004854176987648</v>
      </c>
      <c r="AD381" s="16">
        <f>About!$B$72/(1+EXP(About!$B$73*(AD380-$G380+About!$B$74)))</f>
        <v>0.93287283077630256</v>
      </c>
      <c r="AE381" s="16">
        <f>About!$B$72/(1+EXP(About!$B$73*(AE380-$G380+About!$B$74)))</f>
        <v>0.95108204360214854</v>
      </c>
      <c r="AF381" s="16">
        <f>About!$B$72/(1+EXP(About!$B$73*(AF380-$G380+About!$B$74)))</f>
        <v>0.96546828115621786</v>
      </c>
      <c r="AG381" s="16">
        <f>About!$B$72/(1+EXP(About!$B$73*(AG380-$G380+About!$B$74)))</f>
        <v>0.97674679113376495</v>
      </c>
      <c r="AH381" s="16">
        <f>About!$B$72/(1+EXP(About!$B$73*(AH380-$G380+About!$B$74)))</f>
        <v>0.98553552862611404</v>
      </c>
      <c r="AI381" s="16">
        <f>About!$B$72/(1+EXP(About!$B$73*(AI380-$G380+About!$B$74)))</f>
        <v>0.99235185972048212</v>
      </c>
      <c r="AJ381" s="16">
        <f>About!$B$72/(1+EXP(About!$B$73*(AJ380-$G380+About!$B$74)))</f>
        <v>0.99761910618453631</v>
      </c>
    </row>
    <row r="382" spans="1:36" x14ac:dyDescent="0.25">
      <c r="A382" t="s">
        <v>27</v>
      </c>
      <c r="E382" s="15">
        <v>2019</v>
      </c>
      <c r="F382" s="15">
        <v>2020</v>
      </c>
      <c r="G382" s="15">
        <v>2021</v>
      </c>
      <c r="H382" s="15">
        <v>2022</v>
      </c>
      <c r="I382" s="15">
        <v>2023</v>
      </c>
      <c r="J382" s="15">
        <v>2024</v>
      </c>
      <c r="K382" s="15">
        <v>2025</v>
      </c>
      <c r="L382" s="15">
        <v>2026</v>
      </c>
      <c r="M382" s="15">
        <v>2027</v>
      </c>
      <c r="N382" s="15">
        <v>2028</v>
      </c>
      <c r="O382" s="15">
        <v>2029</v>
      </c>
      <c r="P382" s="15">
        <v>2030</v>
      </c>
      <c r="Q382" s="15">
        <v>2031</v>
      </c>
      <c r="R382" s="15">
        <v>2032</v>
      </c>
      <c r="S382" s="15">
        <v>2033</v>
      </c>
      <c r="T382" s="15">
        <v>2034</v>
      </c>
      <c r="U382" s="15">
        <v>2035</v>
      </c>
      <c r="V382" s="15">
        <v>2036</v>
      </c>
      <c r="W382" s="15">
        <v>2037</v>
      </c>
      <c r="X382" s="15">
        <v>2038</v>
      </c>
      <c r="Y382" s="15">
        <v>2039</v>
      </c>
      <c r="Z382" s="15">
        <v>2040</v>
      </c>
      <c r="AA382" s="15">
        <v>2041</v>
      </c>
      <c r="AB382" s="15">
        <v>2042</v>
      </c>
      <c r="AC382" s="15">
        <v>2043</v>
      </c>
      <c r="AD382" s="15">
        <v>2044</v>
      </c>
      <c r="AE382" s="15">
        <v>2045</v>
      </c>
      <c r="AF382" s="15">
        <v>2046</v>
      </c>
      <c r="AG382" s="15">
        <v>2047</v>
      </c>
      <c r="AH382" s="15">
        <v>2048</v>
      </c>
      <c r="AI382" s="15">
        <v>2049</v>
      </c>
      <c r="AJ382" s="15">
        <v>2050</v>
      </c>
    </row>
    <row r="383" spans="1:36" x14ac:dyDescent="0.25">
      <c r="E383" s="16">
        <v>0</v>
      </c>
      <c r="F383" s="16">
        <v>0</v>
      </c>
      <c r="G383" s="16">
        <f>About!$B$72/(1+EXP(About!$B$73*(G382-$G382+About!$B$74)))</f>
        <v>2.2648140279517712E-2</v>
      </c>
      <c r="H383" s="16">
        <f>About!$B$72/(1+EXP(About!$B$73*(H382-$G382+About!$B$74)))</f>
        <v>2.9464471373885869E-2</v>
      </c>
      <c r="I383" s="16">
        <f>About!$B$72/(1+EXP(About!$B$73*(I382-$G382+About!$B$74)))</f>
        <v>3.8253208866234997E-2</v>
      </c>
      <c r="J383" s="16">
        <f>About!$B$72/(1+EXP(About!$B$73*(J382-$G382+About!$B$74)))</f>
        <v>4.9531718843781984E-2</v>
      </c>
      <c r="K383" s="16">
        <f>About!$B$72/(1+EXP(About!$B$73*(K382-$G382+About!$B$74)))</f>
        <v>6.3917956397851416E-2</v>
      </c>
      <c r="L383" s="16">
        <f>About!$B$72/(1+EXP(About!$B$73*(L382-$G382+About!$B$74)))</f>
        <v>8.2127169223697311E-2</v>
      </c>
      <c r="M383" s="16">
        <f>About!$B$72/(1+EXP(About!$B$73*(M382-$G382+About!$B$74)))</f>
        <v>0.10495145823012331</v>
      </c>
      <c r="N383" s="16">
        <f>About!$B$72/(1+EXP(About!$B$73*(N382-$G382+About!$B$74)))</f>
        <v>0.13321313648010116</v>
      </c>
      <c r="O383" s="16">
        <f>About!$B$72/(1+EXP(About!$B$73*(O382-$G382+About!$B$74)))</f>
        <v>0.1676829432434738</v>
      </c>
      <c r="P383" s="16">
        <f>About!$B$72/(1+EXP(About!$B$73*(P382-$G382+About!$B$74)))</f>
        <v>0.20895842737796153</v>
      </c>
      <c r="Q383" s="16">
        <f>About!$B$72/(1+EXP(About!$B$73*(Q382-$G382+About!$B$74)))</f>
        <v>0.25730860691227286</v>
      </c>
      <c r="R383" s="16">
        <f>About!$B$72/(1+EXP(About!$B$73*(R382-$G382+About!$B$74)))</f>
        <v>0.31250885313368498</v>
      </c>
      <c r="S383" s="16">
        <f>About!$B$72/(1+EXP(About!$B$73*(S382-$G382+About!$B$74)))</f>
        <v>0.37371039599785677</v>
      </c>
      <c r="T383" s="16">
        <f>About!$B$72/(1+EXP(About!$B$73*(T382-$G382+About!$B$74)))</f>
        <v>0.43940070146006388</v>
      </c>
      <c r="U383" s="16">
        <f>About!$B$72/(1+EXP(About!$B$73*(U382-$G382+About!$B$74)))</f>
        <v>0.50749999999999995</v>
      </c>
      <c r="V383" s="16">
        <f>About!$B$72/(1+EXP(About!$B$73*(V382-$G382+About!$B$74)))</f>
        <v>0.57559929853993608</v>
      </c>
      <c r="W383" s="16">
        <f>About!$B$72/(1+EXP(About!$B$73*(W382-$G382+About!$B$74)))</f>
        <v>0.64128960400214308</v>
      </c>
      <c r="X383" s="16">
        <f>About!$B$72/(1+EXP(About!$B$73*(X382-$G382+About!$B$74)))</f>
        <v>0.70249114686631497</v>
      </c>
      <c r="Y383" s="16">
        <f>About!$B$72/(1+EXP(About!$B$73*(Y382-$G382+About!$B$74)))</f>
        <v>0.75769139308772704</v>
      </c>
      <c r="Z383" s="16">
        <f>About!$B$72/(1+EXP(About!$B$73*(Z382-$G382+About!$B$74)))</f>
        <v>0.80604157262203846</v>
      </c>
      <c r="AA383" s="16">
        <f>About!$B$72/(1+EXP(About!$B$73*(AA382-$G382+About!$B$74)))</f>
        <v>0.84731705675652613</v>
      </c>
      <c r="AB383" s="16">
        <f>About!$B$72/(1+EXP(About!$B$73*(AB382-$G382+About!$B$74)))</f>
        <v>0.88178686351989888</v>
      </c>
      <c r="AC383" s="16">
        <f>About!$B$72/(1+EXP(About!$B$73*(AC382-$G382+About!$B$74)))</f>
        <v>0.91004854176987648</v>
      </c>
      <c r="AD383" s="16">
        <f>About!$B$72/(1+EXP(About!$B$73*(AD382-$G382+About!$B$74)))</f>
        <v>0.93287283077630256</v>
      </c>
      <c r="AE383" s="16">
        <f>About!$B$72/(1+EXP(About!$B$73*(AE382-$G382+About!$B$74)))</f>
        <v>0.95108204360214854</v>
      </c>
      <c r="AF383" s="16">
        <f>About!$B$72/(1+EXP(About!$B$73*(AF382-$G382+About!$B$74)))</f>
        <v>0.96546828115621786</v>
      </c>
      <c r="AG383" s="16">
        <f>About!$B$72/(1+EXP(About!$B$73*(AG382-$G382+About!$B$74)))</f>
        <v>0.97674679113376495</v>
      </c>
      <c r="AH383" s="16">
        <f>About!$B$72/(1+EXP(About!$B$73*(AH382-$G382+About!$B$74)))</f>
        <v>0.98553552862611404</v>
      </c>
      <c r="AI383" s="16">
        <f>About!$B$72/(1+EXP(About!$B$73*(AI382-$G382+About!$B$74)))</f>
        <v>0.99235185972048212</v>
      </c>
      <c r="AJ383" s="16">
        <f>About!$B$72/(1+EXP(About!$B$73*(AJ382-$G382+About!$B$74)))</f>
        <v>0.99761910618453631</v>
      </c>
    </row>
    <row r="384" spans="1:36" x14ac:dyDescent="0.25">
      <c r="A384" t="s">
        <v>28</v>
      </c>
      <c r="E384" s="15">
        <v>2019</v>
      </c>
      <c r="F384" s="15">
        <v>2020</v>
      </c>
      <c r="G384" s="15">
        <v>2021</v>
      </c>
      <c r="H384" s="15">
        <v>2022</v>
      </c>
      <c r="I384" s="15">
        <v>2023</v>
      </c>
      <c r="J384" s="15">
        <v>2024</v>
      </c>
      <c r="K384" s="15">
        <v>2025</v>
      </c>
      <c r="L384" s="15">
        <v>2026</v>
      </c>
      <c r="M384" s="15">
        <v>2027</v>
      </c>
      <c r="N384" s="15">
        <v>2028</v>
      </c>
      <c r="O384" s="15">
        <v>2029</v>
      </c>
      <c r="P384" s="15">
        <v>2030</v>
      </c>
      <c r="Q384" s="15">
        <v>2031</v>
      </c>
      <c r="R384" s="15">
        <v>2032</v>
      </c>
      <c r="S384" s="15">
        <v>2033</v>
      </c>
      <c r="T384" s="15">
        <v>2034</v>
      </c>
      <c r="U384" s="15">
        <v>2035</v>
      </c>
      <c r="V384" s="15">
        <v>2036</v>
      </c>
      <c r="W384" s="15">
        <v>2037</v>
      </c>
      <c r="X384" s="15">
        <v>2038</v>
      </c>
      <c r="Y384" s="15">
        <v>2039</v>
      </c>
      <c r="Z384" s="15">
        <v>2040</v>
      </c>
      <c r="AA384" s="15">
        <v>2041</v>
      </c>
      <c r="AB384" s="15">
        <v>2042</v>
      </c>
      <c r="AC384" s="15">
        <v>2043</v>
      </c>
      <c r="AD384" s="15">
        <v>2044</v>
      </c>
      <c r="AE384" s="15">
        <v>2045</v>
      </c>
      <c r="AF384" s="15">
        <v>2046</v>
      </c>
      <c r="AG384" s="15">
        <v>2047</v>
      </c>
      <c r="AH384" s="15">
        <v>2048</v>
      </c>
      <c r="AI384" s="15">
        <v>2049</v>
      </c>
      <c r="AJ384" s="15">
        <v>2050</v>
      </c>
    </row>
    <row r="385" spans="1:36" x14ac:dyDescent="0.25">
      <c r="E385" s="16">
        <v>0</v>
      </c>
      <c r="F385" s="16">
        <v>0</v>
      </c>
      <c r="G385" s="16">
        <f>About!$B$72/(1+EXP(About!$B$73*(G384-$G384+About!$B$74)))</f>
        <v>2.2648140279517712E-2</v>
      </c>
      <c r="H385" s="16">
        <f>About!$B$72/(1+EXP(About!$B$73*(H384-$G384+About!$B$74)))</f>
        <v>2.9464471373885869E-2</v>
      </c>
      <c r="I385" s="16">
        <f>About!$B$72/(1+EXP(About!$B$73*(I384-$G384+About!$B$74)))</f>
        <v>3.8253208866234997E-2</v>
      </c>
      <c r="J385" s="16">
        <f>About!$B$72/(1+EXP(About!$B$73*(J384-$G384+About!$B$74)))</f>
        <v>4.9531718843781984E-2</v>
      </c>
      <c r="K385" s="16">
        <f>About!$B$72/(1+EXP(About!$B$73*(K384-$G384+About!$B$74)))</f>
        <v>6.3917956397851416E-2</v>
      </c>
      <c r="L385" s="16">
        <f>About!$B$72/(1+EXP(About!$B$73*(L384-$G384+About!$B$74)))</f>
        <v>8.2127169223697311E-2</v>
      </c>
      <c r="M385" s="16">
        <f>About!$B$72/(1+EXP(About!$B$73*(M384-$G384+About!$B$74)))</f>
        <v>0.10495145823012331</v>
      </c>
      <c r="N385" s="16">
        <f>About!$B$72/(1+EXP(About!$B$73*(N384-$G384+About!$B$74)))</f>
        <v>0.13321313648010116</v>
      </c>
      <c r="O385" s="16">
        <f>About!$B$72/(1+EXP(About!$B$73*(O384-$G384+About!$B$74)))</f>
        <v>0.1676829432434738</v>
      </c>
      <c r="P385" s="16">
        <f>About!$B$72/(1+EXP(About!$B$73*(P384-$G384+About!$B$74)))</f>
        <v>0.20895842737796153</v>
      </c>
      <c r="Q385" s="16">
        <f>About!$B$72/(1+EXP(About!$B$73*(Q384-$G384+About!$B$74)))</f>
        <v>0.25730860691227286</v>
      </c>
      <c r="R385" s="16">
        <f>About!$B$72/(1+EXP(About!$B$73*(R384-$G384+About!$B$74)))</f>
        <v>0.31250885313368498</v>
      </c>
      <c r="S385" s="16">
        <f>About!$B$72/(1+EXP(About!$B$73*(S384-$G384+About!$B$74)))</f>
        <v>0.37371039599785677</v>
      </c>
      <c r="T385" s="16">
        <f>About!$B$72/(1+EXP(About!$B$73*(T384-$G384+About!$B$74)))</f>
        <v>0.43940070146006388</v>
      </c>
      <c r="U385" s="16">
        <f>About!$B$72/(1+EXP(About!$B$73*(U384-$G384+About!$B$74)))</f>
        <v>0.50749999999999995</v>
      </c>
      <c r="V385" s="16">
        <f>About!$B$72/(1+EXP(About!$B$73*(V384-$G384+About!$B$74)))</f>
        <v>0.57559929853993608</v>
      </c>
      <c r="W385" s="16">
        <f>About!$B$72/(1+EXP(About!$B$73*(W384-$G384+About!$B$74)))</f>
        <v>0.64128960400214308</v>
      </c>
      <c r="X385" s="16">
        <f>About!$B$72/(1+EXP(About!$B$73*(X384-$G384+About!$B$74)))</f>
        <v>0.70249114686631497</v>
      </c>
      <c r="Y385" s="16">
        <f>About!$B$72/(1+EXP(About!$B$73*(Y384-$G384+About!$B$74)))</f>
        <v>0.75769139308772704</v>
      </c>
      <c r="Z385" s="16">
        <f>About!$B$72/(1+EXP(About!$B$73*(Z384-$G384+About!$B$74)))</f>
        <v>0.80604157262203846</v>
      </c>
      <c r="AA385" s="16">
        <f>About!$B$72/(1+EXP(About!$B$73*(AA384-$G384+About!$B$74)))</f>
        <v>0.84731705675652613</v>
      </c>
      <c r="AB385" s="16">
        <f>About!$B$72/(1+EXP(About!$B$73*(AB384-$G384+About!$B$74)))</f>
        <v>0.88178686351989888</v>
      </c>
      <c r="AC385" s="16">
        <f>About!$B$72/(1+EXP(About!$B$73*(AC384-$G384+About!$B$74)))</f>
        <v>0.91004854176987648</v>
      </c>
      <c r="AD385" s="16">
        <f>About!$B$72/(1+EXP(About!$B$73*(AD384-$G384+About!$B$74)))</f>
        <v>0.93287283077630256</v>
      </c>
      <c r="AE385" s="16">
        <f>About!$B$72/(1+EXP(About!$B$73*(AE384-$G384+About!$B$74)))</f>
        <v>0.95108204360214854</v>
      </c>
      <c r="AF385" s="16">
        <f>About!$B$72/(1+EXP(About!$B$73*(AF384-$G384+About!$B$74)))</f>
        <v>0.96546828115621786</v>
      </c>
      <c r="AG385" s="16">
        <f>About!$B$72/(1+EXP(About!$B$73*(AG384-$G384+About!$B$74)))</f>
        <v>0.97674679113376495</v>
      </c>
      <c r="AH385" s="16">
        <f>About!$B$72/(1+EXP(About!$B$73*(AH384-$G384+About!$B$74)))</f>
        <v>0.98553552862611404</v>
      </c>
      <c r="AI385" s="16">
        <f>About!$B$72/(1+EXP(About!$B$73*(AI384-$G384+About!$B$74)))</f>
        <v>0.99235185972048212</v>
      </c>
      <c r="AJ385" s="16">
        <f>About!$B$72/(1+EXP(About!$B$73*(AJ384-$G384+About!$B$74)))</f>
        <v>0.99761910618453631</v>
      </c>
    </row>
    <row r="386" spans="1:36" x14ac:dyDescent="0.25">
      <c r="A386" t="s">
        <v>29</v>
      </c>
      <c r="E386" s="15">
        <v>2019</v>
      </c>
      <c r="F386" s="15">
        <v>2020</v>
      </c>
      <c r="G386" s="15">
        <v>2021</v>
      </c>
      <c r="H386" s="15">
        <v>2022</v>
      </c>
      <c r="I386" s="15">
        <v>2023</v>
      </c>
      <c r="J386" s="15">
        <v>2024</v>
      </c>
      <c r="K386" s="15">
        <v>2025</v>
      </c>
      <c r="L386" s="15">
        <v>2026</v>
      </c>
      <c r="M386" s="15">
        <v>2027</v>
      </c>
      <c r="N386" s="15">
        <v>2028</v>
      </c>
      <c r="O386" s="15">
        <v>2029</v>
      </c>
      <c r="P386" s="15">
        <v>2030</v>
      </c>
      <c r="Q386" s="15">
        <v>2031</v>
      </c>
      <c r="R386" s="15">
        <v>2032</v>
      </c>
      <c r="S386" s="15">
        <v>2033</v>
      </c>
      <c r="T386" s="15">
        <v>2034</v>
      </c>
      <c r="U386" s="15">
        <v>2035</v>
      </c>
      <c r="V386" s="15">
        <v>2036</v>
      </c>
      <c r="W386" s="15">
        <v>2037</v>
      </c>
      <c r="X386" s="15">
        <v>2038</v>
      </c>
      <c r="Y386" s="15">
        <v>2039</v>
      </c>
      <c r="Z386" s="15">
        <v>2040</v>
      </c>
      <c r="AA386" s="15">
        <v>2041</v>
      </c>
      <c r="AB386" s="15">
        <v>2042</v>
      </c>
      <c r="AC386" s="15">
        <v>2043</v>
      </c>
      <c r="AD386" s="15">
        <v>2044</v>
      </c>
      <c r="AE386" s="15">
        <v>2045</v>
      </c>
      <c r="AF386" s="15">
        <v>2046</v>
      </c>
      <c r="AG386" s="15">
        <v>2047</v>
      </c>
      <c r="AH386" s="15">
        <v>2048</v>
      </c>
      <c r="AI386" s="15">
        <v>2049</v>
      </c>
      <c r="AJ386" s="15">
        <v>2050</v>
      </c>
    </row>
    <row r="387" spans="1:36" x14ac:dyDescent="0.25">
      <c r="E387" s="16">
        <v>0</v>
      </c>
      <c r="F387" s="16">
        <v>0</v>
      </c>
      <c r="G387" s="16">
        <f>About!$B$72/(1+EXP(About!$B$73*(G386-$G386+About!$B$74)))</f>
        <v>2.2648140279517712E-2</v>
      </c>
      <c r="H387" s="16">
        <f>About!$B$72/(1+EXP(About!$B$73*(H386-$G386+About!$B$74)))</f>
        <v>2.9464471373885869E-2</v>
      </c>
      <c r="I387" s="16">
        <f>About!$B$72/(1+EXP(About!$B$73*(I386-$G386+About!$B$74)))</f>
        <v>3.8253208866234997E-2</v>
      </c>
      <c r="J387" s="16">
        <f>About!$B$72/(1+EXP(About!$B$73*(J386-$G386+About!$B$74)))</f>
        <v>4.9531718843781984E-2</v>
      </c>
      <c r="K387" s="16">
        <f>About!$B$72/(1+EXP(About!$B$73*(K386-$G386+About!$B$74)))</f>
        <v>6.3917956397851416E-2</v>
      </c>
      <c r="L387" s="16">
        <f>About!$B$72/(1+EXP(About!$B$73*(L386-$G386+About!$B$74)))</f>
        <v>8.2127169223697311E-2</v>
      </c>
      <c r="M387" s="16">
        <f>About!$B$72/(1+EXP(About!$B$73*(M386-$G386+About!$B$74)))</f>
        <v>0.10495145823012331</v>
      </c>
      <c r="N387" s="16">
        <f>About!$B$72/(1+EXP(About!$B$73*(N386-$G386+About!$B$74)))</f>
        <v>0.13321313648010116</v>
      </c>
      <c r="O387" s="16">
        <f>About!$B$72/(1+EXP(About!$B$73*(O386-$G386+About!$B$74)))</f>
        <v>0.1676829432434738</v>
      </c>
      <c r="P387" s="16">
        <f>About!$B$72/(1+EXP(About!$B$73*(P386-$G386+About!$B$74)))</f>
        <v>0.20895842737796153</v>
      </c>
      <c r="Q387" s="16">
        <f>About!$B$72/(1+EXP(About!$B$73*(Q386-$G386+About!$B$74)))</f>
        <v>0.25730860691227286</v>
      </c>
      <c r="R387" s="16">
        <f>About!$B$72/(1+EXP(About!$B$73*(R386-$G386+About!$B$74)))</f>
        <v>0.31250885313368498</v>
      </c>
      <c r="S387" s="16">
        <f>About!$B$72/(1+EXP(About!$B$73*(S386-$G386+About!$B$74)))</f>
        <v>0.37371039599785677</v>
      </c>
      <c r="T387" s="16">
        <f>About!$B$72/(1+EXP(About!$B$73*(T386-$G386+About!$B$74)))</f>
        <v>0.43940070146006388</v>
      </c>
      <c r="U387" s="16">
        <f>About!$B$72/(1+EXP(About!$B$73*(U386-$G386+About!$B$74)))</f>
        <v>0.50749999999999995</v>
      </c>
      <c r="V387" s="16">
        <f>About!$B$72/(1+EXP(About!$B$73*(V386-$G386+About!$B$74)))</f>
        <v>0.57559929853993608</v>
      </c>
      <c r="W387" s="16">
        <f>About!$B$72/(1+EXP(About!$B$73*(W386-$G386+About!$B$74)))</f>
        <v>0.64128960400214308</v>
      </c>
      <c r="X387" s="16">
        <f>About!$B$72/(1+EXP(About!$B$73*(X386-$G386+About!$B$74)))</f>
        <v>0.70249114686631497</v>
      </c>
      <c r="Y387" s="16">
        <f>About!$B$72/(1+EXP(About!$B$73*(Y386-$G386+About!$B$74)))</f>
        <v>0.75769139308772704</v>
      </c>
      <c r="Z387" s="16">
        <f>About!$B$72/(1+EXP(About!$B$73*(Z386-$G386+About!$B$74)))</f>
        <v>0.80604157262203846</v>
      </c>
      <c r="AA387" s="16">
        <f>About!$B$72/(1+EXP(About!$B$73*(AA386-$G386+About!$B$74)))</f>
        <v>0.84731705675652613</v>
      </c>
      <c r="AB387" s="16">
        <f>About!$B$72/(1+EXP(About!$B$73*(AB386-$G386+About!$B$74)))</f>
        <v>0.88178686351989888</v>
      </c>
      <c r="AC387" s="16">
        <f>About!$B$72/(1+EXP(About!$B$73*(AC386-$G386+About!$B$74)))</f>
        <v>0.91004854176987648</v>
      </c>
      <c r="AD387" s="16">
        <f>About!$B$72/(1+EXP(About!$B$73*(AD386-$G386+About!$B$74)))</f>
        <v>0.93287283077630256</v>
      </c>
      <c r="AE387" s="16">
        <f>About!$B$72/(1+EXP(About!$B$73*(AE386-$G386+About!$B$74)))</f>
        <v>0.95108204360214854</v>
      </c>
      <c r="AF387" s="16">
        <f>About!$B$72/(1+EXP(About!$B$73*(AF386-$G386+About!$B$74)))</f>
        <v>0.96546828115621786</v>
      </c>
      <c r="AG387" s="16">
        <f>About!$B$72/(1+EXP(About!$B$73*(AG386-$G386+About!$B$74)))</f>
        <v>0.97674679113376495</v>
      </c>
      <c r="AH387" s="16">
        <f>About!$B$72/(1+EXP(About!$B$73*(AH386-$G386+About!$B$74)))</f>
        <v>0.98553552862611404</v>
      </c>
      <c r="AI387" s="16">
        <f>About!$B$72/(1+EXP(About!$B$73*(AI386-$G386+About!$B$74)))</f>
        <v>0.99235185972048212</v>
      </c>
      <c r="AJ387" s="16">
        <f>About!$B$72/(1+EXP(About!$B$73*(AJ386-$G386+About!$B$74)))</f>
        <v>0.99761910618453631</v>
      </c>
    </row>
    <row r="388" spans="1:36" x14ac:dyDescent="0.25">
      <c r="A388" t="s">
        <v>30</v>
      </c>
      <c r="E388" s="15">
        <v>2019</v>
      </c>
      <c r="F388" s="15">
        <v>2020</v>
      </c>
      <c r="G388" s="15">
        <v>2021</v>
      </c>
      <c r="H388" s="15">
        <v>2022</v>
      </c>
      <c r="I388" s="15">
        <v>2023</v>
      </c>
      <c r="J388" s="15">
        <v>2024</v>
      </c>
      <c r="K388" s="15">
        <v>2025</v>
      </c>
      <c r="L388" s="15">
        <v>2026</v>
      </c>
      <c r="M388" s="15">
        <v>2027</v>
      </c>
      <c r="N388" s="15">
        <v>2028</v>
      </c>
      <c r="O388" s="15">
        <v>2029</v>
      </c>
      <c r="P388" s="15">
        <v>2030</v>
      </c>
      <c r="Q388" s="15">
        <v>2031</v>
      </c>
      <c r="R388" s="15">
        <v>2032</v>
      </c>
      <c r="S388" s="15">
        <v>2033</v>
      </c>
      <c r="T388" s="15">
        <v>2034</v>
      </c>
      <c r="U388" s="15">
        <v>2035</v>
      </c>
      <c r="V388" s="15">
        <v>2036</v>
      </c>
      <c r="W388" s="15">
        <v>2037</v>
      </c>
      <c r="X388" s="15">
        <v>2038</v>
      </c>
      <c r="Y388" s="15">
        <v>2039</v>
      </c>
      <c r="Z388" s="15">
        <v>2040</v>
      </c>
      <c r="AA388" s="15">
        <v>2041</v>
      </c>
      <c r="AB388" s="15">
        <v>2042</v>
      </c>
      <c r="AC388" s="15">
        <v>2043</v>
      </c>
      <c r="AD388" s="15">
        <v>2044</v>
      </c>
      <c r="AE388" s="15">
        <v>2045</v>
      </c>
      <c r="AF388" s="15">
        <v>2046</v>
      </c>
      <c r="AG388" s="15">
        <v>2047</v>
      </c>
      <c r="AH388" s="15">
        <v>2048</v>
      </c>
      <c r="AI388" s="15">
        <v>2049</v>
      </c>
      <c r="AJ388" s="15">
        <v>2050</v>
      </c>
    </row>
    <row r="389" spans="1:36" x14ac:dyDescent="0.25">
      <c r="E389" s="16">
        <v>0</v>
      </c>
      <c r="F389" s="16">
        <v>0</v>
      </c>
      <c r="G389" s="16">
        <f>About!$B$72/(1+EXP(About!$B$73*(G388-$G388+About!$B$74)))</f>
        <v>2.2648140279517712E-2</v>
      </c>
      <c r="H389" s="16">
        <f>About!$B$72/(1+EXP(About!$B$73*(H388-$G388+About!$B$74)))</f>
        <v>2.9464471373885869E-2</v>
      </c>
      <c r="I389" s="16">
        <f>About!$B$72/(1+EXP(About!$B$73*(I388-$G388+About!$B$74)))</f>
        <v>3.8253208866234997E-2</v>
      </c>
      <c r="J389" s="16">
        <f>About!$B$72/(1+EXP(About!$B$73*(J388-$G388+About!$B$74)))</f>
        <v>4.9531718843781984E-2</v>
      </c>
      <c r="K389" s="16">
        <f>About!$B$72/(1+EXP(About!$B$73*(K388-$G388+About!$B$74)))</f>
        <v>6.3917956397851416E-2</v>
      </c>
      <c r="L389" s="16">
        <f>About!$B$72/(1+EXP(About!$B$73*(L388-$G388+About!$B$74)))</f>
        <v>8.2127169223697311E-2</v>
      </c>
      <c r="M389" s="16">
        <f>About!$B$72/(1+EXP(About!$B$73*(M388-$G388+About!$B$74)))</f>
        <v>0.10495145823012331</v>
      </c>
      <c r="N389" s="16">
        <f>About!$B$72/(1+EXP(About!$B$73*(N388-$G388+About!$B$74)))</f>
        <v>0.13321313648010116</v>
      </c>
      <c r="O389" s="16">
        <f>About!$B$72/(1+EXP(About!$B$73*(O388-$G388+About!$B$74)))</f>
        <v>0.1676829432434738</v>
      </c>
      <c r="P389" s="16">
        <f>About!$B$72/(1+EXP(About!$B$73*(P388-$G388+About!$B$74)))</f>
        <v>0.20895842737796153</v>
      </c>
      <c r="Q389" s="16">
        <f>About!$B$72/(1+EXP(About!$B$73*(Q388-$G388+About!$B$74)))</f>
        <v>0.25730860691227286</v>
      </c>
      <c r="R389" s="16">
        <f>About!$B$72/(1+EXP(About!$B$73*(R388-$G388+About!$B$74)))</f>
        <v>0.31250885313368498</v>
      </c>
      <c r="S389" s="16">
        <f>About!$B$72/(1+EXP(About!$B$73*(S388-$G388+About!$B$74)))</f>
        <v>0.37371039599785677</v>
      </c>
      <c r="T389" s="16">
        <f>About!$B$72/(1+EXP(About!$B$73*(T388-$G388+About!$B$74)))</f>
        <v>0.43940070146006388</v>
      </c>
      <c r="U389" s="16">
        <f>About!$B$72/(1+EXP(About!$B$73*(U388-$G388+About!$B$74)))</f>
        <v>0.50749999999999995</v>
      </c>
      <c r="V389" s="16">
        <f>About!$B$72/(1+EXP(About!$B$73*(V388-$G388+About!$B$74)))</f>
        <v>0.57559929853993608</v>
      </c>
      <c r="W389" s="16">
        <f>About!$B$72/(1+EXP(About!$B$73*(W388-$G388+About!$B$74)))</f>
        <v>0.64128960400214308</v>
      </c>
      <c r="X389" s="16">
        <f>About!$B$72/(1+EXP(About!$B$73*(X388-$G388+About!$B$74)))</f>
        <v>0.70249114686631497</v>
      </c>
      <c r="Y389" s="16">
        <f>About!$B$72/(1+EXP(About!$B$73*(Y388-$G388+About!$B$74)))</f>
        <v>0.75769139308772704</v>
      </c>
      <c r="Z389" s="16">
        <f>About!$B$72/(1+EXP(About!$B$73*(Z388-$G388+About!$B$74)))</f>
        <v>0.80604157262203846</v>
      </c>
      <c r="AA389" s="16">
        <f>About!$B$72/(1+EXP(About!$B$73*(AA388-$G388+About!$B$74)))</f>
        <v>0.84731705675652613</v>
      </c>
      <c r="AB389" s="16">
        <f>About!$B$72/(1+EXP(About!$B$73*(AB388-$G388+About!$B$74)))</f>
        <v>0.88178686351989888</v>
      </c>
      <c r="AC389" s="16">
        <f>About!$B$72/(1+EXP(About!$B$73*(AC388-$G388+About!$B$74)))</f>
        <v>0.91004854176987648</v>
      </c>
      <c r="AD389" s="16">
        <f>About!$B$72/(1+EXP(About!$B$73*(AD388-$G388+About!$B$74)))</f>
        <v>0.93287283077630256</v>
      </c>
      <c r="AE389" s="16">
        <f>About!$B$72/(1+EXP(About!$B$73*(AE388-$G388+About!$B$74)))</f>
        <v>0.95108204360214854</v>
      </c>
      <c r="AF389" s="16">
        <f>About!$B$72/(1+EXP(About!$B$73*(AF388-$G388+About!$B$74)))</f>
        <v>0.96546828115621786</v>
      </c>
      <c r="AG389" s="16">
        <f>About!$B$72/(1+EXP(About!$B$73*(AG388-$G388+About!$B$74)))</f>
        <v>0.97674679113376495</v>
      </c>
      <c r="AH389" s="16">
        <f>About!$B$72/(1+EXP(About!$B$73*(AH388-$G388+About!$B$74)))</f>
        <v>0.98553552862611404</v>
      </c>
      <c r="AI389" s="16">
        <f>About!$B$72/(1+EXP(About!$B$73*(AI388-$G388+About!$B$74)))</f>
        <v>0.99235185972048212</v>
      </c>
      <c r="AJ389" s="16">
        <f>About!$B$72/(1+EXP(About!$B$73*(AJ388-$G388+About!$B$74)))</f>
        <v>0.99761910618453631</v>
      </c>
    </row>
    <row r="390" spans="1:36" x14ac:dyDescent="0.25">
      <c r="A390" t="s">
        <v>0</v>
      </c>
      <c r="E390" s="15">
        <v>2019</v>
      </c>
      <c r="F390" s="15">
        <v>2020</v>
      </c>
      <c r="G390" s="15">
        <v>2021</v>
      </c>
      <c r="H390" s="15">
        <v>2022</v>
      </c>
      <c r="I390" s="15">
        <v>2023</v>
      </c>
      <c r="J390" s="15">
        <v>2024</v>
      </c>
      <c r="K390" s="15">
        <v>2025</v>
      </c>
      <c r="L390" s="15">
        <v>2026</v>
      </c>
      <c r="M390" s="15">
        <v>2027</v>
      </c>
      <c r="N390" s="15">
        <v>2028</v>
      </c>
      <c r="O390" s="15">
        <v>2029</v>
      </c>
      <c r="P390" s="15">
        <v>2030</v>
      </c>
      <c r="Q390" s="15">
        <v>2031</v>
      </c>
      <c r="R390" s="15">
        <v>2032</v>
      </c>
      <c r="S390" s="15">
        <v>2033</v>
      </c>
      <c r="T390" s="15">
        <v>2034</v>
      </c>
      <c r="U390" s="15">
        <v>2035</v>
      </c>
      <c r="V390" s="15">
        <v>2036</v>
      </c>
      <c r="W390" s="15">
        <v>2037</v>
      </c>
      <c r="X390" s="15">
        <v>2038</v>
      </c>
      <c r="Y390" s="15">
        <v>2039</v>
      </c>
      <c r="Z390" s="15">
        <v>2040</v>
      </c>
      <c r="AA390" s="15">
        <v>2041</v>
      </c>
      <c r="AB390" s="15">
        <v>2042</v>
      </c>
      <c r="AC390" s="15">
        <v>2043</v>
      </c>
      <c r="AD390" s="15">
        <v>2044</v>
      </c>
      <c r="AE390" s="15">
        <v>2045</v>
      </c>
      <c r="AF390" s="15">
        <v>2046</v>
      </c>
      <c r="AG390" s="15">
        <v>2047</v>
      </c>
      <c r="AH390" s="15">
        <v>2048</v>
      </c>
      <c r="AI390" s="15">
        <v>2049</v>
      </c>
      <c r="AJ390" s="15">
        <v>2050</v>
      </c>
    </row>
    <row r="391" spans="1:36" x14ac:dyDescent="0.25">
      <c r="E391" s="16">
        <v>0</v>
      </c>
      <c r="F391" s="16">
        <v>0</v>
      </c>
      <c r="G391" s="16">
        <f>About!$B$72/(1+EXP(About!$B$73*(G390-$G390+About!$B$74)))</f>
        <v>2.2648140279517712E-2</v>
      </c>
      <c r="H391" s="16">
        <f>About!$B$72/(1+EXP(About!$B$73*(H390-$G390+About!$B$74)))</f>
        <v>2.9464471373885869E-2</v>
      </c>
      <c r="I391" s="16">
        <f>About!$B$72/(1+EXP(About!$B$73*(I390-$G390+About!$B$74)))</f>
        <v>3.8253208866234997E-2</v>
      </c>
      <c r="J391" s="16">
        <f>About!$B$72/(1+EXP(About!$B$73*(J390-$G390+About!$B$74)))</f>
        <v>4.9531718843781984E-2</v>
      </c>
      <c r="K391" s="16">
        <f>About!$B$72/(1+EXP(About!$B$73*(K390-$G390+About!$B$74)))</f>
        <v>6.3917956397851416E-2</v>
      </c>
      <c r="L391" s="16">
        <f>About!$B$72/(1+EXP(About!$B$73*(L390-$G390+About!$B$74)))</f>
        <v>8.2127169223697311E-2</v>
      </c>
      <c r="M391" s="16">
        <f>About!$B$72/(1+EXP(About!$B$73*(M390-$G390+About!$B$74)))</f>
        <v>0.10495145823012331</v>
      </c>
      <c r="N391" s="16">
        <f>About!$B$72/(1+EXP(About!$B$73*(N390-$G390+About!$B$74)))</f>
        <v>0.13321313648010116</v>
      </c>
      <c r="O391" s="16">
        <f>About!$B$72/(1+EXP(About!$B$73*(O390-$G390+About!$B$74)))</f>
        <v>0.1676829432434738</v>
      </c>
      <c r="P391" s="16">
        <f>About!$B$72/(1+EXP(About!$B$73*(P390-$G390+About!$B$74)))</f>
        <v>0.20895842737796153</v>
      </c>
      <c r="Q391" s="16">
        <f>About!$B$72/(1+EXP(About!$B$73*(Q390-$G390+About!$B$74)))</f>
        <v>0.25730860691227286</v>
      </c>
      <c r="R391" s="16">
        <f>About!$B$72/(1+EXP(About!$B$73*(R390-$G390+About!$B$74)))</f>
        <v>0.31250885313368498</v>
      </c>
      <c r="S391" s="16">
        <f>About!$B$72/(1+EXP(About!$B$73*(S390-$G390+About!$B$74)))</f>
        <v>0.37371039599785677</v>
      </c>
      <c r="T391" s="16">
        <f>About!$B$72/(1+EXP(About!$B$73*(T390-$G390+About!$B$74)))</f>
        <v>0.43940070146006388</v>
      </c>
      <c r="U391" s="16">
        <f>About!$B$72/(1+EXP(About!$B$73*(U390-$G390+About!$B$74)))</f>
        <v>0.50749999999999995</v>
      </c>
      <c r="V391" s="16">
        <f>About!$B$72/(1+EXP(About!$B$73*(V390-$G390+About!$B$74)))</f>
        <v>0.57559929853993608</v>
      </c>
      <c r="W391" s="16">
        <f>About!$B$72/(1+EXP(About!$B$73*(W390-$G390+About!$B$74)))</f>
        <v>0.64128960400214308</v>
      </c>
      <c r="X391" s="16">
        <f>About!$B$72/(1+EXP(About!$B$73*(X390-$G390+About!$B$74)))</f>
        <v>0.70249114686631497</v>
      </c>
      <c r="Y391" s="16">
        <f>About!$B$72/(1+EXP(About!$B$73*(Y390-$G390+About!$B$74)))</f>
        <v>0.75769139308772704</v>
      </c>
      <c r="Z391" s="16">
        <f>About!$B$72/(1+EXP(About!$B$73*(Z390-$G390+About!$B$74)))</f>
        <v>0.80604157262203846</v>
      </c>
      <c r="AA391" s="16">
        <f>About!$B$72/(1+EXP(About!$B$73*(AA390-$G390+About!$B$74)))</f>
        <v>0.84731705675652613</v>
      </c>
      <c r="AB391" s="16">
        <f>About!$B$72/(1+EXP(About!$B$73*(AB390-$G390+About!$B$74)))</f>
        <v>0.88178686351989888</v>
      </c>
      <c r="AC391" s="16">
        <f>About!$B$72/(1+EXP(About!$B$73*(AC390-$G390+About!$B$74)))</f>
        <v>0.91004854176987648</v>
      </c>
      <c r="AD391" s="16">
        <f>About!$B$72/(1+EXP(About!$B$73*(AD390-$G390+About!$B$74)))</f>
        <v>0.93287283077630256</v>
      </c>
      <c r="AE391" s="16">
        <f>About!$B$72/(1+EXP(About!$B$73*(AE390-$G390+About!$B$74)))</f>
        <v>0.95108204360214854</v>
      </c>
      <c r="AF391" s="16">
        <f>About!$B$72/(1+EXP(About!$B$73*(AF390-$G390+About!$B$74)))</f>
        <v>0.96546828115621786</v>
      </c>
      <c r="AG391" s="16">
        <f>About!$B$72/(1+EXP(About!$B$73*(AG390-$G390+About!$B$74)))</f>
        <v>0.97674679113376495</v>
      </c>
      <c r="AH391" s="16">
        <f>About!$B$72/(1+EXP(About!$B$73*(AH390-$G390+About!$B$74)))</f>
        <v>0.98553552862611404</v>
      </c>
      <c r="AI391" s="16">
        <f>About!$B$72/(1+EXP(About!$B$73*(AI390-$G390+About!$B$74)))</f>
        <v>0.99235185972048212</v>
      </c>
      <c r="AJ391" s="16">
        <f>About!$B$72/(1+EXP(About!$B$73*(AJ390-$G390+About!$B$74)))</f>
        <v>0.99761910618453631</v>
      </c>
    </row>
    <row r="392" spans="1:36" x14ac:dyDescent="0.25">
      <c r="A392" t="s">
        <v>169</v>
      </c>
      <c r="E392" s="15">
        <v>2019</v>
      </c>
      <c r="F392" s="15">
        <v>2020</v>
      </c>
      <c r="G392" s="15">
        <v>2050</v>
      </c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</row>
    <row r="393" spans="1:36" x14ac:dyDescent="0.25">
      <c r="E393" s="16">
        <v>0</v>
      </c>
      <c r="F393" s="16">
        <v>0</v>
      </c>
      <c r="G393" s="16">
        <v>1</v>
      </c>
    </row>
    <row r="394" spans="1:36" x14ac:dyDescent="0.25">
      <c r="A394" t="s">
        <v>170</v>
      </c>
      <c r="E394" s="15">
        <v>2019</v>
      </c>
      <c r="F394" s="15">
        <v>2020</v>
      </c>
      <c r="G394" s="15">
        <v>2021</v>
      </c>
      <c r="H394" s="15">
        <v>2022</v>
      </c>
      <c r="I394" s="15">
        <v>2023</v>
      </c>
      <c r="J394" s="15">
        <v>2024</v>
      </c>
      <c r="K394" s="15">
        <v>2025</v>
      </c>
      <c r="L394" s="15">
        <v>2026</v>
      </c>
      <c r="M394" s="15">
        <v>2027</v>
      </c>
      <c r="N394" s="15">
        <v>2028</v>
      </c>
      <c r="O394" s="15">
        <v>2029</v>
      </c>
      <c r="P394" s="15">
        <v>2030</v>
      </c>
      <c r="Q394" s="15">
        <v>2031</v>
      </c>
      <c r="R394" s="15">
        <v>2032</v>
      </c>
      <c r="S394" s="15">
        <v>2033</v>
      </c>
      <c r="T394" s="15">
        <v>2050</v>
      </c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2"/>
      <c r="AI394" s="12"/>
      <c r="AJ394" s="12"/>
    </row>
    <row r="395" spans="1:36" x14ac:dyDescent="0.25">
      <c r="E395" s="16">
        <v>0</v>
      </c>
      <c r="F395" s="16">
        <f>VLOOKUP(F$394,'Exogenous GDP Adjustment'!$A$12:$D$25,4,FALSE)</f>
        <v>1</v>
      </c>
      <c r="G395" s="16">
        <f>VLOOKUP(G$394,'Exogenous GDP Adjustment'!$A$12:$D$25,4,FALSE)</f>
        <v>0.74485656887827523</v>
      </c>
      <c r="H395" s="16">
        <f>VLOOKUP(H$394,'Exogenous GDP Adjustment'!$A$12:$D$25,4,FALSE)</f>
        <v>0.59245610359248302</v>
      </c>
      <c r="I395" s="16">
        <f>VLOOKUP(I$394,'Exogenous GDP Adjustment'!$A$12:$D$25,4,FALSE)</f>
        <v>0.52580560251625763</v>
      </c>
      <c r="J395" s="16">
        <f>VLOOKUP(J$394,'Exogenous GDP Adjustment'!$A$12:$D$25,4,FALSE)</f>
        <v>0.43947637654354155</v>
      </c>
      <c r="K395" s="16">
        <f>VLOOKUP(K$394,'Exogenous GDP Adjustment'!$A$12:$D$25,4,FALSE)</f>
        <v>0.34171260960906885</v>
      </c>
      <c r="L395" s="16">
        <f>VLOOKUP(L$394,'Exogenous GDP Adjustment'!$A$12:$D$25,4,FALSE)</f>
        <v>0.25466138341167571</v>
      </c>
      <c r="M395" s="16">
        <f>VLOOKUP(M$394,'Exogenous GDP Adjustment'!$A$12:$D$25,4,FALSE)</f>
        <v>0.18950552740482202</v>
      </c>
      <c r="N395" s="16">
        <f>VLOOKUP(N$394,'Exogenous GDP Adjustment'!$A$12:$D$25,4,FALSE)</f>
        <v>0.13645039119406011</v>
      </c>
      <c r="O395" s="16">
        <f>VLOOKUP(O$394,'Exogenous GDP Adjustment'!$A$12:$D$25,4,FALSE)</f>
        <v>0.12254553055985652</v>
      </c>
      <c r="P395" s="16">
        <f>VLOOKUP(P$394,'Exogenous GDP Adjustment'!$A$12:$D$25,4,FALSE)</f>
        <v>0.11384303164002771</v>
      </c>
      <c r="Q395" s="16">
        <f>VLOOKUP(Q$394,'Exogenous GDP Adjustment'!$A$12:$D$25,4,FALSE)</f>
        <v>5.8600000000000013E-2</v>
      </c>
      <c r="R395" s="16">
        <f>VLOOKUP(R$394,'Exogenous GDP Adjustment'!$A$12:$D$25,4,FALSE)</f>
        <v>2.3699999999999999E-2</v>
      </c>
      <c r="S395" s="16">
        <f>VLOOKUP(S$394,'Exogenous GDP Adjustment'!$A$12:$D$25,3,FALSE)</f>
        <v>0</v>
      </c>
      <c r="T395" s="16">
        <v>0</v>
      </c>
      <c r="AH395" s="12"/>
      <c r="AI395" s="12"/>
      <c r="AJ395" s="12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9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  <col min="2" max="3" width="14.85546875" customWidth="1"/>
    <col min="4" max="4" width="14.85546875" style="46" customWidth="1"/>
  </cols>
  <sheetData>
    <row r="1" spans="1:36" x14ac:dyDescent="0.25">
      <c r="A1" s="1" t="s">
        <v>196</v>
      </c>
      <c r="B1" s="1" t="s">
        <v>193</v>
      </c>
      <c r="C1" s="1" t="s">
        <v>199</v>
      </c>
      <c r="D1" s="45" t="s">
        <v>200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2" t="str">
        <f>'Set Schedules Here'!A2</f>
        <v>trans fuel economy standards</v>
      </c>
      <c r="B2" s="12" t="str">
        <f>IF(ISBLANK('Set Schedules Here'!B2),"",'Set Schedules Here'!B2)</f>
        <v>passenger</v>
      </c>
      <c r="C2" s="12" t="str">
        <f>IF(ISBLANK('Set Schedules Here'!C2),"",'Set Schedules Here'!C2)</f>
        <v>LDVs</v>
      </c>
      <c r="D2" s="22" t="str">
        <f>IF(ISBLANK('Set Schedules Here'!D2),"",'Set Schedules Here'!D2)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3.3333000000000002E-2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6.6667000000000004E-2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0.16666700000000001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0.23333300000000001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0.26666699999999999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0.33333299999999999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0.36666700000000002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0.43333300000000002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0.466667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0.53333299999999995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0.56666700000000003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0.63333300000000003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0.66666700000000001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0.73333300000000001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0.76666699999999999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0.83333299999999999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0.86666699999999997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0.93333299999999997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0.96666700000000005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25">
      <c r="A3" s="12" t="str">
        <f>'Set Schedules Here'!A4</f>
        <v>trans fuel economy standards</v>
      </c>
      <c r="B3" s="12" t="str">
        <f>IF(ISBLANK('Set Schedules Here'!B4),"",'Set Schedules Here'!B4)</f>
        <v>passenger</v>
      </c>
      <c r="C3" s="12" t="str">
        <f>IF(ISBLANK('Set Schedules Here'!C4),"",'Set Schedules Here'!C4)</f>
        <v>HDVs</v>
      </c>
      <c r="D3" s="22" t="str">
        <f>IF(ISBLANK('Set Schedules Here'!D4),"",'Set Schedules Here'!D4)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3.3333000000000002E-2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6.6667000000000004E-2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0.16666700000000001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0.26666699999999999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0.36666700000000002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0.43333300000000002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0.466667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0.53333299999999995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0.56666700000000003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0.63333300000000003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0.66666700000000001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0.73333300000000001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0.76666699999999999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0.83333299999999999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0.86666699999999997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0.93333299999999997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0.96666700000000005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25">
      <c r="A4" s="12" t="str">
        <f>'Set Schedules Here'!A6</f>
        <v>trans fuel economy standards</v>
      </c>
      <c r="B4" s="12" t="str">
        <f>IF(ISBLANK('Set Schedules Here'!B6),"",'Set Schedules Here'!B6)</f>
        <v>passenger</v>
      </c>
      <c r="C4" s="12" t="str">
        <f>IF(ISBLANK('Set Schedules Here'!C6),"",'Set Schedules Here'!C6)</f>
        <v>aircraft</v>
      </c>
      <c r="D4" s="22" t="str">
        <f>IF(ISBLANK('Set Schedules Here'!D6),"",'Set Schedules Here'!D6)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25">
      <c r="A5" s="12" t="str">
        <f>'Set Schedules Here'!A8</f>
        <v>trans fuel economy standards</v>
      </c>
      <c r="B5" s="12" t="str">
        <f>IF(ISBLANK('Set Schedules Here'!B8),"",'Set Schedules Here'!B8)</f>
        <v>passenger</v>
      </c>
      <c r="C5" s="12" t="str">
        <f>IF(ISBLANK('Set Schedules Here'!C8),"",'Set Schedules Here'!C8)</f>
        <v>rail</v>
      </c>
      <c r="D5" s="22" t="str">
        <f>IF(ISBLANK('Set Schedules Here'!D8),"",'Set Schedules Here'!D8)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25">
      <c r="A6" s="12" t="str">
        <f>'Set Schedules Here'!A10</f>
        <v>trans fuel economy standards</v>
      </c>
      <c r="B6" s="12" t="str">
        <f>IF(ISBLANK('Set Schedules Here'!B10),"",'Set Schedules Here'!B10)</f>
        <v>passenger</v>
      </c>
      <c r="C6" s="12" t="str">
        <f>IF(ISBLANK('Set Schedules Here'!C10),"",'Set Schedules Here'!C10)</f>
        <v>ships</v>
      </c>
      <c r="D6" s="22" t="str">
        <f>IF(ISBLANK('Set Schedules Here'!D10),"",'Set Schedules Here'!D10)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25">
      <c r="A7" s="12" t="str">
        <f>'Set Schedules Here'!A12</f>
        <v>trans fuel economy standards</v>
      </c>
      <c r="B7" s="12" t="str">
        <f>IF(ISBLANK('Set Schedules Here'!B12),"",'Set Schedules Here'!B12)</f>
        <v>passenger</v>
      </c>
      <c r="C7" s="12" t="str">
        <f>IF(ISBLANK('Set Schedules Here'!C12),"",'Set Schedules Here'!C12)</f>
        <v>motorbikes</v>
      </c>
      <c r="D7" s="22" t="str">
        <f>IF(ISBLANK('Set Schedules Here'!D12),"",'Set Schedules Here'!D12)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3.3333000000000002E-2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6.6667000000000004E-2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0.16666700000000001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0.26666699999999999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0.36666700000000002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0.43333300000000002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0.466667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0.53333299999999995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0.56666700000000003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0.63333300000000003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0.66666700000000001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0.73333300000000001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0.76666699999999999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0.83333299999999999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0.86666699999999997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0.93333299999999997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0.96666700000000005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25">
      <c r="A8" s="12" t="str">
        <f>'Set Schedules Here'!A14</f>
        <v>trans fuel economy standards</v>
      </c>
      <c r="B8" s="12" t="str">
        <f>IF(ISBLANK('Set Schedules Here'!B14),"",'Set Schedules Here'!B14)</f>
        <v>freight</v>
      </c>
      <c r="C8" s="12" t="str">
        <f>IF(ISBLANK('Set Schedules Here'!C14),"",'Set Schedules Here'!C14)</f>
        <v>LDVs</v>
      </c>
      <c r="D8" s="22" t="str">
        <f>IF(ISBLANK('Set Schedules Here'!D14),"",'Set Schedules Here'!D14)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25">
      <c r="A9" s="12" t="str">
        <f>'Set Schedules Here'!A16</f>
        <v>trans fuel economy standards</v>
      </c>
      <c r="B9" s="12" t="str">
        <f>IF(ISBLANK('Set Schedules Here'!B16),"",'Set Schedules Here'!B16)</f>
        <v>freight</v>
      </c>
      <c r="C9" s="12" t="str">
        <f>IF(ISBLANK('Set Schedules Here'!C16),"",'Set Schedules Here'!C16)</f>
        <v>HDVs</v>
      </c>
      <c r="D9" s="22" t="str">
        <f>IF(ISBLANK('Set Schedules Here'!D16),"",'Set Schedules Here'!D16)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3.3333000000000002E-2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6.6667000000000004E-2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0.16666700000000001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0.23333300000000001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0.26666699999999999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0.33333299999999999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0.36666700000000002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0.43333300000000002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0.466667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0.53333299999999995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0.56666700000000003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0.63333300000000003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0.66666700000000001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0.73333300000000001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0.76666699999999999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0.83333299999999999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0.86666699999999997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0.93333299999999997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0.96666700000000005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25">
      <c r="A10" s="12" t="str">
        <f>'Set Schedules Here'!A18</f>
        <v>trans fuel economy standards</v>
      </c>
      <c r="B10" s="12" t="str">
        <f>IF(ISBLANK('Set Schedules Here'!B18),"",'Set Schedules Here'!B18)</f>
        <v>freight</v>
      </c>
      <c r="C10" s="12" t="str">
        <f>IF(ISBLANK('Set Schedules Here'!C18),"",'Set Schedules Here'!C18)</f>
        <v>aircraft</v>
      </c>
      <c r="D10" s="22" t="str">
        <f>IF(ISBLANK('Set Schedules Here'!D18),"",'Set Schedules Here'!D18)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25">
      <c r="A11" s="12" t="str">
        <f>'Set Schedules Here'!A20</f>
        <v>trans fuel economy standards</v>
      </c>
      <c r="B11" s="12" t="str">
        <f>IF(ISBLANK('Set Schedules Here'!B20),"",'Set Schedules Here'!B20)</f>
        <v>freight</v>
      </c>
      <c r="C11" s="12" t="str">
        <f>IF(ISBLANK('Set Schedules Here'!C20),"",'Set Schedules Here'!C20)</f>
        <v>rail</v>
      </c>
      <c r="D11" s="22" t="str">
        <f>IF(ISBLANK('Set Schedules Here'!D20),"",'Set Schedules Here'!D20)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25">
      <c r="A12" s="12" t="str">
        <f>'Set Schedules Here'!A22</f>
        <v>trans fuel economy standards</v>
      </c>
      <c r="B12" s="12" t="str">
        <f>IF(ISBLANK('Set Schedules Here'!B22),"",'Set Schedules Here'!B22)</f>
        <v>freight</v>
      </c>
      <c r="C12" s="12" t="str">
        <f>IF(ISBLANK('Set Schedules Here'!C22),"",'Set Schedules Here'!C22)</f>
        <v>ships</v>
      </c>
      <c r="D12" s="22" t="str">
        <f>IF(ISBLANK('Set Schedules Here'!D22),"",'Set Schedules Here'!D22)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25">
      <c r="A13" s="12" t="str">
        <f>'Set Schedules Here'!A24</f>
        <v>trans fuel economy standards</v>
      </c>
      <c r="B13" s="12" t="str">
        <f>IF(ISBLANK('Set Schedules Here'!B24),"",'Set Schedules Here'!B24)</f>
        <v>freight</v>
      </c>
      <c r="C13" s="12" t="str">
        <f>IF(ISBLANK('Set Schedules Here'!C24),"",'Set Schedules Here'!C24)</f>
        <v>motorbikes</v>
      </c>
      <c r="D13" s="22" t="str">
        <f>IF(ISBLANK('Set Schedules Here'!D24),"",'Set Schedules Here'!D24)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3.3333000000000002E-2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6.6667000000000004E-2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0.13333300000000001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0.16666700000000001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0.23333300000000001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0.26666699999999999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0.3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0.36666700000000002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0.43333300000000002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0.466667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0.5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0.53333299999999995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0.56666700000000003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0.6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0.63333300000000003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0.66666700000000001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0.7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0.73333300000000001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0.76666699999999999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0.8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0.83333299999999999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0.86666699999999997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0.9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0.93333299999999997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0.96666700000000005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25">
      <c r="A14" s="12" t="str">
        <f>'Set Schedules Here'!A26</f>
        <v>trans LDVs feebate</v>
      </c>
      <c r="B14" s="12"/>
      <c r="C14" s="12"/>
      <c r="D14" s="22"/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25">
      <c r="A15" s="12" t="str">
        <f>'Set Schedules Here'!A28</f>
        <v>trans TDM</v>
      </c>
      <c r="B15" s="12"/>
      <c r="C15" s="12"/>
      <c r="D15" s="22"/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25">
      <c r="A16" s="12" t="str">
        <f>'Set Schedules Here'!A32</f>
        <v>trans EV subsidy</v>
      </c>
      <c r="B16" s="12"/>
      <c r="C16" s="12"/>
      <c r="D16" s="22"/>
      <c r="E16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6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6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6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6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6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6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6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6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6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6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6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6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6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6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6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6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6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6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6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6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6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6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6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6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6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6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6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6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6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6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6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7" spans="1:36" x14ac:dyDescent="0.25">
      <c r="A17" s="12" t="str">
        <f>'Set Schedules Here'!A56</f>
        <v>trans EV minimum</v>
      </c>
      <c r="B17" s="12"/>
      <c r="C17" s="12"/>
      <c r="D17" s="22"/>
      <c r="E17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17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17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17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17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17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17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17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17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17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17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17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17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17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17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17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17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17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17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17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17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17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17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17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17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17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17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17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17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17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17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17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18" spans="1:36" x14ac:dyDescent="0.25">
      <c r="A18" s="12" t="str">
        <f>'Set Schedules Here'!A80</f>
        <v>trans hydrogen vehicle minimum</v>
      </c>
      <c r="B18" s="12"/>
      <c r="C18" s="12"/>
      <c r="D18" s="22"/>
      <c r="E18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18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18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18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18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18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18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18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18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18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18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18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18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18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18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18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18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18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18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18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18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18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18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18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18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18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18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18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18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18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18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18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19" spans="1:36" x14ac:dyDescent="0.25">
      <c r="A19" s="12" t="str">
        <f>'Set Schedules Here'!A104</f>
        <v>trans reduce EV range anxiety and charging time</v>
      </c>
      <c r="B19" s="12"/>
      <c r="C19" s="12"/>
      <c r="D19" s="22"/>
      <c r="E19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19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19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19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19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19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19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19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19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19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19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19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19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19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19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19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19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19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19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19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19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19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19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19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19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19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19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19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19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19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19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19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20" spans="1:36" x14ac:dyDescent="0.25">
      <c r="A20" s="12" t="str">
        <f>'Set Schedules Here'!A106</f>
        <v>trans EV charger deployment</v>
      </c>
      <c r="B20" s="12"/>
      <c r="C20" s="12"/>
      <c r="D20" s="22"/>
      <c r="E20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20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20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20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20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20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20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20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20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20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20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20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20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20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20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20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20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20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20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20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20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20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20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20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20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20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20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20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20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20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20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20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21" spans="1:36" x14ac:dyDescent="0.25">
      <c r="A21" s="12" t="str">
        <f>'Set Schedules Here'!A108</f>
        <v>trans LCFS</v>
      </c>
      <c r="B21" s="12"/>
      <c r="C21" s="12"/>
      <c r="D21" s="22"/>
      <c r="E21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21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21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21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21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21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21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21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21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21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21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21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21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21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21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21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21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21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21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21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21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21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21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21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21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21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21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21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21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21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21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21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22" spans="1:36" x14ac:dyDescent="0.25">
      <c r="A22" s="12" t="str">
        <f>'Set Schedules Here'!A110</f>
        <v>trans reduce regulated pollutants</v>
      </c>
      <c r="B22" s="12"/>
      <c r="C22" s="12"/>
      <c r="D22" s="22"/>
      <c r="E22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22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22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22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22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22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22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22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22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22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22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22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22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22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22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22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22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22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22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22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22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22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22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22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22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22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22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22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22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22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22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22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23" spans="1:36" x14ac:dyDescent="0.25">
      <c r="A23" s="12" t="str">
        <f>'Set Schedules Here'!A254</f>
        <v>elec renewable portfolio standards</v>
      </c>
      <c r="B23" s="12"/>
      <c r="C23" s="12"/>
      <c r="D23" s="22"/>
      <c r="E23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23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23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23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23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23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23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23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23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23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23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23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23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23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23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23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23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23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23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23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23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23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23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23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23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23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23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23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23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23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23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23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24" spans="1:36" x14ac:dyDescent="0.25">
      <c r="A24" s="12" t="str">
        <f>'Set Schedules Here'!A256</f>
        <v>elec ban new power plants</v>
      </c>
      <c r="B24" s="12"/>
      <c r="C24" s="12"/>
      <c r="D24" s="22"/>
      <c r="E24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24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24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1</v>
      </c>
      <c r="H24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1</v>
      </c>
      <c r="I24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1</v>
      </c>
      <c r="J24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1</v>
      </c>
      <c r="K24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1</v>
      </c>
      <c r="L24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1</v>
      </c>
      <c r="M24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1</v>
      </c>
      <c r="N24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1</v>
      </c>
      <c r="O24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1</v>
      </c>
      <c r="P24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1</v>
      </c>
      <c r="Q24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1</v>
      </c>
      <c r="R24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1</v>
      </c>
      <c r="S24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1</v>
      </c>
      <c r="T24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1</v>
      </c>
      <c r="U24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1</v>
      </c>
      <c r="V24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1</v>
      </c>
      <c r="W24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1</v>
      </c>
      <c r="X24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1</v>
      </c>
      <c r="Y24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1</v>
      </c>
      <c r="Z24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1</v>
      </c>
      <c r="AA24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1</v>
      </c>
      <c r="AB24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1</v>
      </c>
      <c r="AC24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1</v>
      </c>
      <c r="AD24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1</v>
      </c>
      <c r="AE24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1</v>
      </c>
      <c r="AF24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1</v>
      </c>
      <c r="AG24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1</v>
      </c>
      <c r="AH24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1</v>
      </c>
      <c r="AI24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1</v>
      </c>
      <c r="AJ24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25" spans="1:36" x14ac:dyDescent="0.25">
      <c r="A25" s="12" t="str">
        <f>'Set Schedules Here'!A258</f>
        <v>elec generation subsidy</v>
      </c>
      <c r="B25" s="12"/>
      <c r="C25" s="12"/>
      <c r="D25" s="22"/>
      <c r="E25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25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25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1</v>
      </c>
      <c r="H25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1</v>
      </c>
      <c r="I25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1</v>
      </c>
      <c r="J25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1</v>
      </c>
      <c r="K25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1</v>
      </c>
      <c r="L25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1</v>
      </c>
      <c r="M25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1</v>
      </c>
      <c r="N25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1</v>
      </c>
      <c r="O25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1</v>
      </c>
      <c r="P25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1</v>
      </c>
      <c r="Q25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1</v>
      </c>
      <c r="R25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1</v>
      </c>
      <c r="S25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1</v>
      </c>
      <c r="T25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1</v>
      </c>
      <c r="U25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1</v>
      </c>
      <c r="V25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1</v>
      </c>
      <c r="W25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1</v>
      </c>
      <c r="X25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1</v>
      </c>
      <c r="Y25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1</v>
      </c>
      <c r="Z25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1</v>
      </c>
      <c r="AA25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1</v>
      </c>
      <c r="AB25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1</v>
      </c>
      <c r="AC25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1</v>
      </c>
      <c r="AD25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1</v>
      </c>
      <c r="AE25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1</v>
      </c>
      <c r="AF25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1</v>
      </c>
      <c r="AG25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1</v>
      </c>
      <c r="AH25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1</v>
      </c>
      <c r="AI25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1</v>
      </c>
      <c r="AJ25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26" spans="1:36" x14ac:dyDescent="0.25">
      <c r="A26" s="12" t="str">
        <f>'Set Schedules Here'!A260</f>
        <v>elec early retirement</v>
      </c>
      <c r="B26" s="12"/>
      <c r="C26" s="12"/>
      <c r="D26" s="22"/>
      <c r="E26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26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26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1</v>
      </c>
      <c r="H26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1</v>
      </c>
      <c r="I26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1</v>
      </c>
      <c r="J26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1</v>
      </c>
      <c r="K26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1</v>
      </c>
      <c r="L26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1</v>
      </c>
      <c r="M26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1</v>
      </c>
      <c r="N26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1</v>
      </c>
      <c r="O26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1</v>
      </c>
      <c r="P26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1</v>
      </c>
      <c r="Q26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1</v>
      </c>
      <c r="R26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1</v>
      </c>
      <c r="S26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1</v>
      </c>
      <c r="T26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1</v>
      </c>
      <c r="U26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1</v>
      </c>
      <c r="V26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1</v>
      </c>
      <c r="W26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1</v>
      </c>
      <c r="X26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1</v>
      </c>
      <c r="Y26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1</v>
      </c>
      <c r="Z26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1</v>
      </c>
      <c r="AA26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1</v>
      </c>
      <c r="AB26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1</v>
      </c>
      <c r="AC26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1</v>
      </c>
      <c r="AD26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1</v>
      </c>
      <c r="AE26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1</v>
      </c>
      <c r="AF26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1</v>
      </c>
      <c r="AG26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1</v>
      </c>
      <c r="AH26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1</v>
      </c>
      <c r="AI26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1</v>
      </c>
      <c r="AJ26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27" spans="1:36" x14ac:dyDescent="0.25">
      <c r="A27" s="13" t="str">
        <f>'Set Schedules Here'!A262</f>
        <v>elec lifetime extension (NOT USED)</v>
      </c>
      <c r="B27" s="13"/>
      <c r="C27" s="13"/>
      <c r="D27" s="44"/>
      <c r="E27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1</v>
      </c>
      <c r="F27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1</v>
      </c>
      <c r="G27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1</v>
      </c>
      <c r="H27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1</v>
      </c>
      <c r="I27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1</v>
      </c>
      <c r="J27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1</v>
      </c>
      <c r="K27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1</v>
      </c>
      <c r="L27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1</v>
      </c>
      <c r="M27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1</v>
      </c>
      <c r="N27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1</v>
      </c>
      <c r="O27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1</v>
      </c>
      <c r="P27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1</v>
      </c>
      <c r="Q27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1</v>
      </c>
      <c r="R27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1</v>
      </c>
      <c r="S27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1</v>
      </c>
      <c r="T27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1</v>
      </c>
      <c r="U27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1</v>
      </c>
      <c r="V27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1</v>
      </c>
      <c r="W27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1</v>
      </c>
      <c r="X27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1</v>
      </c>
      <c r="Y27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1</v>
      </c>
      <c r="Z27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1</v>
      </c>
      <c r="AA27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1</v>
      </c>
      <c r="AB27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1</v>
      </c>
      <c r="AC27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1</v>
      </c>
      <c r="AD27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1</v>
      </c>
      <c r="AE27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1</v>
      </c>
      <c r="AF27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1</v>
      </c>
      <c r="AG27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1</v>
      </c>
      <c r="AH27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1</v>
      </c>
      <c r="AI27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1</v>
      </c>
      <c r="AJ27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28" spans="1:36" x14ac:dyDescent="0.25">
      <c r="A28" s="12" t="str">
        <f>'Set Schedules Here'!A264</f>
        <v>elec demand response</v>
      </c>
      <c r="B28" s="12"/>
      <c r="C28" s="12"/>
      <c r="D28" s="22"/>
      <c r="E28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28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28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1</v>
      </c>
      <c r="H28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1</v>
      </c>
      <c r="I28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1</v>
      </c>
      <c r="J28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1</v>
      </c>
      <c r="K28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1</v>
      </c>
      <c r="L28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1</v>
      </c>
      <c r="M28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1</v>
      </c>
      <c r="N28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1</v>
      </c>
      <c r="O28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1</v>
      </c>
      <c r="P28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1</v>
      </c>
      <c r="Q28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1</v>
      </c>
      <c r="R28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1</v>
      </c>
      <c r="S28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1</v>
      </c>
      <c r="T28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1</v>
      </c>
      <c r="U28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1</v>
      </c>
      <c r="V28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1</v>
      </c>
      <c r="W28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1</v>
      </c>
      <c r="X28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1</v>
      </c>
      <c r="Y28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1</v>
      </c>
      <c r="Z28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1</v>
      </c>
      <c r="AA28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1</v>
      </c>
      <c r="AB28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1</v>
      </c>
      <c r="AC28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1</v>
      </c>
      <c r="AD28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1</v>
      </c>
      <c r="AE28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1</v>
      </c>
      <c r="AF28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1</v>
      </c>
      <c r="AG28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1</v>
      </c>
      <c r="AH28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1</v>
      </c>
      <c r="AI28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1</v>
      </c>
      <c r="AJ28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29" spans="1:36" x14ac:dyDescent="0.25">
      <c r="A29" s="12" t="str">
        <f>'Set Schedules Here'!A266</f>
        <v>elec storage growth</v>
      </c>
      <c r="B29" s="12"/>
      <c r="C29" s="12"/>
      <c r="D29" s="22"/>
      <c r="E29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29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29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1</v>
      </c>
      <c r="H29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1</v>
      </c>
      <c r="I29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1</v>
      </c>
      <c r="J29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1</v>
      </c>
      <c r="K29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1</v>
      </c>
      <c r="L29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1</v>
      </c>
      <c r="M29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1</v>
      </c>
      <c r="N29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1</v>
      </c>
      <c r="O29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1</v>
      </c>
      <c r="P29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1</v>
      </c>
      <c r="Q29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1</v>
      </c>
      <c r="R29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1</v>
      </c>
      <c r="S29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1</v>
      </c>
      <c r="T29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1</v>
      </c>
      <c r="U29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1</v>
      </c>
      <c r="V29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1</v>
      </c>
      <c r="W29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1</v>
      </c>
      <c r="X29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1</v>
      </c>
      <c r="Y29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1</v>
      </c>
      <c r="Z29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1</v>
      </c>
      <c r="AA29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1</v>
      </c>
      <c r="AB29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1</v>
      </c>
      <c r="AC29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1</v>
      </c>
      <c r="AD29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1</v>
      </c>
      <c r="AE29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1</v>
      </c>
      <c r="AF29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1</v>
      </c>
      <c r="AG29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1</v>
      </c>
      <c r="AH29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1</v>
      </c>
      <c r="AI29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1</v>
      </c>
      <c r="AJ29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30" spans="1:36" x14ac:dyDescent="0.25">
      <c r="A30" s="12" t="str">
        <f>'Set Schedules Here'!A268</f>
        <v>elec transmission growth</v>
      </c>
      <c r="B30" s="12"/>
      <c r="C30" s="12"/>
      <c r="D30" s="22"/>
      <c r="E30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30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30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30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30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30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30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30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30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30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30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30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30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30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30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30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30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30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30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30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30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30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30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30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30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30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30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30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30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30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30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30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31" spans="1:36" x14ac:dyDescent="0.25">
      <c r="A31" s="12" t="str">
        <f>'Set Schedules Here'!A270</f>
        <v>elec avoid TND loss</v>
      </c>
      <c r="B31" s="12"/>
      <c r="C31" s="12"/>
      <c r="D31" s="22"/>
      <c r="E31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31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31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31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31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31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31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31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31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31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31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31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31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31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31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31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31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31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31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31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31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31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31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31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31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31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31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31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31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31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31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31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32" spans="1:36" x14ac:dyDescent="0.25">
      <c r="A32" s="12" t="str">
        <f>'Set Schedules Here'!A272</f>
        <v>elec reduce plant downtime</v>
      </c>
      <c r="B32" s="12"/>
      <c r="C32" s="12"/>
      <c r="D32" s="22"/>
      <c r="E32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32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32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32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32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32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32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32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32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32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32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32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32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32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32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32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32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32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32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32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32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32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32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32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32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32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32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32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32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32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32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32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33" spans="1:36" x14ac:dyDescent="0.25">
      <c r="A33" s="12" t="str">
        <f>'Set Schedules Here'!A274</f>
        <v>elec change imports</v>
      </c>
      <c r="B33" s="12"/>
      <c r="C33" s="12"/>
      <c r="D33" s="22"/>
      <c r="E33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33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33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3.3333000000000002E-2</v>
      </c>
      <c r="H33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6.6667000000000004E-2</v>
      </c>
      <c r="I33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0.1</v>
      </c>
      <c r="J33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0.13333300000000001</v>
      </c>
      <c r="K33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0.16666700000000001</v>
      </c>
      <c r="L33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0.2</v>
      </c>
      <c r="M33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0.23333300000000001</v>
      </c>
      <c r="N33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0.26666699999999999</v>
      </c>
      <c r="O33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0.3</v>
      </c>
      <c r="P33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0.33333299999999999</v>
      </c>
      <c r="Q33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0.36666700000000002</v>
      </c>
      <c r="R33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0.4</v>
      </c>
      <c r="S33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0.43333300000000002</v>
      </c>
      <c r="T33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0.466667</v>
      </c>
      <c r="U33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0.5</v>
      </c>
      <c r="V33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0.53333299999999995</v>
      </c>
      <c r="W33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0.56666700000000003</v>
      </c>
      <c r="X33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0.6</v>
      </c>
      <c r="Y33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0.63333300000000003</v>
      </c>
      <c r="Z33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0.66666700000000001</v>
      </c>
      <c r="AA33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0.7</v>
      </c>
      <c r="AB33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0.73333300000000001</v>
      </c>
      <c r="AC33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0.76666699999999999</v>
      </c>
      <c r="AD33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0.8</v>
      </c>
      <c r="AE33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0.83333299999999999</v>
      </c>
      <c r="AF33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0.86666699999999997</v>
      </c>
      <c r="AG33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0.9</v>
      </c>
      <c r="AH33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0.93333299999999997</v>
      </c>
      <c r="AI33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0.96666700000000005</v>
      </c>
      <c r="AJ33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34" spans="1:36" x14ac:dyDescent="0.25">
      <c r="A34" s="12" t="str">
        <f>'Set Schedules Here'!A276</f>
        <v>elec change exports</v>
      </c>
      <c r="B34" s="12"/>
      <c r="C34" s="12"/>
      <c r="D34" s="22"/>
      <c r="E34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34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34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3.3333000000000002E-2</v>
      </c>
      <c r="H34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6.6667000000000004E-2</v>
      </c>
      <c r="I34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0.1</v>
      </c>
      <c r="J34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0.13333300000000001</v>
      </c>
      <c r="K34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0.16666700000000001</v>
      </c>
      <c r="L34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0.2</v>
      </c>
      <c r="M34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0.23333300000000001</v>
      </c>
      <c r="N34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0.26666699999999999</v>
      </c>
      <c r="O34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0.3</v>
      </c>
      <c r="P34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0.33333299999999999</v>
      </c>
      <c r="Q34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0.36666700000000002</v>
      </c>
      <c r="R34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0.4</v>
      </c>
      <c r="S34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0.43333300000000002</v>
      </c>
      <c r="T34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0.466667</v>
      </c>
      <c r="U34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0.5</v>
      </c>
      <c r="V34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0.53333299999999995</v>
      </c>
      <c r="W34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0.56666700000000003</v>
      </c>
      <c r="X34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0.6</v>
      </c>
      <c r="Y34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0.63333300000000003</v>
      </c>
      <c r="Z34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0.66666700000000001</v>
      </c>
      <c r="AA34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0.7</v>
      </c>
      <c r="AB34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0.73333300000000001</v>
      </c>
      <c r="AC34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0.76666699999999999</v>
      </c>
      <c r="AD34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0.8</v>
      </c>
      <c r="AE34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0.83333299999999999</v>
      </c>
      <c r="AF34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0.86666699999999997</v>
      </c>
      <c r="AG34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0.9</v>
      </c>
      <c r="AH34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0.93333299999999997</v>
      </c>
      <c r="AI34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0.96666700000000005</v>
      </c>
      <c r="AJ34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35" spans="1:36" x14ac:dyDescent="0.25">
      <c r="A35" s="13" t="str">
        <f>'Set Schedules Here'!A278</f>
        <v>elec non BAU mandated capacity construction (NOT USED)</v>
      </c>
      <c r="B35" s="13"/>
      <c r="C35" s="13"/>
      <c r="D35" s="44"/>
      <c r="E35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1</v>
      </c>
      <c r="F35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1</v>
      </c>
      <c r="G35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35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35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35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35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35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35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35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35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35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35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35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35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35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35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35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35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35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35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35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35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35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35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35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35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35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35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35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35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35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36" spans="1:36" x14ac:dyDescent="0.25">
      <c r="A36" s="12" t="str">
        <f>'Set Schedules Here'!A280</f>
        <v>elec non BAU RPS qualifying resources</v>
      </c>
      <c r="B36" s="12"/>
      <c r="C36" s="12"/>
      <c r="D36" s="22"/>
      <c r="E36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36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36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36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36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36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36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36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36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36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36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36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36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36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36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36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36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36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36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36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36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36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36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36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36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36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36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36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36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36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36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36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37" spans="1:36" x14ac:dyDescent="0.25">
      <c r="A37" s="12" t="str">
        <f>'Set Schedules Here'!A282</f>
        <v>elec non BAU guaranteed dispatch</v>
      </c>
      <c r="B37" s="12"/>
      <c r="C37" s="12"/>
      <c r="D37" s="22"/>
      <c r="E37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37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37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37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37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37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37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37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37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37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37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37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37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37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37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37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37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37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37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37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37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37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37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37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37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37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37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37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37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37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37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37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38" spans="1:36" x14ac:dyDescent="0.25">
      <c r="A38" s="12" t="str">
        <f>'Set Schedules Here'!A284</f>
        <v>elec reduce soft costs</v>
      </c>
      <c r="B38" s="12"/>
      <c r="C38" s="12"/>
      <c r="D38" s="22"/>
      <c r="E38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38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38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3.3333000000000002E-2</v>
      </c>
      <c r="H38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6.6667000000000004E-2</v>
      </c>
      <c r="I38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0.1</v>
      </c>
      <c r="J38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0.13333300000000001</v>
      </c>
      <c r="K38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0.16666700000000001</v>
      </c>
      <c r="L38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0.2</v>
      </c>
      <c r="M38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0.23333300000000001</v>
      </c>
      <c r="N38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0.26666699999999999</v>
      </c>
      <c r="O38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0.3</v>
      </c>
      <c r="P38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0.33333299999999999</v>
      </c>
      <c r="Q38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0.36666700000000002</v>
      </c>
      <c r="R38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0.4</v>
      </c>
      <c r="S38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0.43333300000000002</v>
      </c>
      <c r="T38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0.466667</v>
      </c>
      <c r="U38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0.5</v>
      </c>
      <c r="V38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0.53333299999999995</v>
      </c>
      <c r="W38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0.56666700000000003</v>
      </c>
      <c r="X38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0.6</v>
      </c>
      <c r="Y38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0.63333300000000003</v>
      </c>
      <c r="Z38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0.66666700000000001</v>
      </c>
      <c r="AA38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0.7</v>
      </c>
      <c r="AB38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0.73333300000000001</v>
      </c>
      <c r="AC38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0.76666699999999999</v>
      </c>
      <c r="AD38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0.8</v>
      </c>
      <c r="AE38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0.83333299999999999</v>
      </c>
      <c r="AF38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0.86666699999999997</v>
      </c>
      <c r="AG38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0.9</v>
      </c>
      <c r="AH38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0.93333299999999997</v>
      </c>
      <c r="AI38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0.96666700000000005</v>
      </c>
      <c r="AJ38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39" spans="1:36" x14ac:dyDescent="0.25">
      <c r="A39" s="12" t="str">
        <f>'Set Schedules Here'!A286</f>
        <v>elec capacity construction subsidy</v>
      </c>
      <c r="B39" s="12"/>
      <c r="C39" s="12"/>
      <c r="D39" s="22"/>
      <c r="E39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39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39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3.3333000000000002E-2</v>
      </c>
      <c r="H39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6.6667000000000004E-2</v>
      </c>
      <c r="I39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0.1</v>
      </c>
      <c r="J39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0.13333300000000001</v>
      </c>
      <c r="K39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0.16666700000000001</v>
      </c>
      <c r="L39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0.2</v>
      </c>
      <c r="M39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0.23333300000000001</v>
      </c>
      <c r="N39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0.26666699999999999</v>
      </c>
      <c r="O39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0.3</v>
      </c>
      <c r="P39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0.33333299999999999</v>
      </c>
      <c r="Q39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0.36666700000000002</v>
      </c>
      <c r="R39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0.4</v>
      </c>
      <c r="S39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0.43333300000000002</v>
      </c>
      <c r="T39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0.466667</v>
      </c>
      <c r="U39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0.5</v>
      </c>
      <c r="V39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0.53333299999999995</v>
      </c>
      <c r="W39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0.56666700000000003</v>
      </c>
      <c r="X39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0.6</v>
      </c>
      <c r="Y39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0.63333300000000003</v>
      </c>
      <c r="Z39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0.66666700000000001</v>
      </c>
      <c r="AA39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0.7</v>
      </c>
      <c r="AB39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0.73333300000000001</v>
      </c>
      <c r="AC39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0.76666699999999999</v>
      </c>
      <c r="AD39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0.8</v>
      </c>
      <c r="AE39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0.83333299999999999</v>
      </c>
      <c r="AF39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0.86666699999999997</v>
      </c>
      <c r="AG39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0.9</v>
      </c>
      <c r="AH39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0.93333299999999997</v>
      </c>
      <c r="AI39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0.96666700000000005</v>
      </c>
      <c r="AJ39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40" spans="1:36" x14ac:dyDescent="0.25">
      <c r="A40" s="12" t="str">
        <f>'Set Schedules Here'!A288</f>
        <v>bldgs rebate</v>
      </c>
      <c r="B40" s="12"/>
      <c r="C40" s="12"/>
      <c r="D40" s="22"/>
      <c r="E40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40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40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40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40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40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40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40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40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40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40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40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40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40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40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40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40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40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40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40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40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40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40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40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40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40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40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40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40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40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40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40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41" spans="1:36" x14ac:dyDescent="0.25">
      <c r="A41" s="12" t="str">
        <f>'Set Schedules Here'!A290</f>
        <v>bldgs efficiency standards</v>
      </c>
      <c r="B41" s="12"/>
      <c r="C41" s="12"/>
      <c r="D41" s="22"/>
      <c r="E41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41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41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3.3333000000000002E-2</v>
      </c>
      <c r="H41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6.6667000000000004E-2</v>
      </c>
      <c r="I41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0.1</v>
      </c>
      <c r="J41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0.13333300000000001</v>
      </c>
      <c r="K41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0.16666700000000001</v>
      </c>
      <c r="L41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0.2</v>
      </c>
      <c r="M41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0.23333300000000001</v>
      </c>
      <c r="N41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0.26666699999999999</v>
      </c>
      <c r="O41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0.3</v>
      </c>
      <c r="P41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0.33333299999999999</v>
      </c>
      <c r="Q41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0.36666700000000002</v>
      </c>
      <c r="R41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0.4</v>
      </c>
      <c r="S41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0.43333300000000002</v>
      </c>
      <c r="T41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0.466667</v>
      </c>
      <c r="U41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0.5</v>
      </c>
      <c r="V41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0.53333299999999995</v>
      </c>
      <c r="W41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0.56666700000000003</v>
      </c>
      <c r="X41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0.6</v>
      </c>
      <c r="Y41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0.63333300000000003</v>
      </c>
      <c r="Z41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0.66666700000000001</v>
      </c>
      <c r="AA41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0.7</v>
      </c>
      <c r="AB41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0.73333300000000001</v>
      </c>
      <c r="AC41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0.76666699999999999</v>
      </c>
      <c r="AD41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0.8</v>
      </c>
      <c r="AE41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0.83333299999999999</v>
      </c>
      <c r="AF41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0.86666699999999997</v>
      </c>
      <c r="AG41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0.9</v>
      </c>
      <c r="AH41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0.93333299999999997</v>
      </c>
      <c r="AI41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0.96666700000000005</v>
      </c>
      <c r="AJ41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42" spans="1:36" x14ac:dyDescent="0.25">
      <c r="A42" s="12" t="str">
        <f>'Set Schedules Here'!A292</f>
        <v>bldgs device labeling</v>
      </c>
      <c r="B42" s="12"/>
      <c r="C42" s="12"/>
      <c r="D42" s="22"/>
      <c r="E42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42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42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42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42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42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42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42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42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42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42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42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42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42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42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42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42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42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42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42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42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42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42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42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42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42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42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42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42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42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42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42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43" spans="1:36" x14ac:dyDescent="0.25">
      <c r="A43" s="12" t="str">
        <f>'Set Schedules Here'!A294</f>
        <v>bldgs contractor training</v>
      </c>
      <c r="B43" s="12"/>
      <c r="C43" s="12"/>
      <c r="D43" s="22"/>
      <c r="E43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43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43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43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43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43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43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43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43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43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43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43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43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43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43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43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43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43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43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43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43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43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43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43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43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43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43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43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43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43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43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43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44" spans="1:36" x14ac:dyDescent="0.25">
      <c r="A44" s="12" t="str">
        <f>'Set Schedules Here'!A296</f>
        <v>bldgs new component fuel shifting</v>
      </c>
      <c r="B44" s="12"/>
      <c r="C44" s="12"/>
      <c r="D44" s="22"/>
      <c r="E44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44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44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3.3333000000000002E-2</v>
      </c>
      <c r="H44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6.6667000000000004E-2</v>
      </c>
      <c r="I44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0.1</v>
      </c>
      <c r="J44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0.13333300000000001</v>
      </c>
      <c r="K44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0.16666700000000001</v>
      </c>
      <c r="L44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0.2</v>
      </c>
      <c r="M44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0.23333300000000001</v>
      </c>
      <c r="N44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0.26666699999999999</v>
      </c>
      <c r="O44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0.3</v>
      </c>
      <c r="P44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0.33333299999999999</v>
      </c>
      <c r="Q44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0.36666700000000002</v>
      </c>
      <c r="R44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0.4</v>
      </c>
      <c r="S44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0.43333300000000002</v>
      </c>
      <c r="T44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0.466667</v>
      </c>
      <c r="U44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0.5</v>
      </c>
      <c r="V44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0.53333299999999995</v>
      </c>
      <c r="W44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0.56666700000000003</v>
      </c>
      <c r="X44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0.6</v>
      </c>
      <c r="Y44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0.63333300000000003</v>
      </c>
      <c r="Z44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0.66666700000000001</v>
      </c>
      <c r="AA44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0.7</v>
      </c>
      <c r="AB44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0.73333300000000001</v>
      </c>
      <c r="AC44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0.76666699999999999</v>
      </c>
      <c r="AD44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0.8</v>
      </c>
      <c r="AE44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0.83333299999999999</v>
      </c>
      <c r="AF44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0.86666699999999997</v>
      </c>
      <c r="AG44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0.9</v>
      </c>
      <c r="AH44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0.93333299999999997</v>
      </c>
      <c r="AI44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0.96666700000000005</v>
      </c>
      <c r="AJ44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45" spans="1:36" x14ac:dyDescent="0.25">
      <c r="A45" s="12" t="str">
        <f>'Set Schedules Here'!A298</f>
        <v>bldgs retrofitting</v>
      </c>
      <c r="B45" s="12"/>
      <c r="C45" s="12"/>
      <c r="D45" s="22"/>
      <c r="E45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45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45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3.3333000000000002E-2</v>
      </c>
      <c r="H45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6.6667000000000004E-2</v>
      </c>
      <c r="I45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0.1</v>
      </c>
      <c r="J45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0.13333300000000001</v>
      </c>
      <c r="K45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0.16666700000000001</v>
      </c>
      <c r="L45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0.2</v>
      </c>
      <c r="M45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0.23333300000000001</v>
      </c>
      <c r="N45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0.26666699999999999</v>
      </c>
      <c r="O45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0.3</v>
      </c>
      <c r="P45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0.33333299999999999</v>
      </c>
      <c r="Q45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0.36666700000000002</v>
      </c>
      <c r="R45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0.4</v>
      </c>
      <c r="S45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0.43333300000000002</v>
      </c>
      <c r="T45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0.466667</v>
      </c>
      <c r="U45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0.5</v>
      </c>
      <c r="V45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0.53333299999999995</v>
      </c>
      <c r="W45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0.56666700000000003</v>
      </c>
      <c r="X45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0.6</v>
      </c>
      <c r="Y45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0.63333300000000003</v>
      </c>
      <c r="Z45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0.66666700000000001</v>
      </c>
      <c r="AA45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0.7</v>
      </c>
      <c r="AB45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0.73333300000000001</v>
      </c>
      <c r="AC45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0.76666699999999999</v>
      </c>
      <c r="AD45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0.8</v>
      </c>
      <c r="AE45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0.83333299999999999</v>
      </c>
      <c r="AF45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0.86666699999999997</v>
      </c>
      <c r="AG45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0.9</v>
      </c>
      <c r="AH45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0.93333299999999997</v>
      </c>
      <c r="AI45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0.96666700000000005</v>
      </c>
      <c r="AJ45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46" spans="1:36" x14ac:dyDescent="0.25">
      <c r="A46" s="12" t="str">
        <f>'Set Schedules Here'!A300</f>
        <v>bldgs distributed solar subsidy</v>
      </c>
      <c r="B46" s="12"/>
      <c r="C46" s="12"/>
      <c r="D46" s="22"/>
      <c r="E46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46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46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46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46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46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46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46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46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46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46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46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46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46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46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46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46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46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46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46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46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46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46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46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46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46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46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46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46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46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46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46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47" spans="1:36" x14ac:dyDescent="0.25">
      <c r="A47" s="12" t="str">
        <f>'Set Schedules Here'!A302</f>
        <v>bldgs min fraction distributed solar</v>
      </c>
      <c r="B47" s="12"/>
      <c r="C47" s="12"/>
      <c r="D47" s="22"/>
      <c r="E47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47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47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3.3333000000000002E-2</v>
      </c>
      <c r="H47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6.6667000000000004E-2</v>
      </c>
      <c r="I47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0.1</v>
      </c>
      <c r="J47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0.13333300000000001</v>
      </c>
      <c r="K47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0.16666700000000001</v>
      </c>
      <c r="L47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0.2</v>
      </c>
      <c r="M47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0.23333300000000001</v>
      </c>
      <c r="N47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0.26666699999999999</v>
      </c>
      <c r="O47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0.3</v>
      </c>
      <c r="P47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0.33333299999999999</v>
      </c>
      <c r="Q47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0.36666700000000002</v>
      </c>
      <c r="R47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0.4</v>
      </c>
      <c r="S47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0.43333300000000002</v>
      </c>
      <c r="T47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0.466667</v>
      </c>
      <c r="U47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0.5</v>
      </c>
      <c r="V47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0.53333299999999995</v>
      </c>
      <c r="W47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0.56666700000000003</v>
      </c>
      <c r="X47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0.6</v>
      </c>
      <c r="Y47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0.63333300000000003</v>
      </c>
      <c r="Z47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0.66666700000000001</v>
      </c>
      <c r="AA47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0.7</v>
      </c>
      <c r="AB47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0.73333300000000001</v>
      </c>
      <c r="AC47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0.76666699999999999</v>
      </c>
      <c r="AD47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0.8</v>
      </c>
      <c r="AE47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0.83333299999999999</v>
      </c>
      <c r="AF47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0.86666699999999997</v>
      </c>
      <c r="AG47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0.9</v>
      </c>
      <c r="AH47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0.93333299999999997</v>
      </c>
      <c r="AI47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0.96666700000000005</v>
      </c>
      <c r="AJ47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48" spans="1:36" x14ac:dyDescent="0.25">
      <c r="A48" s="12" t="str">
        <f>'Set Schedules Here'!A304</f>
        <v>indst methane capture</v>
      </c>
      <c r="B48" s="12"/>
      <c r="C48" s="12"/>
      <c r="D48" s="22"/>
      <c r="E48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48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48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3.3333000000000002E-2</v>
      </c>
      <c r="H48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6.6667000000000004E-2</v>
      </c>
      <c r="I48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0.1</v>
      </c>
      <c r="J48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0.13333300000000001</v>
      </c>
      <c r="K48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0.16666700000000001</v>
      </c>
      <c r="L48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0.2</v>
      </c>
      <c r="M48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0.23333300000000001</v>
      </c>
      <c r="N48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0.26666699999999999</v>
      </c>
      <c r="O48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0.3</v>
      </c>
      <c r="P48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0.33333299999999999</v>
      </c>
      <c r="Q48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0.36666700000000002</v>
      </c>
      <c r="R48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0.4</v>
      </c>
      <c r="S48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0.43333300000000002</v>
      </c>
      <c r="T48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0.466667</v>
      </c>
      <c r="U48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0.5</v>
      </c>
      <c r="V48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0.53333299999999995</v>
      </c>
      <c r="W48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0.56666700000000003</v>
      </c>
      <c r="X48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0.6</v>
      </c>
      <c r="Y48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0.63333300000000003</v>
      </c>
      <c r="Z48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0.66666700000000001</v>
      </c>
      <c r="AA48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0.7</v>
      </c>
      <c r="AB48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0.73333300000000001</v>
      </c>
      <c r="AC48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0.76666699999999999</v>
      </c>
      <c r="AD48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0.8</v>
      </c>
      <c r="AE48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0.83333299999999999</v>
      </c>
      <c r="AF48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0.86666699999999997</v>
      </c>
      <c r="AG48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0.9</v>
      </c>
      <c r="AH48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0.93333299999999997</v>
      </c>
      <c r="AI48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0.96666700000000005</v>
      </c>
      <c r="AJ48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49" spans="1:36" x14ac:dyDescent="0.25">
      <c r="A49" s="12" t="str">
        <f>'Set Schedules Here'!A306</f>
        <v>indst methane destruction</v>
      </c>
      <c r="B49" s="12"/>
      <c r="C49" s="12"/>
      <c r="D49" s="22"/>
      <c r="E49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49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49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3.3333000000000002E-2</v>
      </c>
      <c r="H49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6.6667000000000004E-2</v>
      </c>
      <c r="I49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0.1</v>
      </c>
      <c r="J49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0.13333300000000001</v>
      </c>
      <c r="K49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0.16666700000000001</v>
      </c>
      <c r="L49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0.2</v>
      </c>
      <c r="M49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0.23333300000000001</v>
      </c>
      <c r="N49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0.26666699999999999</v>
      </c>
      <c r="O49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0.3</v>
      </c>
      <c r="P49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0.33333299999999999</v>
      </c>
      <c r="Q49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0.36666700000000002</v>
      </c>
      <c r="R49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0.4</v>
      </c>
      <c r="S49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0.43333300000000002</v>
      </c>
      <c r="T49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0.466667</v>
      </c>
      <c r="U49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0.5</v>
      </c>
      <c r="V49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0.53333299999999995</v>
      </c>
      <c r="W49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0.56666700000000003</v>
      </c>
      <c r="X49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0.6</v>
      </c>
      <c r="Y49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0.63333300000000003</v>
      </c>
      <c r="Z49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0.66666700000000001</v>
      </c>
      <c r="AA49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0.7</v>
      </c>
      <c r="AB49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0.73333300000000001</v>
      </c>
      <c r="AC49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0.76666699999999999</v>
      </c>
      <c r="AD49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0.8</v>
      </c>
      <c r="AE49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0.83333299999999999</v>
      </c>
      <c r="AF49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0.86666699999999997</v>
      </c>
      <c r="AG49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0.9</v>
      </c>
      <c r="AH49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0.93333299999999997</v>
      </c>
      <c r="AI49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0.96666700000000005</v>
      </c>
      <c r="AJ49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50" spans="1:36" x14ac:dyDescent="0.25">
      <c r="A50" s="12" t="str">
        <f>'Set Schedules Here'!A308</f>
        <v>indst f gas substitution</v>
      </c>
      <c r="B50" s="12"/>
      <c r="C50" s="12"/>
      <c r="D50" s="22"/>
      <c r="E50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50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50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3.3333000000000002E-2</v>
      </c>
      <c r="H50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6.6667000000000004E-2</v>
      </c>
      <c r="I50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0.1</v>
      </c>
      <c r="J50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0.13333300000000001</v>
      </c>
      <c r="K50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0.16666700000000001</v>
      </c>
      <c r="L50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0.2</v>
      </c>
      <c r="M50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0.23333300000000001</v>
      </c>
      <c r="N50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0.26666699999999999</v>
      </c>
      <c r="O50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0.3</v>
      </c>
      <c r="P50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0.33333299999999999</v>
      </c>
      <c r="Q50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0.36666700000000002</v>
      </c>
      <c r="R50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0.4</v>
      </c>
      <c r="S50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0.43333300000000002</v>
      </c>
      <c r="T50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0.466667</v>
      </c>
      <c r="U50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0.5</v>
      </c>
      <c r="V50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0.53333299999999995</v>
      </c>
      <c r="W50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0.56666700000000003</v>
      </c>
      <c r="X50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0.6</v>
      </c>
      <c r="Y50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0.63333300000000003</v>
      </c>
      <c r="Z50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0.66666700000000001</v>
      </c>
      <c r="AA50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0.7</v>
      </c>
      <c r="AB50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0.73333300000000001</v>
      </c>
      <c r="AC50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0.76666699999999999</v>
      </c>
      <c r="AD50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0.8</v>
      </c>
      <c r="AE50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0.83333299999999999</v>
      </c>
      <c r="AF50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0.86666699999999997</v>
      </c>
      <c r="AG50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0.9</v>
      </c>
      <c r="AH50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0.93333299999999997</v>
      </c>
      <c r="AI50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0.96666700000000005</v>
      </c>
      <c r="AJ50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51" spans="1:36" x14ac:dyDescent="0.25">
      <c r="A51" s="12" t="str">
        <f>'Set Schedules Here'!A310</f>
        <v>indst f gas destruction</v>
      </c>
      <c r="B51" s="12"/>
      <c r="C51" s="12"/>
      <c r="D51" s="22"/>
      <c r="E51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51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51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3.3333000000000002E-2</v>
      </c>
      <c r="H51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6.6667000000000004E-2</v>
      </c>
      <c r="I51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0.1</v>
      </c>
      <c r="J51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0.13333300000000001</v>
      </c>
      <c r="K51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0.16666700000000001</v>
      </c>
      <c r="L51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0.2</v>
      </c>
      <c r="M51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0.23333300000000001</v>
      </c>
      <c r="N51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0.26666699999999999</v>
      </c>
      <c r="O51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0.3</v>
      </c>
      <c r="P51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0.33333299999999999</v>
      </c>
      <c r="Q51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0.36666700000000002</v>
      </c>
      <c r="R51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0.4</v>
      </c>
      <c r="S51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0.43333300000000002</v>
      </c>
      <c r="T51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0.466667</v>
      </c>
      <c r="U51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0.5</v>
      </c>
      <c r="V51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0.53333299999999995</v>
      </c>
      <c r="W51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0.56666700000000003</v>
      </c>
      <c r="X51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0.6</v>
      </c>
      <c r="Y51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0.63333300000000003</v>
      </c>
      <c r="Z51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0.66666700000000001</v>
      </c>
      <c r="AA51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0.7</v>
      </c>
      <c r="AB51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0.73333300000000001</v>
      </c>
      <c r="AC51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0.76666699999999999</v>
      </c>
      <c r="AD51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0.8</v>
      </c>
      <c r="AE51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0.83333299999999999</v>
      </c>
      <c r="AF51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0.86666699999999997</v>
      </c>
      <c r="AG51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0.9</v>
      </c>
      <c r="AH51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0.93333299999999997</v>
      </c>
      <c r="AI51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0.96666700000000005</v>
      </c>
      <c r="AJ51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52" spans="1:36" x14ac:dyDescent="0.25">
      <c r="A52" s="12" t="str">
        <f>'Set Schedules Here'!A312</f>
        <v>indst f gas recovery</v>
      </c>
      <c r="B52" s="12"/>
      <c r="C52" s="12"/>
      <c r="D52" s="22"/>
      <c r="E52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52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52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3.3333000000000002E-2</v>
      </c>
      <c r="H52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6.6667000000000004E-2</v>
      </c>
      <c r="I52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0.1</v>
      </c>
      <c r="J52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0.13333300000000001</v>
      </c>
      <c r="K52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0.16666700000000001</v>
      </c>
      <c r="L52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0.2</v>
      </c>
      <c r="M52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0.23333300000000001</v>
      </c>
      <c r="N52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0.26666699999999999</v>
      </c>
      <c r="O52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0.3</v>
      </c>
      <c r="P52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0.33333299999999999</v>
      </c>
      <c r="Q52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0.36666700000000002</v>
      </c>
      <c r="R52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0.4</v>
      </c>
      <c r="S52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0.43333300000000002</v>
      </c>
      <c r="T52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0.466667</v>
      </c>
      <c r="U52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0.5</v>
      </c>
      <c r="V52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0.53333299999999995</v>
      </c>
      <c r="W52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0.56666700000000003</v>
      </c>
      <c r="X52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0.6</v>
      </c>
      <c r="Y52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0.63333300000000003</v>
      </c>
      <c r="Z52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0.66666700000000001</v>
      </c>
      <c r="AA52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0.7</v>
      </c>
      <c r="AB52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0.73333300000000001</v>
      </c>
      <c r="AC52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0.76666699999999999</v>
      </c>
      <c r="AD52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0.8</v>
      </c>
      <c r="AE52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0.83333299999999999</v>
      </c>
      <c r="AF52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0.86666699999999997</v>
      </c>
      <c r="AG52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0.9</v>
      </c>
      <c r="AH52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0.93333299999999997</v>
      </c>
      <c r="AI52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0.96666700000000005</v>
      </c>
      <c r="AJ52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53" spans="1:36" x14ac:dyDescent="0.25">
      <c r="A53" s="12" t="str">
        <f>'Set Schedules Here'!A314</f>
        <v>indst f gas inspct maint retrofit</v>
      </c>
      <c r="B53" s="12"/>
      <c r="C53" s="12"/>
      <c r="D53" s="22"/>
      <c r="E53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53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53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3.3333000000000002E-2</v>
      </c>
      <c r="H53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6.6667000000000004E-2</v>
      </c>
      <c r="I53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0.1</v>
      </c>
      <c r="J53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0.13333300000000001</v>
      </c>
      <c r="K53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0.16666700000000001</v>
      </c>
      <c r="L53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0.2</v>
      </c>
      <c r="M53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0.23333300000000001</v>
      </c>
      <c r="N53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0.26666699999999999</v>
      </c>
      <c r="O53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0.3</v>
      </c>
      <c r="P53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0.33333299999999999</v>
      </c>
      <c r="Q53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0.36666700000000002</v>
      </c>
      <c r="R53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0.4</v>
      </c>
      <c r="S53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0.43333300000000002</v>
      </c>
      <c r="T53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0.466667</v>
      </c>
      <c r="U53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0.5</v>
      </c>
      <c r="V53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0.53333299999999995</v>
      </c>
      <c r="W53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0.56666700000000003</v>
      </c>
      <c r="X53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0.6</v>
      </c>
      <c r="Y53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0.63333300000000003</v>
      </c>
      <c r="Z53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0.66666700000000001</v>
      </c>
      <c r="AA53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0.7</v>
      </c>
      <c r="AB53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0.73333300000000001</v>
      </c>
      <c r="AC53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0.76666699999999999</v>
      </c>
      <c r="AD53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0.8</v>
      </c>
      <c r="AE53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0.83333299999999999</v>
      </c>
      <c r="AF53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0.86666699999999997</v>
      </c>
      <c r="AG53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0.9</v>
      </c>
      <c r="AH53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0.93333299999999997</v>
      </c>
      <c r="AI53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0.96666700000000005</v>
      </c>
      <c r="AJ53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54" spans="1:36" x14ac:dyDescent="0.25">
      <c r="A54" s="12" t="str">
        <f>'Set Schedules Here'!A316</f>
        <v>indst cropland and rice measures</v>
      </c>
      <c r="B54" s="12"/>
      <c r="C54" s="12"/>
      <c r="D54" s="22"/>
      <c r="E54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54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54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3.3333000000000002E-2</v>
      </c>
      <c r="H54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6.6667000000000004E-2</v>
      </c>
      <c r="I54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0.1</v>
      </c>
      <c r="J54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0.13333300000000001</v>
      </c>
      <c r="K54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0.16666700000000001</v>
      </c>
      <c r="L54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0.2</v>
      </c>
      <c r="M54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0.23333300000000001</v>
      </c>
      <c r="N54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0.26666699999999999</v>
      </c>
      <c r="O54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0.3</v>
      </c>
      <c r="P54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0.33333299999999999</v>
      </c>
      <c r="Q54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0.36666700000000002</v>
      </c>
      <c r="R54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0.4</v>
      </c>
      <c r="S54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0.43333300000000002</v>
      </c>
      <c r="T54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0.466667</v>
      </c>
      <c r="U54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0.5</v>
      </c>
      <c r="V54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0.53333299999999995</v>
      </c>
      <c r="W54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0.56666700000000003</v>
      </c>
      <c r="X54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0.6</v>
      </c>
      <c r="Y54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0.63333300000000003</v>
      </c>
      <c r="Z54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0.66666700000000001</v>
      </c>
      <c r="AA54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0.7</v>
      </c>
      <c r="AB54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0.73333300000000001</v>
      </c>
      <c r="AC54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0.76666699999999999</v>
      </c>
      <c r="AD54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0.8</v>
      </c>
      <c r="AE54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0.83333299999999999</v>
      </c>
      <c r="AF54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0.86666699999999997</v>
      </c>
      <c r="AG54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0.9</v>
      </c>
      <c r="AH54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0.93333299999999997</v>
      </c>
      <c r="AI54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0.96666700000000005</v>
      </c>
      <c r="AJ54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55" spans="1:36" x14ac:dyDescent="0.25">
      <c r="A55" s="12" t="str">
        <f>'Set Schedules Here'!A318</f>
        <v>indst livestock measures</v>
      </c>
      <c r="B55" s="12"/>
      <c r="C55" s="12"/>
      <c r="D55" s="22"/>
      <c r="E55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55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55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3.3333000000000002E-2</v>
      </c>
      <c r="H55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6.6667000000000004E-2</v>
      </c>
      <c r="I55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0.1</v>
      </c>
      <c r="J55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0.13333300000000001</v>
      </c>
      <c r="K55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0.16666700000000001</v>
      </c>
      <c r="L55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0.2</v>
      </c>
      <c r="M55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0.23333300000000001</v>
      </c>
      <c r="N55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0.26666699999999999</v>
      </c>
      <c r="O55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0.3</v>
      </c>
      <c r="P55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0.33333299999999999</v>
      </c>
      <c r="Q55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0.36666700000000002</v>
      </c>
      <c r="R55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0.4</v>
      </c>
      <c r="S55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0.43333300000000002</v>
      </c>
      <c r="T55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0.466667</v>
      </c>
      <c r="U55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0.5</v>
      </c>
      <c r="V55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0.53333299999999995</v>
      </c>
      <c r="W55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0.56666700000000003</v>
      </c>
      <c r="X55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0.6</v>
      </c>
      <c r="Y55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0.63333300000000003</v>
      </c>
      <c r="Z55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0.66666700000000001</v>
      </c>
      <c r="AA55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0.7</v>
      </c>
      <c r="AB55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0.73333300000000001</v>
      </c>
      <c r="AC55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0.76666699999999999</v>
      </c>
      <c r="AD55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0.8</v>
      </c>
      <c r="AE55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0.83333299999999999</v>
      </c>
      <c r="AF55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0.86666699999999997</v>
      </c>
      <c r="AG55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0.9</v>
      </c>
      <c r="AH55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0.93333299999999997</v>
      </c>
      <c r="AI55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0.96666700000000005</v>
      </c>
      <c r="AJ55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56" spans="1:36" x14ac:dyDescent="0.25">
      <c r="A56" s="12" t="str">
        <f>'Set Schedules Here'!A320</f>
        <v>indst cement measures</v>
      </c>
      <c r="B56" s="12"/>
      <c r="C56" s="12"/>
      <c r="D56" s="22"/>
      <c r="E56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56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56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3.3333000000000002E-2</v>
      </c>
      <c r="H56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6.6667000000000004E-2</v>
      </c>
      <c r="I56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0.1</v>
      </c>
      <c r="J56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0.13333300000000001</v>
      </c>
      <c r="K56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0.16666700000000001</v>
      </c>
      <c r="L56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0.2</v>
      </c>
      <c r="M56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0.23333300000000001</v>
      </c>
      <c r="N56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0.26666699999999999</v>
      </c>
      <c r="O56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0.3</v>
      </c>
      <c r="P56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0.33333299999999999</v>
      </c>
      <c r="Q56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0.36666700000000002</v>
      </c>
      <c r="R56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0.4</v>
      </c>
      <c r="S56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0.43333300000000002</v>
      </c>
      <c r="T56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0.466667</v>
      </c>
      <c r="U56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0.5</v>
      </c>
      <c r="V56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0.53333299999999995</v>
      </c>
      <c r="W56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0.56666700000000003</v>
      </c>
      <c r="X56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0.6</v>
      </c>
      <c r="Y56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0.63333300000000003</v>
      </c>
      <c r="Z56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0.66666700000000001</v>
      </c>
      <c r="AA56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0.7</v>
      </c>
      <c r="AB56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0.73333300000000001</v>
      </c>
      <c r="AC56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0.76666699999999999</v>
      </c>
      <c r="AD56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0.8</v>
      </c>
      <c r="AE56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0.83333299999999999</v>
      </c>
      <c r="AF56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0.86666699999999997</v>
      </c>
      <c r="AG56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0.9</v>
      </c>
      <c r="AH56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0.93333299999999997</v>
      </c>
      <c r="AI56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0.96666700000000005</v>
      </c>
      <c r="AJ56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57" spans="1:36" x14ac:dyDescent="0.25">
      <c r="A57" s="12" t="str">
        <f>'Set Schedules Here'!A322</f>
        <v>indst early retirement</v>
      </c>
      <c r="B57" s="12"/>
      <c r="C57" s="12"/>
      <c r="D57" s="22"/>
      <c r="E57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57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57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3.3333000000000002E-2</v>
      </c>
      <c r="H57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6.6667000000000004E-2</v>
      </c>
      <c r="I57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0.1</v>
      </c>
      <c r="J57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0.13333300000000001</v>
      </c>
      <c r="K57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0.16666700000000001</v>
      </c>
      <c r="L57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0.2</v>
      </c>
      <c r="M57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0.23333300000000001</v>
      </c>
      <c r="N57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0.26666699999999999</v>
      </c>
      <c r="O57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0.3</v>
      </c>
      <c r="P57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0.33333299999999999</v>
      </c>
      <c r="Q57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0.36666700000000002</v>
      </c>
      <c r="R57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0.4</v>
      </c>
      <c r="S57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0.43333300000000002</v>
      </c>
      <c r="T57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0.466667</v>
      </c>
      <c r="U57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0.5</v>
      </c>
      <c r="V57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0.53333299999999995</v>
      </c>
      <c r="W57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0.56666700000000003</v>
      </c>
      <c r="X57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0.6</v>
      </c>
      <c r="Y57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0.63333300000000003</v>
      </c>
      <c r="Z57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0.66666700000000001</v>
      </c>
      <c r="AA57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0.7</v>
      </c>
      <c r="AB57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0.73333300000000001</v>
      </c>
      <c r="AC57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0.76666699999999999</v>
      </c>
      <c r="AD57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0.8</v>
      </c>
      <c r="AE57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0.83333299999999999</v>
      </c>
      <c r="AF57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0.86666699999999997</v>
      </c>
      <c r="AG57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0.9</v>
      </c>
      <c r="AH57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0.93333299999999997</v>
      </c>
      <c r="AI57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0.96666700000000005</v>
      </c>
      <c r="AJ57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1</v>
      </c>
    </row>
    <row r="58" spans="1:36" x14ac:dyDescent="0.25">
      <c r="A58" s="12" t="str">
        <f>'Set Schedules Here'!A324</f>
        <v>indst system integration</v>
      </c>
      <c r="B58" s="12"/>
      <c r="C58" s="12"/>
      <c r="D58" s="22"/>
      <c r="E58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58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58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3.3333000000000002E-2</v>
      </c>
      <c r="H58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6.6667000000000004E-2</v>
      </c>
      <c r="I58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0.1</v>
      </c>
      <c r="J58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0.13333300000000001</v>
      </c>
      <c r="K58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0.16666700000000001</v>
      </c>
      <c r="L58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0.2</v>
      </c>
      <c r="M58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0.23333300000000001</v>
      </c>
      <c r="N58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0.26666699999999999</v>
      </c>
      <c r="O58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0.3</v>
      </c>
      <c r="P58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0.33333299999999999</v>
      </c>
      <c r="Q58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0.36666700000000002</v>
      </c>
      <c r="R58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0.4</v>
      </c>
      <c r="S58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0.43333300000000002</v>
      </c>
      <c r="T58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0.466667</v>
      </c>
      <c r="U58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0.5</v>
      </c>
      <c r="V58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0.53333299999999995</v>
      </c>
      <c r="W58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0.56666700000000003</v>
      </c>
      <c r="X58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0.6</v>
      </c>
      <c r="Y58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0.63333300000000003</v>
      </c>
      <c r="Z58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0.66666700000000001</v>
      </c>
      <c r="AA58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0.7</v>
      </c>
      <c r="AB58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0.73333300000000001</v>
      </c>
      <c r="AC58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0.76666699999999999</v>
      </c>
      <c r="AD58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0.8</v>
      </c>
      <c r="AE58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0.83333299999999999</v>
      </c>
      <c r="AF58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0.86666699999999997</v>
      </c>
      <c r="AG58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0.9</v>
      </c>
      <c r="AH58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0.93333299999999997</v>
      </c>
      <c r="AI58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0.96666700000000005</v>
      </c>
      <c r="AJ58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59" spans="1:36" x14ac:dyDescent="0.25">
      <c r="A59" s="12" t="str">
        <f>'Set Schedules Here'!A326</f>
        <v>indst CHP</v>
      </c>
      <c r="B59" s="12"/>
      <c r="C59" s="12"/>
      <c r="D59" s="22"/>
      <c r="E59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59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59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3.3333000000000002E-2</v>
      </c>
      <c r="H59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6.6667000000000004E-2</v>
      </c>
      <c r="I59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0.1</v>
      </c>
      <c r="J59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0.13333300000000001</v>
      </c>
      <c r="K59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0.16666700000000001</v>
      </c>
      <c r="L59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0.2</v>
      </c>
      <c r="M59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0.23333300000000001</v>
      </c>
      <c r="N59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0.26666699999999999</v>
      </c>
      <c r="O59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0.3</v>
      </c>
      <c r="P59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0.33333299999999999</v>
      </c>
      <c r="Q59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0.36666700000000002</v>
      </c>
      <c r="R59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0.4</v>
      </c>
      <c r="S59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0.43333300000000002</v>
      </c>
      <c r="T59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0.466667</v>
      </c>
      <c r="U59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0.5</v>
      </c>
      <c r="V59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0.53333299999999995</v>
      </c>
      <c r="W59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0.56666700000000003</v>
      </c>
      <c r="X59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0.6</v>
      </c>
      <c r="Y59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0.63333300000000003</v>
      </c>
      <c r="Z59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0.66666700000000001</v>
      </c>
      <c r="AA59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0.7</v>
      </c>
      <c r="AB59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0.73333300000000001</v>
      </c>
      <c r="AC59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0.76666699999999999</v>
      </c>
      <c r="AD59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0.8</v>
      </c>
      <c r="AE59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0.83333299999999999</v>
      </c>
      <c r="AF59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0.86666699999999997</v>
      </c>
      <c r="AG59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0.9</v>
      </c>
      <c r="AH59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0.93333299999999997</v>
      </c>
      <c r="AI59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0.96666700000000005</v>
      </c>
      <c r="AJ59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60" spans="1:36" x14ac:dyDescent="0.25">
      <c r="A60" s="12" t="str">
        <f>'Set Schedules Here'!A328</f>
        <v>indst efficiency standards</v>
      </c>
      <c r="B60" s="12"/>
      <c r="C60" s="12"/>
      <c r="D60" s="22"/>
      <c r="E60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60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60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3.3333000000000002E-2</v>
      </c>
      <c r="H60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6.6667000000000004E-2</v>
      </c>
      <c r="I60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0.1</v>
      </c>
      <c r="J60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0.13333300000000001</v>
      </c>
      <c r="K60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0.16666700000000001</v>
      </c>
      <c r="L60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0.2</v>
      </c>
      <c r="M60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0.23333300000000001</v>
      </c>
      <c r="N60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0.26666699999999999</v>
      </c>
      <c r="O60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0.3</v>
      </c>
      <c r="P60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0.33333299999999999</v>
      </c>
      <c r="Q60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0.36666700000000002</v>
      </c>
      <c r="R60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0.4</v>
      </c>
      <c r="S60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0.43333300000000002</v>
      </c>
      <c r="T60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0.466667</v>
      </c>
      <c r="U60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0.5</v>
      </c>
      <c r="V60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0.53333299999999995</v>
      </c>
      <c r="W60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0.56666700000000003</v>
      </c>
      <c r="X60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0.6</v>
      </c>
      <c r="Y60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0.63333300000000003</v>
      </c>
      <c r="Z60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0.66666700000000001</v>
      </c>
      <c r="AA60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0.7</v>
      </c>
      <c r="AB60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0.73333300000000001</v>
      </c>
      <c r="AC60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0.76666699999999999</v>
      </c>
      <c r="AD60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0.8</v>
      </c>
      <c r="AE60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0.83333299999999999</v>
      </c>
      <c r="AF60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0.86666699999999997</v>
      </c>
      <c r="AG60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0.9</v>
      </c>
      <c r="AH60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0.93333299999999997</v>
      </c>
      <c r="AI60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0.96666700000000005</v>
      </c>
      <c r="AJ60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61" spans="1:36" x14ac:dyDescent="0.25">
      <c r="A61" s="12" t="str">
        <f>'Set Schedules Here'!A330</f>
        <v>indst fuel type shifting</v>
      </c>
      <c r="B61" s="12"/>
      <c r="C61" s="12"/>
      <c r="D61" s="22"/>
      <c r="E61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61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61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3.3333000000000002E-2</v>
      </c>
      <c r="H61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6.6667000000000004E-2</v>
      </c>
      <c r="I61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0.1</v>
      </c>
      <c r="J61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0.13333300000000001</v>
      </c>
      <c r="K61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0.16666700000000001</v>
      </c>
      <c r="L61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0.2</v>
      </c>
      <c r="M61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0.23333300000000001</v>
      </c>
      <c r="N61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0.26666699999999999</v>
      </c>
      <c r="O61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0.3</v>
      </c>
      <c r="P61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0.33333299999999999</v>
      </c>
      <c r="Q61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0.36666700000000002</v>
      </c>
      <c r="R61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0.4</v>
      </c>
      <c r="S61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0.43333300000000002</v>
      </c>
      <c r="T61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0.466667</v>
      </c>
      <c r="U61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0.5</v>
      </c>
      <c r="V61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0.53333299999999995</v>
      </c>
      <c r="W61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0.56666700000000003</v>
      </c>
      <c r="X61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0.6</v>
      </c>
      <c r="Y61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0.63333300000000003</v>
      </c>
      <c r="Z61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0.66666700000000001</v>
      </c>
      <c r="AA61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0.7</v>
      </c>
      <c r="AB61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0.73333300000000001</v>
      </c>
      <c r="AC61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0.76666699999999999</v>
      </c>
      <c r="AD61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0.8</v>
      </c>
      <c r="AE61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0.83333299999999999</v>
      </c>
      <c r="AF61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0.86666699999999997</v>
      </c>
      <c r="AG61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0.9</v>
      </c>
      <c r="AH61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0.93333299999999997</v>
      </c>
      <c r="AI61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0.96666700000000005</v>
      </c>
      <c r="AJ61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62" spans="1:36" x14ac:dyDescent="0.25">
      <c r="A62" s="12" t="str">
        <f>'Set Schedules Here'!A332</f>
        <v>indst reduce nonenergy product demand</v>
      </c>
      <c r="B62" s="12"/>
      <c r="C62" s="12"/>
      <c r="D62" s="22"/>
      <c r="E62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62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62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3.3333000000000002E-2</v>
      </c>
      <c r="H62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6.6667000000000004E-2</v>
      </c>
      <c r="I62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0.1</v>
      </c>
      <c r="J62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0.13333300000000001</v>
      </c>
      <c r="K62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0.16666700000000001</v>
      </c>
      <c r="L62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0.2</v>
      </c>
      <c r="M62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0.23333300000000001</v>
      </c>
      <c r="N62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0.26666699999999999</v>
      </c>
      <c r="O62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0.3</v>
      </c>
      <c r="P62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0.33333299999999999</v>
      </c>
      <c r="Q62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0.36666700000000002</v>
      </c>
      <c r="R62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0.4</v>
      </c>
      <c r="S62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0.43333300000000002</v>
      </c>
      <c r="T62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0.466667</v>
      </c>
      <c r="U62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0.5</v>
      </c>
      <c r="V62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0.53333299999999995</v>
      </c>
      <c r="W62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0.56666700000000003</v>
      </c>
      <c r="X62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0.6</v>
      </c>
      <c r="Y62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0.63333300000000003</v>
      </c>
      <c r="Z62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0.66666700000000001</v>
      </c>
      <c r="AA62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0.7</v>
      </c>
      <c r="AB62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0.73333300000000001</v>
      </c>
      <c r="AC62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0.76666699999999999</v>
      </c>
      <c r="AD62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0.8</v>
      </c>
      <c r="AE62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0.83333299999999999</v>
      </c>
      <c r="AF62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0.86666699999999997</v>
      </c>
      <c r="AG62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0.9</v>
      </c>
      <c r="AH62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0.93333299999999997</v>
      </c>
      <c r="AI62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0.96666700000000005</v>
      </c>
      <c r="AJ62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1</v>
      </c>
    </row>
    <row r="63" spans="1:36" x14ac:dyDescent="0.25">
      <c r="A63" s="12" t="str">
        <f>'Set Schedules Here'!A334</f>
        <v>indst shift to nonanimal products</v>
      </c>
      <c r="B63" s="12"/>
      <c r="C63" s="12"/>
      <c r="D63" s="22"/>
      <c r="E63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63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63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3.3333000000000002E-2</v>
      </c>
      <c r="H63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6.6667000000000004E-2</v>
      </c>
      <c r="I63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0.1</v>
      </c>
      <c r="J63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0.13333300000000001</v>
      </c>
      <c r="K63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0.16666700000000001</v>
      </c>
      <c r="L63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0.2</v>
      </c>
      <c r="M63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0.23333300000000001</v>
      </c>
      <c r="N63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0.26666699999999999</v>
      </c>
      <c r="O63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0.3</v>
      </c>
      <c r="P63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0.33333299999999999</v>
      </c>
      <c r="Q63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0.36666700000000002</v>
      </c>
      <c r="R63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0.4</v>
      </c>
      <c r="S63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0.43333300000000002</v>
      </c>
      <c r="T63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0.466667</v>
      </c>
      <c r="U63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0.5</v>
      </c>
      <c r="V63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0.53333299999999995</v>
      </c>
      <c r="W63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0.56666700000000003</v>
      </c>
      <c r="X63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0.6</v>
      </c>
      <c r="Y63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0.63333300000000003</v>
      </c>
      <c r="Z63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0.66666700000000001</v>
      </c>
      <c r="AA63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0.7</v>
      </c>
      <c r="AB63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0.73333300000000001</v>
      </c>
      <c r="AC63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0.76666699999999999</v>
      </c>
      <c r="AD63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0.8</v>
      </c>
      <c r="AE63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0.83333299999999999</v>
      </c>
      <c r="AF63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0.86666699999999997</v>
      </c>
      <c r="AG63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0.9</v>
      </c>
      <c r="AH63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0.93333299999999997</v>
      </c>
      <c r="AI63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0.96666700000000005</v>
      </c>
      <c r="AJ63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64" spans="1:36" x14ac:dyDescent="0.25">
      <c r="A64" s="12" t="str">
        <f>'Set Schedules Here'!A336</f>
        <v>indst reduce fossil fuel exports</v>
      </c>
      <c r="B64" s="12"/>
      <c r="C64" s="12"/>
      <c r="D64" s="22"/>
      <c r="E64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64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64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3.3333000000000002E-2</v>
      </c>
      <c r="H64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6.6667000000000004E-2</v>
      </c>
      <c r="I64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0.1</v>
      </c>
      <c r="J64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0.13333300000000001</v>
      </c>
      <c r="K64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0.16666700000000001</v>
      </c>
      <c r="L64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0.2</v>
      </c>
      <c r="M64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0.23333300000000001</v>
      </c>
      <c r="N64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0.26666699999999999</v>
      </c>
      <c r="O64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0.3</v>
      </c>
      <c r="P64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0.33333299999999999</v>
      </c>
      <c r="Q64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0.36666700000000002</v>
      </c>
      <c r="R64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0.4</v>
      </c>
      <c r="S64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0.43333300000000002</v>
      </c>
      <c r="T64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0.466667</v>
      </c>
      <c r="U64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0.5</v>
      </c>
      <c r="V64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0.53333299999999995</v>
      </c>
      <c r="W64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0.56666700000000003</v>
      </c>
      <c r="X64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0.6</v>
      </c>
      <c r="Y64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0.63333300000000003</v>
      </c>
      <c r="Z64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0.66666700000000001</v>
      </c>
      <c r="AA64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0.7</v>
      </c>
      <c r="AB64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0.73333300000000001</v>
      </c>
      <c r="AC64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0.76666699999999999</v>
      </c>
      <c r="AD64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0.8</v>
      </c>
      <c r="AE64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0.83333299999999999</v>
      </c>
      <c r="AF64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0.86666699999999997</v>
      </c>
      <c r="AG64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0.9</v>
      </c>
      <c r="AH64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0.93333299999999997</v>
      </c>
      <c r="AI64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0.96666700000000005</v>
      </c>
      <c r="AJ64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65" spans="1:36" x14ac:dyDescent="0.25">
      <c r="A65" s="12" t="str">
        <f>'Set Schedules Here'!A338</f>
        <v>cross fuel tax</v>
      </c>
      <c r="B65" s="12"/>
      <c r="C65" s="12"/>
      <c r="D65" s="22"/>
      <c r="E65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65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65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3.3333000000000002E-2</v>
      </c>
      <c r="H65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6.6667000000000004E-2</v>
      </c>
      <c r="I65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0.1</v>
      </c>
      <c r="J65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0.13333300000000001</v>
      </c>
      <c r="K65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0.16666700000000001</v>
      </c>
      <c r="L65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0.2</v>
      </c>
      <c r="M65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0.23333300000000001</v>
      </c>
      <c r="N65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0.26666699999999999</v>
      </c>
      <c r="O65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0.3</v>
      </c>
      <c r="P65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0.33333299999999999</v>
      </c>
      <c r="Q65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0.36666700000000002</v>
      </c>
      <c r="R65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0.4</v>
      </c>
      <c r="S65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0.43333300000000002</v>
      </c>
      <c r="T65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0.466667</v>
      </c>
      <c r="U65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0.5</v>
      </c>
      <c r="V65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0.53333299999999995</v>
      </c>
      <c r="W65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0.56666700000000003</v>
      </c>
      <c r="X65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0.6</v>
      </c>
      <c r="Y65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0.63333300000000003</v>
      </c>
      <c r="Z65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0.66666700000000001</v>
      </c>
      <c r="AA65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0.7</v>
      </c>
      <c r="AB65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0.73333300000000001</v>
      </c>
      <c r="AC65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0.76666699999999999</v>
      </c>
      <c r="AD65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0.8</v>
      </c>
      <c r="AE65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0.83333299999999999</v>
      </c>
      <c r="AF65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0.86666699999999997</v>
      </c>
      <c r="AG65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0.9</v>
      </c>
      <c r="AH65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0.93333299999999997</v>
      </c>
      <c r="AI65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0.96666700000000005</v>
      </c>
      <c r="AJ65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66" spans="1:36" x14ac:dyDescent="0.25">
      <c r="A66" s="12" t="str">
        <f>'Set Schedules Here'!A340</f>
        <v>cross carbon tax</v>
      </c>
      <c r="B66" s="12"/>
      <c r="C66" s="12"/>
      <c r="D66" s="22"/>
      <c r="E66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66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66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3.3333000000000002E-2</v>
      </c>
      <c r="H66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6.6667000000000004E-2</v>
      </c>
      <c r="I66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0.1</v>
      </c>
      <c r="J66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0.13333300000000001</v>
      </c>
      <c r="K66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0.16666700000000001</v>
      </c>
      <c r="L66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0.2</v>
      </c>
      <c r="M66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0.23333300000000001</v>
      </c>
      <c r="N66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0.26666699999999999</v>
      </c>
      <c r="O66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0.3</v>
      </c>
      <c r="P66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0.33333299999999999</v>
      </c>
      <c r="Q66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0.36666700000000002</v>
      </c>
      <c r="R66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0.4</v>
      </c>
      <c r="S66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0.43333300000000002</v>
      </c>
      <c r="T66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0.466667</v>
      </c>
      <c r="U66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0.5</v>
      </c>
      <c r="V66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0.53333299999999995</v>
      </c>
      <c r="W66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0.56666700000000003</v>
      </c>
      <c r="X66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0.6</v>
      </c>
      <c r="Y66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0.63333300000000003</v>
      </c>
      <c r="Z66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0.66666700000000001</v>
      </c>
      <c r="AA66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0.7</v>
      </c>
      <c r="AB66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0.73333300000000001</v>
      </c>
      <c r="AC66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0.76666699999999999</v>
      </c>
      <c r="AD66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0.8</v>
      </c>
      <c r="AE66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0.83333299999999999</v>
      </c>
      <c r="AF66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0.86666699999999997</v>
      </c>
      <c r="AG66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0.9</v>
      </c>
      <c r="AH66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0.93333299999999997</v>
      </c>
      <c r="AI66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0.96666700000000005</v>
      </c>
      <c r="AJ66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67" spans="1:36" x14ac:dyDescent="0.25">
      <c r="A67" s="12" t="str">
        <f>'Set Schedules Here'!A342</f>
        <v>cross reduce BAU subsidies</v>
      </c>
      <c r="B67" s="12"/>
      <c r="C67" s="12"/>
      <c r="D67" s="22"/>
      <c r="E67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67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67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3.3333000000000002E-2</v>
      </c>
      <c r="H67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6.6667000000000004E-2</v>
      </c>
      <c r="I67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0.1</v>
      </c>
      <c r="J67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0.13333300000000001</v>
      </c>
      <c r="K67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0.16666700000000001</v>
      </c>
      <c r="L67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0.2</v>
      </c>
      <c r="M67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0.23333300000000001</v>
      </c>
      <c r="N67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0.26666699999999999</v>
      </c>
      <c r="O67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0.3</v>
      </c>
      <c r="P67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0.33333299999999999</v>
      </c>
      <c r="Q67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0.36666700000000002</v>
      </c>
      <c r="R67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0.4</v>
      </c>
      <c r="S67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0.43333300000000002</v>
      </c>
      <c r="T67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0.466667</v>
      </c>
      <c r="U67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0.5</v>
      </c>
      <c r="V67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0.53333299999999995</v>
      </c>
      <c r="W67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0.56666700000000003</v>
      </c>
      <c r="X67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0.6</v>
      </c>
      <c r="Y67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0.63333300000000003</v>
      </c>
      <c r="Z67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0.66666700000000001</v>
      </c>
      <c r="AA67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0.7</v>
      </c>
      <c r="AB67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0.73333300000000001</v>
      </c>
      <c r="AC67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0.76666699999999999</v>
      </c>
      <c r="AD67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0.8</v>
      </c>
      <c r="AE67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0.83333299999999999</v>
      </c>
      <c r="AF67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0.86666699999999997</v>
      </c>
      <c r="AG67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0.9</v>
      </c>
      <c r="AH67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0.93333299999999997</v>
      </c>
      <c r="AI67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0.96666700000000005</v>
      </c>
      <c r="AJ67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68" spans="1:36" x14ac:dyDescent="0.25">
      <c r="A68" s="12" t="str">
        <f>'Set Schedules Here'!A344</f>
        <v>cross CCS</v>
      </c>
      <c r="B68" s="12"/>
      <c r="C68" s="12"/>
      <c r="D68" s="22"/>
      <c r="E68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68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68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3.3333000000000002E-2</v>
      </c>
      <c r="H68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6.6667000000000004E-2</v>
      </c>
      <c r="I68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0.1</v>
      </c>
      <c r="J68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0.13333300000000001</v>
      </c>
      <c r="K68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0.16666700000000001</v>
      </c>
      <c r="L68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0.2</v>
      </c>
      <c r="M68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0.23333300000000001</v>
      </c>
      <c r="N68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0.26666699999999999</v>
      </c>
      <c r="O68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0.3</v>
      </c>
      <c r="P68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0.33333299999999999</v>
      </c>
      <c r="Q68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0.36666700000000002</v>
      </c>
      <c r="R68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0.4</v>
      </c>
      <c r="S68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0.43333300000000002</v>
      </c>
      <c r="T68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0.466667</v>
      </c>
      <c r="U68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0.5</v>
      </c>
      <c r="V68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0.53333299999999995</v>
      </c>
      <c r="W68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0.56666700000000003</v>
      </c>
      <c r="X68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0.6</v>
      </c>
      <c r="Y68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0.63333300000000003</v>
      </c>
      <c r="Z68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0.66666700000000001</v>
      </c>
      <c r="AA68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0.7</v>
      </c>
      <c r="AB68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0.73333300000000001</v>
      </c>
      <c r="AC68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0.76666699999999999</v>
      </c>
      <c r="AD68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0.8</v>
      </c>
      <c r="AE68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0.83333299999999999</v>
      </c>
      <c r="AF68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0.86666699999999997</v>
      </c>
      <c r="AG68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0.9</v>
      </c>
      <c r="AH68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0.93333299999999997</v>
      </c>
      <c r="AI68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0.96666700000000005</v>
      </c>
      <c r="AJ68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69" spans="1:36" x14ac:dyDescent="0.25">
      <c r="A69" s="12" t="str">
        <f>'Set Schedules Here'!A346</f>
        <v>cross toggle whether policies affect energy prices</v>
      </c>
      <c r="B69" s="12"/>
      <c r="C69" s="12"/>
      <c r="D69" s="22"/>
      <c r="E69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1</v>
      </c>
      <c r="F69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1</v>
      </c>
      <c r="G69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69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69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69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69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69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69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69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69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69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69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69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69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69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69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69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69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69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69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69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69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69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69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69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69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69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69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69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69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69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70" spans="1:36" x14ac:dyDescent="0.25">
      <c r="A70" s="12" t="str">
        <f>'Set Schedules Here'!A348</f>
        <v>cross toggle whether carbon tax affects process emissions</v>
      </c>
      <c r="B70" s="12"/>
      <c r="C70" s="12"/>
      <c r="D70" s="22"/>
      <c r="E70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1</v>
      </c>
      <c r="F70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1</v>
      </c>
      <c r="G70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70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70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70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70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70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70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70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70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70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70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70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70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70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70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70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70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70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70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70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70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70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70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70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70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70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70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70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70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70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71" spans="1:36" x14ac:dyDescent="0.25">
      <c r="A71" s="12" t="str">
        <f>'Set Schedules Here'!A350</f>
        <v>cross toggle whether carbon tax affects non CO2 emissions</v>
      </c>
      <c r="B71" s="12"/>
      <c r="C71" s="12"/>
      <c r="D71" s="22"/>
      <c r="E71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1</v>
      </c>
      <c r="F71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1</v>
      </c>
      <c r="G71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71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71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71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71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71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71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71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71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71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71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71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71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71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71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71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71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71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71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71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71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71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71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71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71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71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71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71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71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71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72" spans="1:36" x14ac:dyDescent="0.25">
      <c r="A72" s="12" t="str">
        <f>'Set Schedules Here'!A352</f>
        <v>cross fuel price deregulation</v>
      </c>
      <c r="B72" s="12"/>
      <c r="C72" s="12"/>
      <c r="D72" s="22"/>
      <c r="E72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72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72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3.3333000000000002E-2</v>
      </c>
      <c r="H72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6.6667000000000004E-2</v>
      </c>
      <c r="I72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0.1</v>
      </c>
      <c r="J72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0.13333300000000001</v>
      </c>
      <c r="K72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0.16666700000000001</v>
      </c>
      <c r="L72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0.2</v>
      </c>
      <c r="M72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0.23333300000000001</v>
      </c>
      <c r="N72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0.26666699999999999</v>
      </c>
      <c r="O72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0.3</v>
      </c>
      <c r="P72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0.33333299999999999</v>
      </c>
      <c r="Q72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0.36666700000000002</v>
      </c>
      <c r="R72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0.4</v>
      </c>
      <c r="S72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0.43333300000000002</v>
      </c>
      <c r="T72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0.466667</v>
      </c>
      <c r="U72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0.5</v>
      </c>
      <c r="V72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0.53333299999999995</v>
      </c>
      <c r="W72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0.56666700000000003</v>
      </c>
      <c r="X72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0.6</v>
      </c>
      <c r="Y72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0.63333300000000003</v>
      </c>
      <c r="Z72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0.66666700000000001</v>
      </c>
      <c r="AA72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0.7</v>
      </c>
      <c r="AB72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0.73333300000000001</v>
      </c>
      <c r="AC72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0.76666699999999999</v>
      </c>
      <c r="AD72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0.8</v>
      </c>
      <c r="AE72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0.83333299999999999</v>
      </c>
      <c r="AF72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0.86666699999999997</v>
      </c>
      <c r="AG72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0.9</v>
      </c>
      <c r="AH72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0.93333299999999997</v>
      </c>
      <c r="AI72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0.96666700000000005</v>
      </c>
      <c r="AJ72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73" spans="1:36" x14ac:dyDescent="0.25">
      <c r="A73" s="12" t="str">
        <f>'Set Schedules Here'!A354</f>
        <v>heat convert heat to CHP</v>
      </c>
      <c r="B73" s="12"/>
      <c r="C73" s="12"/>
      <c r="D73" s="22"/>
      <c r="E73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73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73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3.3333000000000002E-2</v>
      </c>
      <c r="H73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6.6667000000000004E-2</v>
      </c>
      <c r="I73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0.1</v>
      </c>
      <c r="J73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0.13333300000000001</v>
      </c>
      <c r="K73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0.16666700000000001</v>
      </c>
      <c r="L73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0.2</v>
      </c>
      <c r="M73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0.23333300000000001</v>
      </c>
      <c r="N73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0.26666699999999999</v>
      </c>
      <c r="O73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0.3</v>
      </c>
      <c r="P73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0.33333299999999999</v>
      </c>
      <c r="Q73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0.36666700000000002</v>
      </c>
      <c r="R73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0.4</v>
      </c>
      <c r="S73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0.43333300000000002</v>
      </c>
      <c r="T73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0.466667</v>
      </c>
      <c r="U73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0.5</v>
      </c>
      <c r="V73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0.53333299999999995</v>
      </c>
      <c r="W73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0.56666700000000003</v>
      </c>
      <c r="X73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0.6</v>
      </c>
      <c r="Y73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0.63333300000000003</v>
      </c>
      <c r="Z73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0.66666700000000001</v>
      </c>
      <c r="AA73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0.7</v>
      </c>
      <c r="AB73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0.73333300000000001</v>
      </c>
      <c r="AC73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0.76666699999999999</v>
      </c>
      <c r="AD73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0.8</v>
      </c>
      <c r="AE73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0.83333299999999999</v>
      </c>
      <c r="AF73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0.86666699999999997</v>
      </c>
      <c r="AG73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0.9</v>
      </c>
      <c r="AH73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0.93333299999999997</v>
      </c>
      <c r="AI73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0.96666700000000005</v>
      </c>
      <c r="AJ73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74" spans="1:36" x14ac:dyDescent="0.25">
      <c r="A74" s="12" t="str">
        <f>'Set Schedules Here'!A356</f>
        <v>heat fuel type shifting</v>
      </c>
      <c r="B74" s="12"/>
      <c r="C74" s="12"/>
      <c r="D74" s="22"/>
      <c r="E74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74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74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3.3333000000000002E-2</v>
      </c>
      <c r="H74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6.6667000000000004E-2</v>
      </c>
      <c r="I74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0.1</v>
      </c>
      <c r="J74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0.13333300000000001</v>
      </c>
      <c r="K74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0.16666700000000001</v>
      </c>
      <c r="L74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0.2</v>
      </c>
      <c r="M74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0.23333300000000001</v>
      </c>
      <c r="N74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0.26666699999999999</v>
      </c>
      <c r="O74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0.3</v>
      </c>
      <c r="P74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0.33333299999999999</v>
      </c>
      <c r="Q74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0.36666700000000002</v>
      </c>
      <c r="R74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0.4</v>
      </c>
      <c r="S74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0.43333300000000002</v>
      </c>
      <c r="T74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0.466667</v>
      </c>
      <c r="U74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0.5</v>
      </c>
      <c r="V74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0.53333299999999995</v>
      </c>
      <c r="W74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0.56666700000000003</v>
      </c>
      <c r="X74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0.6</v>
      </c>
      <c r="Y74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0.63333300000000003</v>
      </c>
      <c r="Z74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0.66666700000000001</v>
      </c>
      <c r="AA74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0.7</v>
      </c>
      <c r="AB74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0.73333300000000001</v>
      </c>
      <c r="AC74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0.76666699999999999</v>
      </c>
      <c r="AD74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0.8</v>
      </c>
      <c r="AE74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0.83333299999999999</v>
      </c>
      <c r="AF74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0.86666699999999997</v>
      </c>
      <c r="AG74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0.9</v>
      </c>
      <c r="AH74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0.93333299999999997</v>
      </c>
      <c r="AI74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0.96666700000000005</v>
      </c>
      <c r="AJ74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75" spans="1:36" x14ac:dyDescent="0.25">
      <c r="A75" s="12" t="str">
        <f>'Set Schedules Here'!A358</f>
        <v>hydgn shift production pathways</v>
      </c>
      <c r="B75" s="12"/>
      <c r="C75" s="12"/>
      <c r="D75" s="22"/>
      <c r="E75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75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75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3.3333000000000002E-2</v>
      </c>
      <c r="H75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6.6667000000000004E-2</v>
      </c>
      <c r="I75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0.1</v>
      </c>
      <c r="J75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0.13333300000000001</v>
      </c>
      <c r="K75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0.16666700000000001</v>
      </c>
      <c r="L75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0.2</v>
      </c>
      <c r="M75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0.23333300000000001</v>
      </c>
      <c r="N75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0.26666699999999999</v>
      </c>
      <c r="O75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0.3</v>
      </c>
      <c r="P75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0.33333299999999999</v>
      </c>
      <c r="Q75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0.36666700000000002</v>
      </c>
      <c r="R75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0.4</v>
      </c>
      <c r="S75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0.43333300000000002</v>
      </c>
      <c r="T75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0.466667</v>
      </c>
      <c r="U75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0.5</v>
      </c>
      <c r="V75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0.53333299999999995</v>
      </c>
      <c r="W75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0.56666700000000003</v>
      </c>
      <c r="X75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0.6</v>
      </c>
      <c r="Y75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0.63333300000000003</v>
      </c>
      <c r="Z75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0.66666700000000001</v>
      </c>
      <c r="AA75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0.7</v>
      </c>
      <c r="AB75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0.73333300000000001</v>
      </c>
      <c r="AC75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0.76666699999999999</v>
      </c>
      <c r="AD75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0.8</v>
      </c>
      <c r="AE75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0.83333299999999999</v>
      </c>
      <c r="AF75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0.86666699999999997</v>
      </c>
      <c r="AG75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0.9</v>
      </c>
      <c r="AH75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0.93333299999999997</v>
      </c>
      <c r="AI75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0.96666700000000005</v>
      </c>
      <c r="AJ75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76" spans="1:36" x14ac:dyDescent="0.25">
      <c r="A76" s="12" t="str">
        <f>'Set Schedules Here'!A360</f>
        <v>land forest set asides</v>
      </c>
      <c r="B76" s="12"/>
      <c r="C76" s="12"/>
      <c r="D76" s="22"/>
      <c r="E76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76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76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3.3333000000000002E-2</v>
      </c>
      <c r="H76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6.6667000000000004E-2</v>
      </c>
      <c r="I76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0.1</v>
      </c>
      <c r="J76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0.13333300000000001</v>
      </c>
      <c r="K76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0.16666700000000001</v>
      </c>
      <c r="L76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0.2</v>
      </c>
      <c r="M76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0.23333300000000001</v>
      </c>
      <c r="N76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0.26666699999999999</v>
      </c>
      <c r="O76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0.3</v>
      </c>
      <c r="P76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0.33333299999999999</v>
      </c>
      <c r="Q76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0.36666700000000002</v>
      </c>
      <c r="R76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0.4</v>
      </c>
      <c r="S76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0.43333300000000002</v>
      </c>
      <c r="T76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0.466667</v>
      </c>
      <c r="U76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0.5</v>
      </c>
      <c r="V76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0.53333299999999995</v>
      </c>
      <c r="W76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0.56666700000000003</v>
      </c>
      <c r="X76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0.6</v>
      </c>
      <c r="Y76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0.63333300000000003</v>
      </c>
      <c r="Z76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0.66666700000000001</v>
      </c>
      <c r="AA76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0.7</v>
      </c>
      <c r="AB76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0.73333300000000001</v>
      </c>
      <c r="AC76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0.76666699999999999</v>
      </c>
      <c r="AD76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0.8</v>
      </c>
      <c r="AE76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0.83333299999999999</v>
      </c>
      <c r="AF76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0.86666699999999997</v>
      </c>
      <c r="AG76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0.9</v>
      </c>
      <c r="AH76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0.93333299999999997</v>
      </c>
      <c r="AI76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0.96666700000000005</v>
      </c>
      <c r="AJ76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77" spans="1:36" x14ac:dyDescent="0.25">
      <c r="A77" s="12" t="str">
        <f>'Set Schedules Here'!A362</f>
        <v>land afforestation and reforestation</v>
      </c>
      <c r="B77" s="12"/>
      <c r="C77" s="12"/>
      <c r="D77" s="22"/>
      <c r="E77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77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77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3.3333000000000002E-2</v>
      </c>
      <c r="H77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6.6667000000000004E-2</v>
      </c>
      <c r="I77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0.1</v>
      </c>
      <c r="J77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0.13333300000000001</v>
      </c>
      <c r="K77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0.16666700000000001</v>
      </c>
      <c r="L77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0.2</v>
      </c>
      <c r="M77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0.23333300000000001</v>
      </c>
      <c r="N77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0.26666699999999999</v>
      </c>
      <c r="O77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0.3</v>
      </c>
      <c r="P77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0.33333299999999999</v>
      </c>
      <c r="Q77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0.36666700000000002</v>
      </c>
      <c r="R77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0.4</v>
      </c>
      <c r="S77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0.43333300000000002</v>
      </c>
      <c r="T77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0.466667</v>
      </c>
      <c r="U77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0.5</v>
      </c>
      <c r="V77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0.53333299999999995</v>
      </c>
      <c r="W77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0.56666700000000003</v>
      </c>
      <c r="X77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0.6</v>
      </c>
      <c r="Y77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0.63333300000000003</v>
      </c>
      <c r="Z77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0.66666700000000001</v>
      </c>
      <c r="AA77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0.7</v>
      </c>
      <c r="AB77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0.73333300000000001</v>
      </c>
      <c r="AC77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0.76666699999999999</v>
      </c>
      <c r="AD77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0.8</v>
      </c>
      <c r="AE77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0.83333299999999999</v>
      </c>
      <c r="AF77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0.86666699999999997</v>
      </c>
      <c r="AG77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0.9</v>
      </c>
      <c r="AH77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0.93333299999999997</v>
      </c>
      <c r="AI77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0.96666700000000005</v>
      </c>
      <c r="AJ77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78" spans="1:36" x14ac:dyDescent="0.25">
      <c r="A78" s="12" t="str">
        <f>'Set Schedules Here'!A364</f>
        <v>land forest management</v>
      </c>
      <c r="B78" s="12"/>
      <c r="C78" s="12"/>
      <c r="D78" s="22"/>
      <c r="E78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78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78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3.3333000000000002E-2</v>
      </c>
      <c r="H78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6.6667000000000004E-2</v>
      </c>
      <c r="I78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0.1</v>
      </c>
      <c r="J78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0.13333300000000001</v>
      </c>
      <c r="K78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0.16666700000000001</v>
      </c>
      <c r="L78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0.2</v>
      </c>
      <c r="M78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0.23333300000000001</v>
      </c>
      <c r="N78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0.26666699999999999</v>
      </c>
      <c r="O78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0.3</v>
      </c>
      <c r="P78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0.33333299999999999</v>
      </c>
      <c r="Q78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0.36666700000000002</v>
      </c>
      <c r="R78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0.4</v>
      </c>
      <c r="S78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0.43333300000000002</v>
      </c>
      <c r="T78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0.466667</v>
      </c>
      <c r="U78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0.5</v>
      </c>
      <c r="V78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0.53333299999999995</v>
      </c>
      <c r="W78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0.56666700000000003</v>
      </c>
      <c r="X78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0.6</v>
      </c>
      <c r="Y78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0.63333300000000003</v>
      </c>
      <c r="Z78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0.66666700000000001</v>
      </c>
      <c r="AA78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0.7</v>
      </c>
      <c r="AB78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0.73333300000000001</v>
      </c>
      <c r="AC78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0.76666699999999999</v>
      </c>
      <c r="AD78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0.8</v>
      </c>
      <c r="AE78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0.83333299999999999</v>
      </c>
      <c r="AF78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0.86666699999999997</v>
      </c>
      <c r="AG78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0.9</v>
      </c>
      <c r="AH78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0.93333299999999997</v>
      </c>
      <c r="AI78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0.96666700000000005</v>
      </c>
      <c r="AJ78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79" spans="1:36" x14ac:dyDescent="0.25">
      <c r="A79" s="12" t="str">
        <f>'Set Schedules Here'!A366</f>
        <v>land avoid deforestation</v>
      </c>
      <c r="B79" s="12"/>
      <c r="C79" s="12"/>
      <c r="D79" s="22"/>
      <c r="E79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79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79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3.3333000000000002E-2</v>
      </c>
      <c r="H79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6.6667000000000004E-2</v>
      </c>
      <c r="I79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0.1</v>
      </c>
      <c r="J79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0.13333300000000001</v>
      </c>
      <c r="K79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0.16666700000000001</v>
      </c>
      <c r="L79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0.2</v>
      </c>
      <c r="M79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0.23333300000000001</v>
      </c>
      <c r="N79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0.26666699999999999</v>
      </c>
      <c r="O79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0.3</v>
      </c>
      <c r="P79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0.33333299999999999</v>
      </c>
      <c r="Q79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0.36666700000000002</v>
      </c>
      <c r="R79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0.4</v>
      </c>
      <c r="S79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0.43333300000000002</v>
      </c>
      <c r="T79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0.466667</v>
      </c>
      <c r="U79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0.5</v>
      </c>
      <c r="V79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0.53333299999999995</v>
      </c>
      <c r="W79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0.56666700000000003</v>
      </c>
      <c r="X79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0.6</v>
      </c>
      <c r="Y79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0.63333300000000003</v>
      </c>
      <c r="Z79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0.66666700000000001</v>
      </c>
      <c r="AA79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0.7</v>
      </c>
      <c r="AB79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0.73333300000000001</v>
      </c>
      <c r="AC79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0.76666699999999999</v>
      </c>
      <c r="AD79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0.8</v>
      </c>
      <c r="AE79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0.83333299999999999</v>
      </c>
      <c r="AF79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0.86666699999999997</v>
      </c>
      <c r="AG79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0.9</v>
      </c>
      <c r="AH79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0.93333299999999997</v>
      </c>
      <c r="AI79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0.96666700000000005</v>
      </c>
      <c r="AJ79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80" spans="1:36" x14ac:dyDescent="0.25">
      <c r="A80" s="12" t="str">
        <f>'Set Schedules Here'!A368</f>
        <v>land peatland restoration</v>
      </c>
      <c r="B80" s="12"/>
      <c r="C80" s="12"/>
      <c r="D80" s="22"/>
      <c r="E80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80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80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80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80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80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80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80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80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80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80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80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80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80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80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80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80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80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80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80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80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80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80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80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80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80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80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80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80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80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80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80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81" spans="1:36" x14ac:dyDescent="0.25">
      <c r="A81" s="12" t="str">
        <f>'Set Schedules Here'!A370</f>
        <v>land forest restoration</v>
      </c>
      <c r="B81" s="12"/>
      <c r="C81" s="12"/>
      <c r="D81" s="22"/>
      <c r="E81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81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81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81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81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81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81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81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81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81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81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81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81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81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81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81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81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81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81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81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81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81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81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81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81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81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81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81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81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81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81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81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82" spans="1:36" x14ac:dyDescent="0.25">
      <c r="A82" s="12" t="str">
        <f>'Set Schedules Here'!A372</f>
        <v>RnD transportation capital cost reduction</v>
      </c>
      <c r="B82" s="12"/>
      <c r="C82" s="12"/>
      <c r="D82" s="22"/>
      <c r="E82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0</v>
      </c>
      <c r="F82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0</v>
      </c>
      <c r="G82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2.2648000000000001E-2</v>
      </c>
      <c r="H82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2.9464000000000001E-2</v>
      </c>
      <c r="I82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3.8253000000000002E-2</v>
      </c>
      <c r="J82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4.9532E-2</v>
      </c>
      <c r="K82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6.3918000000000003E-2</v>
      </c>
      <c r="L82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8.2127000000000006E-2</v>
      </c>
      <c r="M82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0.104951</v>
      </c>
      <c r="N82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0.133213</v>
      </c>
      <c r="O82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0.167683</v>
      </c>
      <c r="P82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0.208958</v>
      </c>
      <c r="Q82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0.25730900000000001</v>
      </c>
      <c r="R82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0.31250899999999998</v>
      </c>
      <c r="S82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0.37370999999999999</v>
      </c>
      <c r="T82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0.43940099999999999</v>
      </c>
      <c r="U82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0.50749999999999995</v>
      </c>
      <c r="V82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0.57559899999999997</v>
      </c>
      <c r="W82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0.64129000000000003</v>
      </c>
      <c r="X82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0.70249099999999998</v>
      </c>
      <c r="Y82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0.757691</v>
      </c>
      <c r="Z82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0.80604200000000004</v>
      </c>
      <c r="AA82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0.84731699999999999</v>
      </c>
      <c r="AB82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0.88178699999999999</v>
      </c>
      <c r="AC82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0.910049</v>
      </c>
      <c r="AD82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0.93287299999999995</v>
      </c>
      <c r="AE82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0.95108199999999998</v>
      </c>
      <c r="AF82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0.96546799999999999</v>
      </c>
      <c r="AG82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0.97674700000000003</v>
      </c>
      <c r="AH82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0.98553599999999997</v>
      </c>
      <c r="AI82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0.99235200000000001</v>
      </c>
      <c r="AJ82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0.99761900000000003</v>
      </c>
    </row>
    <row r="83" spans="1:36" x14ac:dyDescent="0.25">
      <c r="A83" s="12" t="str">
        <f>'Set Schedules Here'!A374</f>
        <v>RnD electricity capital cost reduction</v>
      </c>
      <c r="B83" s="12"/>
      <c r="C83" s="12"/>
      <c r="D83" s="22"/>
      <c r="E83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83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83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2.2648000000000001E-2</v>
      </c>
      <c r="H83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2.9464000000000001E-2</v>
      </c>
      <c r="I83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3.8253000000000002E-2</v>
      </c>
      <c r="J83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4.9532E-2</v>
      </c>
      <c r="K83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6.3918000000000003E-2</v>
      </c>
      <c r="L83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8.2127000000000006E-2</v>
      </c>
      <c r="M83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0.104951</v>
      </c>
      <c r="N83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0.133213</v>
      </c>
      <c r="O83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0.167683</v>
      </c>
      <c r="P83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0.208958</v>
      </c>
      <c r="Q83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0.25730900000000001</v>
      </c>
      <c r="R83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0.31250899999999998</v>
      </c>
      <c r="S83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0.37370999999999999</v>
      </c>
      <c r="T83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0.43940099999999999</v>
      </c>
      <c r="U83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0.50749999999999995</v>
      </c>
      <c r="V83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0.57559899999999997</v>
      </c>
      <c r="W83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0.64129000000000003</v>
      </c>
      <c r="X83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0.70249099999999998</v>
      </c>
      <c r="Y83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0.757691</v>
      </c>
      <c r="Z83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0.80604200000000004</v>
      </c>
      <c r="AA83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0.84731699999999999</v>
      </c>
      <c r="AB83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0.88178699999999999</v>
      </c>
      <c r="AC83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0.910049</v>
      </c>
      <c r="AD83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0.93287299999999995</v>
      </c>
      <c r="AE83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0.95108199999999998</v>
      </c>
      <c r="AF83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0.96546799999999999</v>
      </c>
      <c r="AG83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0.97674700000000003</v>
      </c>
      <c r="AH83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0.98553599999999997</v>
      </c>
      <c r="AI83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0.99235200000000001</v>
      </c>
      <c r="AJ83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0.99761900000000003</v>
      </c>
    </row>
    <row r="84" spans="1:36" x14ac:dyDescent="0.25">
      <c r="A84" s="12" t="str">
        <f>'Set Schedules Here'!A376</f>
        <v>RnD building capital cost reduction</v>
      </c>
      <c r="B84" s="12"/>
      <c r="C84" s="12"/>
      <c r="D84" s="22"/>
      <c r="E84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84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84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2.2648000000000001E-2</v>
      </c>
      <c r="H84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2.9464000000000001E-2</v>
      </c>
      <c r="I84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3.8253000000000002E-2</v>
      </c>
      <c r="J84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4.9532E-2</v>
      </c>
      <c r="K84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6.3918000000000003E-2</v>
      </c>
      <c r="L84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8.2127000000000006E-2</v>
      </c>
      <c r="M84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0.104951</v>
      </c>
      <c r="N84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0.133213</v>
      </c>
      <c r="O84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0.167683</v>
      </c>
      <c r="P84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0.208958</v>
      </c>
      <c r="Q84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0.25730900000000001</v>
      </c>
      <c r="R84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0.31250899999999998</v>
      </c>
      <c r="S84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0.37370999999999999</v>
      </c>
      <c r="T84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0.43940099999999999</v>
      </c>
      <c r="U84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0.50749999999999995</v>
      </c>
      <c r="V84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0.57559899999999997</v>
      </c>
      <c r="W84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0.64129000000000003</v>
      </c>
      <c r="X84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0.70249099999999998</v>
      </c>
      <c r="Y84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0.757691</v>
      </c>
      <c r="Z84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0.80604200000000004</v>
      </c>
      <c r="AA84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0.84731699999999999</v>
      </c>
      <c r="AB84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0.88178699999999999</v>
      </c>
      <c r="AC84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0.910049</v>
      </c>
      <c r="AD84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0.93287299999999995</v>
      </c>
      <c r="AE84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0.95108199999999998</v>
      </c>
      <c r="AF84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0.96546799999999999</v>
      </c>
      <c r="AG84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0.97674700000000003</v>
      </c>
      <c r="AH84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0.98553599999999997</v>
      </c>
      <c r="AI84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0.99235200000000001</v>
      </c>
      <c r="AJ84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0.99761900000000003</v>
      </c>
    </row>
    <row r="85" spans="1:36" x14ac:dyDescent="0.25">
      <c r="A85" s="12" t="str">
        <f>'Set Schedules Here'!A378</f>
        <v>RnD industry capital cost reduction</v>
      </c>
      <c r="B85" s="12"/>
      <c r="C85" s="12"/>
      <c r="D85" s="22"/>
      <c r="E85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85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85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2.2648000000000001E-2</v>
      </c>
      <c r="H85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2.9464000000000001E-2</v>
      </c>
      <c r="I85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3.8253000000000002E-2</v>
      </c>
      <c r="J85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4.9532E-2</v>
      </c>
      <c r="K85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6.3918000000000003E-2</v>
      </c>
      <c r="L85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8.2127000000000006E-2</v>
      </c>
      <c r="M85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0.104951</v>
      </c>
      <c r="N85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0.133213</v>
      </c>
      <c r="O85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0.167683</v>
      </c>
      <c r="P85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0.208958</v>
      </c>
      <c r="Q85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0.25730900000000001</v>
      </c>
      <c r="R85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0.31250899999999998</v>
      </c>
      <c r="S85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0.37370999999999999</v>
      </c>
      <c r="T85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0.43940099999999999</v>
      </c>
      <c r="U85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0.50749999999999995</v>
      </c>
      <c r="V85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0.57559899999999997</v>
      </c>
      <c r="W85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0.64129000000000003</v>
      </c>
      <c r="X85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0.70249099999999998</v>
      </c>
      <c r="Y85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0.757691</v>
      </c>
      <c r="Z85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0.80604200000000004</v>
      </c>
      <c r="AA85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0.84731699999999999</v>
      </c>
      <c r="AB85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0.88178699999999999</v>
      </c>
      <c r="AC85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0.910049</v>
      </c>
      <c r="AD85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0.93287299999999995</v>
      </c>
      <c r="AE85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0.95108199999999998</v>
      </c>
      <c r="AF85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0.96546799999999999</v>
      </c>
      <c r="AG85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0.97674700000000003</v>
      </c>
      <c r="AH85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0.98553599999999997</v>
      </c>
      <c r="AI85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0.99235200000000001</v>
      </c>
      <c r="AJ85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0.99761900000000003</v>
      </c>
    </row>
    <row r="86" spans="1:36" x14ac:dyDescent="0.25">
      <c r="A86" s="12" t="str">
        <f>'Set Schedules Here'!A380</f>
        <v>RnD CCS capital cost reduction</v>
      </c>
      <c r="B86" s="12"/>
      <c r="C86" s="12"/>
      <c r="D86" s="22"/>
      <c r="E86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86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86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2.2648000000000001E-2</v>
      </c>
      <c r="H86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2.9464000000000001E-2</v>
      </c>
      <c r="I86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3.8253000000000002E-2</v>
      </c>
      <c r="J86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4.9532E-2</v>
      </c>
      <c r="K86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6.3918000000000003E-2</v>
      </c>
      <c r="L86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8.2127000000000006E-2</v>
      </c>
      <c r="M86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0.104951</v>
      </c>
      <c r="N86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0.133213</v>
      </c>
      <c r="O86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0.167683</v>
      </c>
      <c r="P86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0.208958</v>
      </c>
      <c r="Q86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0.25730900000000001</v>
      </c>
      <c r="R86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0.31250899999999998</v>
      </c>
      <c r="S86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0.37370999999999999</v>
      </c>
      <c r="T86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0.43940099999999999</v>
      </c>
      <c r="U86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0.50749999999999995</v>
      </c>
      <c r="V86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0.57559899999999997</v>
      </c>
      <c r="W86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0.64129000000000003</v>
      </c>
      <c r="X86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0.70249099999999998</v>
      </c>
      <c r="Y86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0.757691</v>
      </c>
      <c r="Z86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0.80604200000000004</v>
      </c>
      <c r="AA86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0.84731699999999999</v>
      </c>
      <c r="AB86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0.88178699999999999</v>
      </c>
      <c r="AC86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0.910049</v>
      </c>
      <c r="AD86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0.93287299999999995</v>
      </c>
      <c r="AE86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0.95108199999999998</v>
      </c>
      <c r="AF86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0.96546799999999999</v>
      </c>
      <c r="AG86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0.97674700000000003</v>
      </c>
      <c r="AH86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0.98553599999999997</v>
      </c>
      <c r="AI86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0.99235200000000001</v>
      </c>
      <c r="AJ86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0.99761900000000003</v>
      </c>
    </row>
    <row r="87" spans="1:36" x14ac:dyDescent="0.25">
      <c r="A87" s="12" t="str">
        <f>'Set Schedules Here'!A382</f>
        <v>RnD transportation fuel use reduction</v>
      </c>
      <c r="B87" s="12"/>
      <c r="C87" s="12"/>
      <c r="D87" s="22"/>
      <c r="E87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87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87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2.2648000000000001E-2</v>
      </c>
      <c r="H87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2.9464000000000001E-2</v>
      </c>
      <c r="I87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3.8253000000000002E-2</v>
      </c>
      <c r="J87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4.9532E-2</v>
      </c>
      <c r="K87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6.3918000000000003E-2</v>
      </c>
      <c r="L87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8.2127000000000006E-2</v>
      </c>
      <c r="M87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0.104951</v>
      </c>
      <c r="N87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0.133213</v>
      </c>
      <c r="O87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0.167683</v>
      </c>
      <c r="P87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0.208958</v>
      </c>
      <c r="Q87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0.25730900000000001</v>
      </c>
      <c r="R87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0.31250899999999998</v>
      </c>
      <c r="S87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0.37370999999999999</v>
      </c>
      <c r="T87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0.43940099999999999</v>
      </c>
      <c r="U87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0.50749999999999995</v>
      </c>
      <c r="V87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0.57559899999999997</v>
      </c>
      <c r="W87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0.64129000000000003</v>
      </c>
      <c r="X87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0.70249099999999998</v>
      </c>
      <c r="Y87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0.757691</v>
      </c>
      <c r="Z87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0.80604200000000004</v>
      </c>
      <c r="AA87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0.84731699999999999</v>
      </c>
      <c r="AB87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0.88178699999999999</v>
      </c>
      <c r="AC87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0.910049</v>
      </c>
      <c r="AD87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0.93287299999999995</v>
      </c>
      <c r="AE87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0.95108199999999998</v>
      </c>
      <c r="AF87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0.96546799999999999</v>
      </c>
      <c r="AG87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0.97674700000000003</v>
      </c>
      <c r="AH87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0.98553599999999997</v>
      </c>
      <c r="AI87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0.99235200000000001</v>
      </c>
      <c r="AJ87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0.99761900000000003</v>
      </c>
    </row>
    <row r="88" spans="1:36" x14ac:dyDescent="0.25">
      <c r="A88" s="12" t="str">
        <f>'Set Schedules Here'!A384</f>
        <v>RnD electricity fuel use reduction</v>
      </c>
      <c r="B88" s="12"/>
      <c r="C88" s="12"/>
      <c r="D88" s="22"/>
      <c r="E88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88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88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2.2648000000000001E-2</v>
      </c>
      <c r="H88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2.9464000000000001E-2</v>
      </c>
      <c r="I88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3.8253000000000002E-2</v>
      </c>
      <c r="J88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4.9532E-2</v>
      </c>
      <c r="K88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6.3918000000000003E-2</v>
      </c>
      <c r="L88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8.2127000000000006E-2</v>
      </c>
      <c r="M88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0.104951</v>
      </c>
      <c r="N88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0.133213</v>
      </c>
      <c r="O88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0.167683</v>
      </c>
      <c r="P88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0.208958</v>
      </c>
      <c r="Q88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0.25730900000000001</v>
      </c>
      <c r="R88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0.31250899999999998</v>
      </c>
      <c r="S88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0.37370999999999999</v>
      </c>
      <c r="T88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0.43940099999999999</v>
      </c>
      <c r="U88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0.50749999999999995</v>
      </c>
      <c r="V88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0.57559899999999997</v>
      </c>
      <c r="W88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0.64129000000000003</v>
      </c>
      <c r="X88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0.70249099999999998</v>
      </c>
      <c r="Y88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0.757691</v>
      </c>
      <c r="Z88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0.80604200000000004</v>
      </c>
      <c r="AA88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0.84731699999999999</v>
      </c>
      <c r="AB88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0.88178699999999999</v>
      </c>
      <c r="AC88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0.910049</v>
      </c>
      <c r="AD88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0.93287299999999995</v>
      </c>
      <c r="AE88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0.95108199999999998</v>
      </c>
      <c r="AF88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0.96546799999999999</v>
      </c>
      <c r="AG88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0.97674700000000003</v>
      </c>
      <c r="AH88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0.98553599999999997</v>
      </c>
      <c r="AI88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0.99235200000000001</v>
      </c>
      <c r="AJ88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0.99761900000000003</v>
      </c>
    </row>
    <row r="89" spans="1:36" x14ac:dyDescent="0.25">
      <c r="A89" s="12" t="str">
        <f>'Set Schedules Here'!A386</f>
        <v>RnD building fuel use reduction</v>
      </c>
      <c r="B89" s="12"/>
      <c r="C89" s="12"/>
      <c r="D89" s="22"/>
      <c r="E89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89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89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2.2648000000000001E-2</v>
      </c>
      <c r="H89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2.9464000000000001E-2</v>
      </c>
      <c r="I89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3.8253000000000002E-2</v>
      </c>
      <c r="J89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4.9532E-2</v>
      </c>
      <c r="K89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6.3918000000000003E-2</v>
      </c>
      <c r="L89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8.2127000000000006E-2</v>
      </c>
      <c r="M89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0.104951</v>
      </c>
      <c r="N89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0.133213</v>
      </c>
      <c r="O89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0.167683</v>
      </c>
      <c r="P89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0.208958</v>
      </c>
      <c r="Q89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0.25730900000000001</v>
      </c>
      <c r="R89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0.31250899999999998</v>
      </c>
      <c r="S89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0.37370999999999999</v>
      </c>
      <c r="T89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0.43940099999999999</v>
      </c>
      <c r="U89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0.50749999999999995</v>
      </c>
      <c r="V89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0.57559899999999997</v>
      </c>
      <c r="W89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0.64129000000000003</v>
      </c>
      <c r="X89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0.70249099999999998</v>
      </c>
      <c r="Y89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0.757691</v>
      </c>
      <c r="Z89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0.80604200000000004</v>
      </c>
      <c r="AA89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0.84731699999999999</v>
      </c>
      <c r="AB89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0.88178699999999999</v>
      </c>
      <c r="AC89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0.910049</v>
      </c>
      <c r="AD89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0.93287299999999995</v>
      </c>
      <c r="AE89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0.95108199999999998</v>
      </c>
      <c r="AF89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0.96546799999999999</v>
      </c>
      <c r="AG89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0.97674700000000003</v>
      </c>
      <c r="AH89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0.98553599999999997</v>
      </c>
      <c r="AI89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0.99235200000000001</v>
      </c>
      <c r="AJ89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0.99761900000000003</v>
      </c>
    </row>
    <row r="90" spans="1:36" x14ac:dyDescent="0.25">
      <c r="A90" s="12" t="str">
        <f>'Set Schedules Here'!A388</f>
        <v>RnD industry fuel use reduction</v>
      </c>
      <c r="B90" s="12"/>
      <c r="C90" s="12"/>
      <c r="D90" s="22"/>
      <c r="E90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90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90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2.2648000000000001E-2</v>
      </c>
      <c r="H90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2.9464000000000001E-2</v>
      </c>
      <c r="I90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3.8253000000000002E-2</v>
      </c>
      <c r="J90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4.9532E-2</v>
      </c>
      <c r="K90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6.3918000000000003E-2</v>
      </c>
      <c r="L90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8.2127000000000006E-2</v>
      </c>
      <c r="M90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0.104951</v>
      </c>
      <c r="N90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0.133213</v>
      </c>
      <c r="O90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0.167683</v>
      </c>
      <c r="P90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0.208958</v>
      </c>
      <c r="Q90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0.25730900000000001</v>
      </c>
      <c r="R90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0.31250899999999998</v>
      </c>
      <c r="S90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0.37370999999999999</v>
      </c>
      <c r="T90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0.43940099999999999</v>
      </c>
      <c r="U90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0.50749999999999995</v>
      </c>
      <c r="V90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0.57559899999999997</v>
      </c>
      <c r="W90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0.64129000000000003</v>
      </c>
      <c r="X90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0.70249099999999998</v>
      </c>
      <c r="Y90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0.757691</v>
      </c>
      <c r="Z90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0.80604200000000004</v>
      </c>
      <c r="AA90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0.84731699999999999</v>
      </c>
      <c r="AB90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0.88178699999999999</v>
      </c>
      <c r="AC90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0.910049</v>
      </c>
      <c r="AD90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0.93287299999999995</v>
      </c>
      <c r="AE90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0.95108199999999998</v>
      </c>
      <c r="AF90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0.96546799999999999</v>
      </c>
      <c r="AG90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0.97674700000000003</v>
      </c>
      <c r="AH90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0.98553599999999997</v>
      </c>
      <c r="AI90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0.99235200000000001</v>
      </c>
      <c r="AJ90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0.99761900000000003</v>
      </c>
    </row>
    <row r="91" spans="1:36" x14ac:dyDescent="0.25">
      <c r="A91" s="12" t="str">
        <f>'Set Schedules Here'!A390</f>
        <v>RnD CCS fuel use reduction</v>
      </c>
      <c r="B91" s="12"/>
      <c r="C91" s="12"/>
      <c r="D91" s="22"/>
      <c r="E91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91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91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2.2648000000000001E-2</v>
      </c>
      <c r="H91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2.9464000000000001E-2</v>
      </c>
      <c r="I91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3.8253000000000002E-2</v>
      </c>
      <c r="J91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4.9532E-2</v>
      </c>
      <c r="K91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6.3918000000000003E-2</v>
      </c>
      <c r="L91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8.2127000000000006E-2</v>
      </c>
      <c r="M91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0.104951</v>
      </c>
      <c r="N91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0.133213</v>
      </c>
      <c r="O91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0.167683</v>
      </c>
      <c r="P91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0.208958</v>
      </c>
      <c r="Q91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0.25730900000000001</v>
      </c>
      <c r="R91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0.31250899999999998</v>
      </c>
      <c r="S91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0.37370999999999999</v>
      </c>
      <c r="T91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0.43940099999999999</v>
      </c>
      <c r="U91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0.50749999999999995</v>
      </c>
      <c r="V91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0.57559899999999997</v>
      </c>
      <c r="W91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0.64129000000000003</v>
      </c>
      <c r="X91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0.70249099999999998</v>
      </c>
      <c r="Y91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0.757691</v>
      </c>
      <c r="Z91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0.80604200000000004</v>
      </c>
      <c r="AA91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0.84731699999999999</v>
      </c>
      <c r="AB91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0.88178699999999999</v>
      </c>
      <c r="AC91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0.910049</v>
      </c>
      <c r="AD91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0.93287299999999995</v>
      </c>
      <c r="AE91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0.95108199999999998</v>
      </c>
      <c r="AF91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0.96546799999999999</v>
      </c>
      <c r="AG91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0.97674700000000003</v>
      </c>
      <c r="AH91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0.98553599999999997</v>
      </c>
      <c r="AI91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0.99235200000000001</v>
      </c>
      <c r="AJ91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0.99761900000000003</v>
      </c>
    </row>
    <row r="92" spans="1:36" x14ac:dyDescent="0.25">
      <c r="A92" s="12" t="str">
        <f>'Set Schedules Here'!A392</f>
        <v>geoeng direct air capture</v>
      </c>
      <c r="B92" s="12"/>
      <c r="C92" s="12"/>
      <c r="D92" s="22"/>
      <c r="E92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92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92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92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92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92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92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92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92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92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92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92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92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92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92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92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92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92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92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92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92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92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92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92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92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92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92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92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92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92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92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92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93" spans="1:36" x14ac:dyDescent="0.25">
      <c r="A93" s="12" t="str">
        <f>'Set Schedules Here'!A394</f>
        <v>settings exogenous GDP adjustment</v>
      </c>
      <c r="B93" s="12"/>
      <c r="C93" s="12"/>
      <c r="D93" s="22"/>
      <c r="E93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93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1</v>
      </c>
      <c r="G93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0.74485699999999999</v>
      </c>
      <c r="H93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0.59245599999999998</v>
      </c>
      <c r="I93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0.525806</v>
      </c>
      <c r="J93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0.43947599999999998</v>
      </c>
      <c r="K93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0.34171299999999999</v>
      </c>
      <c r="L93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0.25466100000000003</v>
      </c>
      <c r="M93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0.18950600000000001</v>
      </c>
      <c r="N93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0.13644999999999999</v>
      </c>
      <c r="O93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0.122546</v>
      </c>
      <c r="P93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0.113843</v>
      </c>
      <c r="Q93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5.8599999999999999E-2</v>
      </c>
      <c r="R93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2.3699999999999999E-2</v>
      </c>
      <c r="S93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</v>
      </c>
      <c r="T93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</v>
      </c>
      <c r="U93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</v>
      </c>
      <c r="V93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</v>
      </c>
      <c r="W93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</v>
      </c>
      <c r="X93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</v>
      </c>
      <c r="Y93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</v>
      </c>
      <c r="Z93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</v>
      </c>
      <c r="AA93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</v>
      </c>
      <c r="AB93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</v>
      </c>
      <c r="AC93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</v>
      </c>
      <c r="AD93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</v>
      </c>
      <c r="AE93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</v>
      </c>
      <c r="AF93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</v>
      </c>
      <c r="AG93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</v>
      </c>
      <c r="AH93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</v>
      </c>
      <c r="AI93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</v>
      </c>
      <c r="AJ93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P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22" customWidth="1"/>
    <col min="2" max="3" width="14.85546875" style="12" customWidth="1"/>
    <col min="4" max="4" width="14.85546875" style="22" customWidth="1"/>
    <col min="5" max="67" width="9.140625" style="12"/>
    <col min="68" max="68" width="9.140625" style="22"/>
    <col min="69" max="16384" width="9.140625" style="12"/>
  </cols>
  <sheetData>
    <row r="1" spans="1:68" x14ac:dyDescent="0.25">
      <c r="A1" s="1" t="s">
        <v>196</v>
      </c>
      <c r="B1" s="42" t="s">
        <v>193</v>
      </c>
      <c r="C1" s="42" t="s">
        <v>199</v>
      </c>
      <c r="D1" s="43" t="s">
        <v>200</v>
      </c>
      <c r="E1" s="18" t="s">
        <v>31</v>
      </c>
      <c r="F1" s="18" t="s">
        <v>78</v>
      </c>
      <c r="G1" s="18" t="s">
        <v>31</v>
      </c>
      <c r="H1" s="18" t="s">
        <v>78</v>
      </c>
      <c r="I1" s="18" t="s">
        <v>31</v>
      </c>
      <c r="J1" s="18" t="s">
        <v>78</v>
      </c>
      <c r="K1" s="18" t="s">
        <v>31</v>
      </c>
      <c r="L1" s="18" t="s">
        <v>78</v>
      </c>
      <c r="M1" s="18" t="s">
        <v>31</v>
      </c>
      <c r="N1" s="18" t="s">
        <v>78</v>
      </c>
      <c r="O1" s="18" t="s">
        <v>31</v>
      </c>
      <c r="P1" s="18" t="s">
        <v>78</v>
      </c>
      <c r="Q1" s="18" t="s">
        <v>31</v>
      </c>
      <c r="R1" s="18" t="s">
        <v>78</v>
      </c>
      <c r="S1" s="18" t="s">
        <v>31</v>
      </c>
      <c r="T1" s="18" t="s">
        <v>78</v>
      </c>
      <c r="U1" s="18" t="s">
        <v>31</v>
      </c>
      <c r="V1" s="18" t="s">
        <v>78</v>
      </c>
      <c r="W1" s="18" t="s">
        <v>31</v>
      </c>
      <c r="X1" s="18" t="s">
        <v>78</v>
      </c>
      <c r="Y1" s="18" t="s">
        <v>31</v>
      </c>
      <c r="Z1" s="18" t="s">
        <v>78</v>
      </c>
      <c r="AA1" s="18" t="s">
        <v>31</v>
      </c>
      <c r="AB1" s="18" t="s">
        <v>78</v>
      </c>
      <c r="AC1" s="18" t="s">
        <v>31</v>
      </c>
      <c r="AD1" s="18" t="s">
        <v>78</v>
      </c>
      <c r="AE1" s="18" t="s">
        <v>31</v>
      </c>
      <c r="AF1" s="18" t="s">
        <v>78</v>
      </c>
      <c r="AG1" s="18" t="s">
        <v>31</v>
      </c>
      <c r="AH1" s="18" t="s">
        <v>78</v>
      </c>
      <c r="AI1" s="18" t="s">
        <v>31</v>
      </c>
      <c r="AJ1" s="18" t="s">
        <v>78</v>
      </c>
      <c r="AK1" s="18" t="s">
        <v>31</v>
      </c>
      <c r="AL1" s="18" t="s">
        <v>78</v>
      </c>
      <c r="AM1" s="18" t="s">
        <v>31</v>
      </c>
      <c r="AN1" s="18" t="s">
        <v>78</v>
      </c>
      <c r="AO1" s="18" t="s">
        <v>31</v>
      </c>
      <c r="AP1" s="18" t="s">
        <v>78</v>
      </c>
      <c r="AQ1" s="18" t="s">
        <v>31</v>
      </c>
      <c r="AR1" s="18" t="s">
        <v>78</v>
      </c>
      <c r="AS1" s="18" t="s">
        <v>31</v>
      </c>
      <c r="AT1" s="18" t="s">
        <v>78</v>
      </c>
      <c r="AU1" s="18" t="s">
        <v>31</v>
      </c>
      <c r="AV1" s="18" t="s">
        <v>78</v>
      </c>
      <c r="AW1" s="18" t="s">
        <v>31</v>
      </c>
      <c r="AX1" s="18" t="s">
        <v>78</v>
      </c>
      <c r="AY1" s="18" t="s">
        <v>31</v>
      </c>
      <c r="AZ1" s="18" t="s">
        <v>78</v>
      </c>
      <c r="BA1" s="18" t="s">
        <v>31</v>
      </c>
      <c r="BB1" s="18" t="s">
        <v>78</v>
      </c>
      <c r="BC1" s="18" t="s">
        <v>31</v>
      </c>
      <c r="BD1" s="18" t="s">
        <v>78</v>
      </c>
      <c r="BE1" s="18" t="s">
        <v>31</v>
      </c>
      <c r="BF1" s="18" t="s">
        <v>78</v>
      </c>
      <c r="BG1" s="18" t="s">
        <v>31</v>
      </c>
      <c r="BH1" s="18" t="s">
        <v>78</v>
      </c>
      <c r="BI1" s="18" t="s">
        <v>31</v>
      </c>
      <c r="BJ1" s="18" t="s">
        <v>78</v>
      </c>
      <c r="BK1" s="18" t="s">
        <v>31</v>
      </c>
      <c r="BL1" s="18" t="s">
        <v>78</v>
      </c>
      <c r="BM1" s="18" t="s">
        <v>31</v>
      </c>
      <c r="BN1" s="18" t="s">
        <v>78</v>
      </c>
      <c r="BO1" s="18" t="s">
        <v>31</v>
      </c>
      <c r="BP1" s="21" t="s">
        <v>78</v>
      </c>
    </row>
    <row r="2" spans="1:68" x14ac:dyDescent="0.25">
      <c r="A2" s="22" t="str">
        <f>'Set Schedules Here'!A2</f>
        <v>trans fuel economy standards</v>
      </c>
      <c r="B2" s="12" t="str">
        <f>IF(ISBLANK('Set Schedules Here'!B2),"",'Set Schedules Here'!B2)</f>
        <v>passenger</v>
      </c>
      <c r="C2" s="12" t="str">
        <f>IF(ISBLANK('Set Schedules Here'!C2),"",'Set Schedules Here'!C2)</f>
        <v>LDVs</v>
      </c>
      <c r="D2" s="22" t="str">
        <f>IF(ISBLANK('Set Schedules Here'!D2),"",'Set Schedules Here'!D2)</f>
        <v/>
      </c>
      <c r="E2" s="12">
        <f>IF(ISBLANK('Set Schedules Here'!E2),"",ROUND('Set Schedules Here'!E2,rounding_decimal_places))</f>
        <v>2019</v>
      </c>
      <c r="F2" s="12">
        <f>IF(ISBLANK('Set Schedules Here'!E3),"",ROUND('Set Schedules Here'!E3,rounding_decimal_places))</f>
        <v>0</v>
      </c>
      <c r="G2" s="12">
        <f>IF(ISBLANK('Set Schedules Here'!F2),"",ROUND('Set Schedules Here'!F2,rounding_decimal_places))</f>
        <v>2020</v>
      </c>
      <c r="H2" s="12">
        <f>IF(ISBLANK('Set Schedules Here'!F3),"",ROUND('Set Schedules Here'!F3,rounding_decimal_places))</f>
        <v>0</v>
      </c>
      <c r="I2" s="12">
        <f>IF(ISBLANK('Set Schedules Here'!G2),"",ROUND('Set Schedules Here'!G2,rounding_decimal_places))</f>
        <v>2050</v>
      </c>
      <c r="J2" s="12">
        <f>IF(ISBLANK('Set Schedules Here'!G3),"",ROUND('Set Schedules Here'!G3,rounding_decimal_places))</f>
        <v>1</v>
      </c>
      <c r="K2" s="12" t="str">
        <f>IF(ISBLANK('Set Schedules Here'!H2),"",ROUND('Set Schedules Here'!H2,rounding_decimal_places))</f>
        <v/>
      </c>
      <c r="L2" s="12" t="str">
        <f>IF(ISBLANK('Set Schedules Here'!H3),"",ROUND('Set Schedules Here'!H3,rounding_decimal_places))</f>
        <v/>
      </c>
      <c r="M2" s="12" t="str">
        <f>IF(ISBLANK('Set Schedules Here'!I2),"",ROUND('Set Schedules Here'!I2,rounding_decimal_places))</f>
        <v/>
      </c>
      <c r="N2" s="12" t="str">
        <f>IF(ISBLANK('Set Schedules Here'!I3),"",ROUND('Set Schedules Here'!I3,rounding_decimal_places))</f>
        <v/>
      </c>
      <c r="O2" s="12" t="str">
        <f>IF(ISBLANK('Set Schedules Here'!J2),"",ROUND('Set Schedules Here'!J2,rounding_decimal_places))</f>
        <v/>
      </c>
      <c r="P2" s="12" t="str">
        <f>IF(ISBLANK('Set Schedules Here'!J3),"",ROUND('Set Schedules Here'!J3,rounding_decimal_places))</f>
        <v/>
      </c>
      <c r="Q2" s="12" t="str">
        <f>IF(ISBLANK('Set Schedules Here'!K2),"",ROUND('Set Schedules Here'!K2,rounding_decimal_places))</f>
        <v/>
      </c>
      <c r="R2" s="12" t="str">
        <f>IF(ISBLANK('Set Schedules Here'!K3),"",ROUND('Set Schedules Here'!K3,rounding_decimal_places))</f>
        <v/>
      </c>
      <c r="S2" s="12" t="str">
        <f>IF(ISBLANK('Set Schedules Here'!L2),"",ROUND('Set Schedules Here'!L2,rounding_decimal_places))</f>
        <v/>
      </c>
      <c r="T2" s="12" t="str">
        <f>IF(ISBLANK('Set Schedules Here'!L3),"",ROUND('Set Schedules Here'!L3,rounding_decimal_places))</f>
        <v/>
      </c>
      <c r="U2" s="12" t="str">
        <f>IF(ISBLANK('Set Schedules Here'!M2),"",ROUND('Set Schedules Here'!M2,rounding_decimal_places))</f>
        <v/>
      </c>
      <c r="V2" s="12" t="str">
        <f>IF(ISBLANK('Set Schedules Here'!M3),"",ROUND('Set Schedules Here'!M3,rounding_decimal_places))</f>
        <v/>
      </c>
      <c r="W2" s="12" t="str">
        <f>IF(ISBLANK('Set Schedules Here'!N2),"",ROUND('Set Schedules Here'!N2,rounding_decimal_places))</f>
        <v/>
      </c>
      <c r="X2" s="12" t="str">
        <f>IF(ISBLANK('Set Schedules Here'!N3),"",ROUND('Set Schedules Here'!N3,rounding_decimal_places))</f>
        <v/>
      </c>
      <c r="Y2" s="12" t="str">
        <f>IF(ISBLANK('Set Schedules Here'!O2),"",ROUND('Set Schedules Here'!O2,rounding_decimal_places))</f>
        <v/>
      </c>
      <c r="Z2" s="12" t="str">
        <f>IF(ISBLANK('Set Schedules Here'!O3),"",ROUND('Set Schedules Here'!O3,rounding_decimal_places))</f>
        <v/>
      </c>
      <c r="AA2" s="12" t="str">
        <f>IF(ISBLANK('Set Schedules Here'!P2),"",ROUND('Set Schedules Here'!P2,rounding_decimal_places))</f>
        <v/>
      </c>
      <c r="AB2" s="12" t="str">
        <f>IF(ISBLANK('Set Schedules Here'!P3),"",ROUND('Set Schedules Here'!P3,rounding_decimal_places))</f>
        <v/>
      </c>
      <c r="AC2" s="12" t="str">
        <f>IF(ISBLANK('Set Schedules Here'!Q2),"",ROUND('Set Schedules Here'!Q2,rounding_decimal_places))</f>
        <v/>
      </c>
      <c r="AD2" s="12" t="str">
        <f>IF(ISBLANK('Set Schedules Here'!Q3),"",ROUND('Set Schedules Here'!Q3,rounding_decimal_places))</f>
        <v/>
      </c>
      <c r="AE2" s="12" t="str">
        <f>IF(ISBLANK('Set Schedules Here'!R2),"",ROUND('Set Schedules Here'!R2,rounding_decimal_places))</f>
        <v/>
      </c>
      <c r="AF2" s="12" t="str">
        <f>IF(ISBLANK('Set Schedules Here'!R3),"",ROUND('Set Schedules Here'!R3,rounding_decimal_places))</f>
        <v/>
      </c>
      <c r="AG2" s="12" t="str">
        <f>IF(ISBLANK('Set Schedules Here'!S2),"",ROUND('Set Schedules Here'!S2,rounding_decimal_places))</f>
        <v/>
      </c>
      <c r="AH2" s="12" t="str">
        <f>IF(ISBLANK('Set Schedules Here'!S3),"",ROUND('Set Schedules Here'!S3,rounding_decimal_places))</f>
        <v/>
      </c>
      <c r="AI2" s="12" t="str">
        <f>IF(ISBLANK('Set Schedules Here'!T2),"",ROUND('Set Schedules Here'!T2,rounding_decimal_places))</f>
        <v/>
      </c>
      <c r="AJ2" s="12" t="str">
        <f>IF(ISBLANK('Set Schedules Here'!T3),"",ROUND('Set Schedules Here'!T3,rounding_decimal_places))</f>
        <v/>
      </c>
      <c r="AK2" s="12" t="str">
        <f>IF(ISBLANK('Set Schedules Here'!U2),"",ROUND('Set Schedules Here'!U2,rounding_decimal_places))</f>
        <v/>
      </c>
      <c r="AL2" s="12" t="str">
        <f>IF(ISBLANK('Set Schedules Here'!U3),"",ROUND('Set Schedules Here'!U3,rounding_decimal_places))</f>
        <v/>
      </c>
      <c r="AM2" s="12" t="str">
        <f>IF(ISBLANK('Set Schedules Here'!V2),"",ROUND('Set Schedules Here'!V2,rounding_decimal_places))</f>
        <v/>
      </c>
      <c r="AN2" s="12" t="str">
        <f>IF(ISBLANK('Set Schedules Here'!V3),"",ROUND('Set Schedules Here'!V3,rounding_decimal_places))</f>
        <v/>
      </c>
      <c r="AO2" s="12" t="str">
        <f>IF(ISBLANK('Set Schedules Here'!W2),"",ROUND('Set Schedules Here'!W2,rounding_decimal_places))</f>
        <v/>
      </c>
      <c r="AP2" s="12" t="str">
        <f>IF(ISBLANK('Set Schedules Here'!W3),"",ROUND('Set Schedules Here'!W3,rounding_decimal_places))</f>
        <v/>
      </c>
      <c r="AQ2" s="12" t="str">
        <f>IF(ISBLANK('Set Schedules Here'!X2),"",ROUND('Set Schedules Here'!X2,rounding_decimal_places))</f>
        <v/>
      </c>
      <c r="AR2" s="12" t="str">
        <f>IF(ISBLANK('Set Schedules Here'!X3),"",ROUND('Set Schedules Here'!X3,rounding_decimal_places))</f>
        <v/>
      </c>
      <c r="AS2" s="12" t="str">
        <f>IF(ISBLANK('Set Schedules Here'!Y2),"",ROUND('Set Schedules Here'!Y2,rounding_decimal_places))</f>
        <v/>
      </c>
      <c r="AT2" s="12" t="str">
        <f>IF(ISBLANK('Set Schedules Here'!Y3),"",ROUND('Set Schedules Here'!Y3,rounding_decimal_places))</f>
        <v/>
      </c>
      <c r="AU2" s="12" t="str">
        <f>IF(ISBLANK('Set Schedules Here'!Z2),"",ROUND('Set Schedules Here'!Z2,rounding_decimal_places))</f>
        <v/>
      </c>
      <c r="AV2" s="12" t="str">
        <f>IF(ISBLANK('Set Schedules Here'!Z3),"",ROUND('Set Schedules Here'!Z3,rounding_decimal_places))</f>
        <v/>
      </c>
      <c r="AW2" s="12" t="str">
        <f>IF(ISBLANK('Set Schedules Here'!AA2),"",ROUND('Set Schedules Here'!AA2,rounding_decimal_places))</f>
        <v/>
      </c>
      <c r="AX2" s="12" t="str">
        <f>IF(ISBLANK('Set Schedules Here'!AA3),"",ROUND('Set Schedules Here'!AA3,rounding_decimal_places))</f>
        <v/>
      </c>
      <c r="AY2" s="12" t="str">
        <f>IF(ISBLANK('Set Schedules Here'!AB2),"",ROUND('Set Schedules Here'!AB2,rounding_decimal_places))</f>
        <v/>
      </c>
      <c r="AZ2" s="12" t="str">
        <f>IF(ISBLANK('Set Schedules Here'!AB3),"",ROUND('Set Schedules Here'!AB3,rounding_decimal_places))</f>
        <v/>
      </c>
      <c r="BA2" s="12" t="str">
        <f>IF(ISBLANK('Set Schedules Here'!AC2),"",ROUND('Set Schedules Here'!AC2,rounding_decimal_places))</f>
        <v/>
      </c>
      <c r="BB2" s="12" t="str">
        <f>IF(ISBLANK('Set Schedules Here'!AC3),"",ROUND('Set Schedules Here'!AC3,rounding_decimal_places))</f>
        <v/>
      </c>
      <c r="BC2" s="12" t="str">
        <f>IF(ISBLANK('Set Schedules Here'!AD2),"",ROUND('Set Schedules Here'!AD2,rounding_decimal_places))</f>
        <v/>
      </c>
      <c r="BD2" s="12" t="str">
        <f>IF(ISBLANK('Set Schedules Here'!AD3),"",ROUND('Set Schedules Here'!AD3,rounding_decimal_places))</f>
        <v/>
      </c>
      <c r="BE2" s="12" t="str">
        <f>IF(ISBLANK('Set Schedules Here'!AE2),"",ROUND('Set Schedules Here'!AE2,rounding_decimal_places))</f>
        <v/>
      </c>
      <c r="BF2" s="12" t="str">
        <f>IF(ISBLANK('Set Schedules Here'!AE3),"",ROUND('Set Schedules Here'!AE3,rounding_decimal_places))</f>
        <v/>
      </c>
      <c r="BG2" s="12" t="str">
        <f>IF(ISBLANK('Set Schedules Here'!AF2),"",ROUND('Set Schedules Here'!AF2,rounding_decimal_places))</f>
        <v/>
      </c>
      <c r="BH2" s="12" t="str">
        <f>IF(ISBLANK('Set Schedules Here'!AF3),"",ROUND('Set Schedules Here'!AF3,rounding_decimal_places))</f>
        <v/>
      </c>
      <c r="BI2" s="12" t="str">
        <f>IF(ISBLANK('Set Schedules Here'!AG2),"",ROUND('Set Schedules Here'!AG2,rounding_decimal_places))</f>
        <v/>
      </c>
      <c r="BJ2" s="12" t="str">
        <f>IF(ISBLANK('Set Schedules Here'!AG3),"",ROUND('Set Schedules Here'!AG3,rounding_decimal_places))</f>
        <v/>
      </c>
      <c r="BK2" s="12" t="str">
        <f>IF(ISBLANK('Set Schedules Here'!AH2),"",ROUND('Set Schedules Here'!AH2,rounding_decimal_places))</f>
        <v/>
      </c>
      <c r="BL2" s="12" t="str">
        <f>IF(ISBLANK('Set Schedules Here'!AH3),"",ROUND('Set Schedules Here'!AH3,rounding_decimal_places))</f>
        <v/>
      </c>
      <c r="BM2" s="12" t="str">
        <f>IF(ISBLANK('Set Schedules Here'!AI2),"",ROUND('Set Schedules Here'!AI2,rounding_decimal_places))</f>
        <v/>
      </c>
      <c r="BN2" s="12" t="str">
        <f>IF(ISBLANK('Set Schedules Here'!AI3),"",ROUND('Set Schedules Here'!AI3,rounding_decimal_places))</f>
        <v/>
      </c>
      <c r="BO2" s="12" t="str">
        <f>IF(ISBLANK('Set Schedules Here'!AJ2),"",ROUND('Set Schedules Here'!AJ2,rounding_decimal_places))</f>
        <v/>
      </c>
      <c r="BP2" s="22" t="str">
        <f>IF(ISBLANK('Set Schedules Here'!AJ3),"",ROUND('Set Schedules Here'!AJ3,rounding_decimal_places))</f>
        <v/>
      </c>
    </row>
    <row r="3" spans="1:68" x14ac:dyDescent="0.25">
      <c r="A3" s="22" t="str">
        <f>'Set Schedules Here'!A4</f>
        <v>trans fuel economy standards</v>
      </c>
      <c r="B3" s="12" t="str">
        <f>IF(ISBLANK('Set Schedules Here'!B4),"",'Set Schedules Here'!B4)</f>
        <v>passenger</v>
      </c>
      <c r="C3" s="12" t="str">
        <f>IF(ISBLANK('Set Schedules Here'!C4),"",'Set Schedules Here'!C4)</f>
        <v>HDVs</v>
      </c>
      <c r="D3" s="22" t="str">
        <f>IF(ISBLANK('Set Schedules Here'!D4),"",'Set Schedules Here'!D4)</f>
        <v/>
      </c>
      <c r="E3" s="12">
        <f>IF(ISBLANK('Set Schedules Here'!E4),"",ROUND('Set Schedules Here'!E4,rounding_decimal_places))</f>
        <v>2019</v>
      </c>
      <c r="F3" s="12">
        <f>IF(ISBLANK('Set Schedules Here'!E5),"",ROUND('Set Schedules Here'!E5,rounding_decimal_places))</f>
        <v>0</v>
      </c>
      <c r="G3" s="12">
        <f>IF(ISBLANK('Set Schedules Here'!F4),"",ROUND('Set Schedules Here'!F4,rounding_decimal_places))</f>
        <v>2020</v>
      </c>
      <c r="H3" s="12">
        <f>IF(ISBLANK('Set Schedules Here'!F5),"",ROUND('Set Schedules Here'!F5,rounding_decimal_places))</f>
        <v>0</v>
      </c>
      <c r="I3" s="12">
        <f>IF(ISBLANK('Set Schedules Here'!G4),"",ROUND('Set Schedules Here'!G4,rounding_decimal_places))</f>
        <v>2050</v>
      </c>
      <c r="J3" s="12">
        <f>IF(ISBLANK('Set Schedules Here'!G5),"",ROUND('Set Schedules Here'!G5,rounding_decimal_places))</f>
        <v>1</v>
      </c>
      <c r="K3" s="12" t="str">
        <f>IF(ISBLANK('Set Schedules Here'!H4),"",ROUND('Set Schedules Here'!H4,rounding_decimal_places))</f>
        <v/>
      </c>
      <c r="L3" s="12" t="str">
        <f>IF(ISBLANK('Set Schedules Here'!H5),"",ROUND('Set Schedules Here'!H5,rounding_decimal_places))</f>
        <v/>
      </c>
      <c r="M3" s="12" t="str">
        <f>IF(ISBLANK('Set Schedules Here'!I4),"",ROUND('Set Schedules Here'!I4,rounding_decimal_places))</f>
        <v/>
      </c>
      <c r="N3" s="12" t="str">
        <f>IF(ISBLANK('Set Schedules Here'!I5),"",ROUND('Set Schedules Here'!I5,rounding_decimal_places))</f>
        <v/>
      </c>
      <c r="O3" s="12" t="str">
        <f>IF(ISBLANK('Set Schedules Here'!J4),"",ROUND('Set Schedules Here'!J4,rounding_decimal_places))</f>
        <v/>
      </c>
      <c r="P3" s="12" t="str">
        <f>IF(ISBLANK('Set Schedules Here'!J5),"",ROUND('Set Schedules Here'!J5,rounding_decimal_places))</f>
        <v/>
      </c>
      <c r="Q3" s="12" t="str">
        <f>IF(ISBLANK('Set Schedules Here'!K4),"",ROUND('Set Schedules Here'!K4,rounding_decimal_places))</f>
        <v/>
      </c>
      <c r="R3" s="12" t="str">
        <f>IF(ISBLANK('Set Schedules Here'!K5),"",ROUND('Set Schedules Here'!K5,rounding_decimal_places))</f>
        <v/>
      </c>
      <c r="S3" s="12" t="str">
        <f>IF(ISBLANK('Set Schedules Here'!L4),"",ROUND('Set Schedules Here'!L4,rounding_decimal_places))</f>
        <v/>
      </c>
      <c r="T3" s="12" t="str">
        <f>IF(ISBLANK('Set Schedules Here'!L5),"",ROUND('Set Schedules Here'!L5,rounding_decimal_places))</f>
        <v/>
      </c>
      <c r="U3" s="12" t="str">
        <f>IF(ISBLANK('Set Schedules Here'!M4),"",ROUND('Set Schedules Here'!M4,rounding_decimal_places))</f>
        <v/>
      </c>
      <c r="V3" s="12" t="str">
        <f>IF(ISBLANK('Set Schedules Here'!M5),"",ROUND('Set Schedules Here'!M5,rounding_decimal_places))</f>
        <v/>
      </c>
      <c r="W3" s="12" t="str">
        <f>IF(ISBLANK('Set Schedules Here'!N4),"",ROUND('Set Schedules Here'!N4,rounding_decimal_places))</f>
        <v/>
      </c>
      <c r="X3" s="12" t="str">
        <f>IF(ISBLANK('Set Schedules Here'!N5),"",ROUND('Set Schedules Here'!N5,rounding_decimal_places))</f>
        <v/>
      </c>
      <c r="Y3" s="12" t="str">
        <f>IF(ISBLANK('Set Schedules Here'!O4),"",ROUND('Set Schedules Here'!O4,rounding_decimal_places))</f>
        <v/>
      </c>
      <c r="Z3" s="12" t="str">
        <f>IF(ISBLANK('Set Schedules Here'!O5),"",ROUND('Set Schedules Here'!O5,rounding_decimal_places))</f>
        <v/>
      </c>
      <c r="AA3" s="12" t="str">
        <f>IF(ISBLANK('Set Schedules Here'!P4),"",ROUND('Set Schedules Here'!P4,rounding_decimal_places))</f>
        <v/>
      </c>
      <c r="AB3" s="12" t="str">
        <f>IF(ISBLANK('Set Schedules Here'!P5),"",ROUND('Set Schedules Here'!P5,rounding_decimal_places))</f>
        <v/>
      </c>
      <c r="AC3" s="12" t="str">
        <f>IF(ISBLANK('Set Schedules Here'!Q4),"",ROUND('Set Schedules Here'!Q4,rounding_decimal_places))</f>
        <v/>
      </c>
      <c r="AD3" s="12" t="str">
        <f>IF(ISBLANK('Set Schedules Here'!Q5),"",ROUND('Set Schedules Here'!Q5,rounding_decimal_places))</f>
        <v/>
      </c>
      <c r="AE3" s="12" t="str">
        <f>IF(ISBLANK('Set Schedules Here'!R4),"",ROUND('Set Schedules Here'!R4,rounding_decimal_places))</f>
        <v/>
      </c>
      <c r="AF3" s="12" t="str">
        <f>IF(ISBLANK('Set Schedules Here'!R5),"",ROUND('Set Schedules Here'!R5,rounding_decimal_places))</f>
        <v/>
      </c>
      <c r="AG3" s="12" t="str">
        <f>IF(ISBLANK('Set Schedules Here'!S4),"",ROUND('Set Schedules Here'!S4,rounding_decimal_places))</f>
        <v/>
      </c>
      <c r="AH3" s="12" t="str">
        <f>IF(ISBLANK('Set Schedules Here'!S5),"",ROUND('Set Schedules Here'!S5,rounding_decimal_places))</f>
        <v/>
      </c>
      <c r="AI3" s="12" t="str">
        <f>IF(ISBLANK('Set Schedules Here'!T4),"",ROUND('Set Schedules Here'!T4,rounding_decimal_places))</f>
        <v/>
      </c>
      <c r="AJ3" s="12" t="str">
        <f>IF(ISBLANK('Set Schedules Here'!T5),"",ROUND('Set Schedules Here'!T5,rounding_decimal_places))</f>
        <v/>
      </c>
      <c r="AK3" s="12" t="str">
        <f>IF(ISBLANK('Set Schedules Here'!U4),"",ROUND('Set Schedules Here'!U4,rounding_decimal_places))</f>
        <v/>
      </c>
      <c r="AL3" s="12" t="str">
        <f>IF(ISBLANK('Set Schedules Here'!U5),"",ROUND('Set Schedules Here'!U5,rounding_decimal_places))</f>
        <v/>
      </c>
      <c r="AM3" s="12" t="str">
        <f>IF(ISBLANK('Set Schedules Here'!V4),"",ROUND('Set Schedules Here'!V4,rounding_decimal_places))</f>
        <v/>
      </c>
      <c r="AN3" s="12" t="str">
        <f>IF(ISBLANK('Set Schedules Here'!V5),"",ROUND('Set Schedules Here'!V5,rounding_decimal_places))</f>
        <v/>
      </c>
      <c r="AO3" s="12" t="str">
        <f>IF(ISBLANK('Set Schedules Here'!W4),"",ROUND('Set Schedules Here'!W4,rounding_decimal_places))</f>
        <v/>
      </c>
      <c r="AP3" s="12" t="str">
        <f>IF(ISBLANK('Set Schedules Here'!W5),"",ROUND('Set Schedules Here'!W5,rounding_decimal_places))</f>
        <v/>
      </c>
      <c r="AQ3" s="12" t="str">
        <f>IF(ISBLANK('Set Schedules Here'!X4),"",ROUND('Set Schedules Here'!X4,rounding_decimal_places))</f>
        <v/>
      </c>
      <c r="AR3" s="12" t="str">
        <f>IF(ISBLANK('Set Schedules Here'!X5),"",ROUND('Set Schedules Here'!X5,rounding_decimal_places))</f>
        <v/>
      </c>
      <c r="AS3" s="12" t="str">
        <f>IF(ISBLANK('Set Schedules Here'!Y4),"",ROUND('Set Schedules Here'!Y4,rounding_decimal_places))</f>
        <v/>
      </c>
      <c r="AT3" s="12" t="str">
        <f>IF(ISBLANK('Set Schedules Here'!Y5),"",ROUND('Set Schedules Here'!Y5,rounding_decimal_places))</f>
        <v/>
      </c>
      <c r="AU3" s="12" t="str">
        <f>IF(ISBLANK('Set Schedules Here'!Z4),"",ROUND('Set Schedules Here'!Z4,rounding_decimal_places))</f>
        <v/>
      </c>
      <c r="AV3" s="12" t="str">
        <f>IF(ISBLANK('Set Schedules Here'!Z5),"",ROUND('Set Schedules Here'!Z5,rounding_decimal_places))</f>
        <v/>
      </c>
      <c r="AW3" s="12" t="str">
        <f>IF(ISBLANK('Set Schedules Here'!AA4),"",ROUND('Set Schedules Here'!AA4,rounding_decimal_places))</f>
        <v/>
      </c>
      <c r="AX3" s="12" t="str">
        <f>IF(ISBLANK('Set Schedules Here'!AA5),"",ROUND('Set Schedules Here'!AA5,rounding_decimal_places))</f>
        <v/>
      </c>
      <c r="AY3" s="12" t="str">
        <f>IF(ISBLANK('Set Schedules Here'!AB4),"",ROUND('Set Schedules Here'!AB4,rounding_decimal_places))</f>
        <v/>
      </c>
      <c r="AZ3" s="12" t="str">
        <f>IF(ISBLANK('Set Schedules Here'!AB5),"",ROUND('Set Schedules Here'!AB5,rounding_decimal_places))</f>
        <v/>
      </c>
      <c r="BA3" s="12" t="str">
        <f>IF(ISBLANK('Set Schedules Here'!AC4),"",ROUND('Set Schedules Here'!AC4,rounding_decimal_places))</f>
        <v/>
      </c>
      <c r="BB3" s="12" t="str">
        <f>IF(ISBLANK('Set Schedules Here'!AC5),"",ROUND('Set Schedules Here'!AC5,rounding_decimal_places))</f>
        <v/>
      </c>
      <c r="BC3" s="12" t="str">
        <f>IF(ISBLANK('Set Schedules Here'!AD4),"",ROUND('Set Schedules Here'!AD4,rounding_decimal_places))</f>
        <v/>
      </c>
      <c r="BD3" s="12" t="str">
        <f>IF(ISBLANK('Set Schedules Here'!AD5),"",ROUND('Set Schedules Here'!AD5,rounding_decimal_places))</f>
        <v/>
      </c>
      <c r="BE3" s="12" t="str">
        <f>IF(ISBLANK('Set Schedules Here'!AE4),"",ROUND('Set Schedules Here'!AE4,rounding_decimal_places))</f>
        <v/>
      </c>
      <c r="BF3" s="12" t="str">
        <f>IF(ISBLANK('Set Schedules Here'!AE5),"",ROUND('Set Schedules Here'!AE5,rounding_decimal_places))</f>
        <v/>
      </c>
      <c r="BG3" s="12" t="str">
        <f>IF(ISBLANK('Set Schedules Here'!AF4),"",ROUND('Set Schedules Here'!AF4,rounding_decimal_places))</f>
        <v/>
      </c>
      <c r="BH3" s="12" t="str">
        <f>IF(ISBLANK('Set Schedules Here'!AF5),"",ROUND('Set Schedules Here'!AF5,rounding_decimal_places))</f>
        <v/>
      </c>
      <c r="BI3" s="12" t="str">
        <f>IF(ISBLANK('Set Schedules Here'!AG4),"",ROUND('Set Schedules Here'!AG4,rounding_decimal_places))</f>
        <v/>
      </c>
      <c r="BJ3" s="12" t="str">
        <f>IF(ISBLANK('Set Schedules Here'!AG5),"",ROUND('Set Schedules Here'!AG5,rounding_decimal_places))</f>
        <v/>
      </c>
      <c r="BK3" s="12" t="str">
        <f>IF(ISBLANK('Set Schedules Here'!AH4),"",ROUND('Set Schedules Here'!AH4,rounding_decimal_places))</f>
        <v/>
      </c>
      <c r="BL3" s="12" t="str">
        <f>IF(ISBLANK('Set Schedules Here'!AH5),"",ROUND('Set Schedules Here'!AH5,rounding_decimal_places))</f>
        <v/>
      </c>
      <c r="BM3" s="12" t="str">
        <f>IF(ISBLANK('Set Schedules Here'!AI4),"",ROUND('Set Schedules Here'!AI4,rounding_decimal_places))</f>
        <v/>
      </c>
      <c r="BN3" s="12" t="str">
        <f>IF(ISBLANK('Set Schedules Here'!AI5),"",ROUND('Set Schedules Here'!AI5,rounding_decimal_places))</f>
        <v/>
      </c>
      <c r="BO3" s="12" t="str">
        <f>IF(ISBLANK('Set Schedules Here'!AJ4),"",ROUND('Set Schedules Here'!AJ4,rounding_decimal_places))</f>
        <v/>
      </c>
      <c r="BP3" s="22" t="str">
        <f>IF(ISBLANK('Set Schedules Here'!AJ5),"",ROUND('Set Schedules Here'!AJ5,rounding_decimal_places))</f>
        <v/>
      </c>
    </row>
    <row r="4" spans="1:68" x14ac:dyDescent="0.25">
      <c r="A4" s="22" t="str">
        <f>'Set Schedules Here'!A6</f>
        <v>trans fuel economy standards</v>
      </c>
      <c r="B4" s="12" t="str">
        <f>IF(ISBLANK('Set Schedules Here'!B6),"",'Set Schedules Here'!B6)</f>
        <v>passenger</v>
      </c>
      <c r="C4" s="12" t="str">
        <f>IF(ISBLANK('Set Schedules Here'!C6),"",'Set Schedules Here'!C6)</f>
        <v>aircraft</v>
      </c>
      <c r="D4" s="22" t="str">
        <f>IF(ISBLANK('Set Schedules Here'!D6),"",'Set Schedules Here'!D6)</f>
        <v/>
      </c>
      <c r="E4" s="12">
        <f>IF(ISBLANK('Set Schedules Here'!E6),"",ROUND('Set Schedules Here'!E6,rounding_decimal_places))</f>
        <v>2019</v>
      </c>
      <c r="F4" s="12">
        <f>IF(ISBLANK('Set Schedules Here'!E7),"",ROUND('Set Schedules Here'!E7,rounding_decimal_places))</f>
        <v>0</v>
      </c>
      <c r="G4" s="12">
        <f>IF(ISBLANK('Set Schedules Here'!F6),"",ROUND('Set Schedules Here'!F6,rounding_decimal_places))</f>
        <v>2020</v>
      </c>
      <c r="H4" s="12">
        <f>IF(ISBLANK('Set Schedules Here'!F7),"",ROUND('Set Schedules Here'!F7,rounding_decimal_places))</f>
        <v>0</v>
      </c>
      <c r="I4" s="12">
        <f>IF(ISBLANK('Set Schedules Here'!G6),"",ROUND('Set Schedules Here'!G6,rounding_decimal_places))</f>
        <v>2050</v>
      </c>
      <c r="J4" s="12">
        <f>IF(ISBLANK('Set Schedules Here'!G7),"",ROUND('Set Schedules Here'!G7,rounding_decimal_places))</f>
        <v>1</v>
      </c>
      <c r="K4" s="12" t="str">
        <f>IF(ISBLANK('Set Schedules Here'!H6),"",ROUND('Set Schedules Here'!H6,rounding_decimal_places))</f>
        <v/>
      </c>
      <c r="L4" s="12" t="str">
        <f>IF(ISBLANK('Set Schedules Here'!H7),"",ROUND('Set Schedules Here'!H7,rounding_decimal_places))</f>
        <v/>
      </c>
      <c r="M4" s="12" t="str">
        <f>IF(ISBLANK('Set Schedules Here'!I6),"",ROUND('Set Schedules Here'!I6,rounding_decimal_places))</f>
        <v/>
      </c>
      <c r="N4" s="12" t="str">
        <f>IF(ISBLANK('Set Schedules Here'!I7),"",ROUND('Set Schedules Here'!I7,rounding_decimal_places))</f>
        <v/>
      </c>
      <c r="O4" s="12" t="str">
        <f>IF(ISBLANK('Set Schedules Here'!J6),"",ROUND('Set Schedules Here'!J6,rounding_decimal_places))</f>
        <v/>
      </c>
      <c r="P4" s="12" t="str">
        <f>IF(ISBLANK('Set Schedules Here'!J7),"",ROUND('Set Schedules Here'!J7,rounding_decimal_places))</f>
        <v/>
      </c>
      <c r="Q4" s="12" t="str">
        <f>IF(ISBLANK('Set Schedules Here'!K6),"",ROUND('Set Schedules Here'!K6,rounding_decimal_places))</f>
        <v/>
      </c>
      <c r="R4" s="12" t="str">
        <f>IF(ISBLANK('Set Schedules Here'!K7),"",ROUND('Set Schedules Here'!K7,rounding_decimal_places))</f>
        <v/>
      </c>
      <c r="S4" s="12" t="str">
        <f>IF(ISBLANK('Set Schedules Here'!L6),"",ROUND('Set Schedules Here'!L6,rounding_decimal_places))</f>
        <v/>
      </c>
      <c r="T4" s="12" t="str">
        <f>IF(ISBLANK('Set Schedules Here'!L7),"",ROUND('Set Schedules Here'!L7,rounding_decimal_places))</f>
        <v/>
      </c>
      <c r="U4" s="12" t="str">
        <f>IF(ISBLANK('Set Schedules Here'!M6),"",ROUND('Set Schedules Here'!M6,rounding_decimal_places))</f>
        <v/>
      </c>
      <c r="V4" s="12" t="str">
        <f>IF(ISBLANK('Set Schedules Here'!M7),"",ROUND('Set Schedules Here'!M7,rounding_decimal_places))</f>
        <v/>
      </c>
      <c r="W4" s="12" t="str">
        <f>IF(ISBLANK('Set Schedules Here'!N6),"",ROUND('Set Schedules Here'!N6,rounding_decimal_places))</f>
        <v/>
      </c>
      <c r="X4" s="12" t="str">
        <f>IF(ISBLANK('Set Schedules Here'!N7),"",ROUND('Set Schedules Here'!N7,rounding_decimal_places))</f>
        <v/>
      </c>
      <c r="Y4" s="12" t="str">
        <f>IF(ISBLANK('Set Schedules Here'!O6),"",ROUND('Set Schedules Here'!O6,rounding_decimal_places))</f>
        <v/>
      </c>
      <c r="Z4" s="12" t="str">
        <f>IF(ISBLANK('Set Schedules Here'!O7),"",ROUND('Set Schedules Here'!O7,rounding_decimal_places))</f>
        <v/>
      </c>
      <c r="AA4" s="12" t="str">
        <f>IF(ISBLANK('Set Schedules Here'!P6),"",ROUND('Set Schedules Here'!P6,rounding_decimal_places))</f>
        <v/>
      </c>
      <c r="AB4" s="12" t="str">
        <f>IF(ISBLANK('Set Schedules Here'!P7),"",ROUND('Set Schedules Here'!P7,rounding_decimal_places))</f>
        <v/>
      </c>
      <c r="AC4" s="12" t="str">
        <f>IF(ISBLANK('Set Schedules Here'!Q6),"",ROUND('Set Schedules Here'!Q6,rounding_decimal_places))</f>
        <v/>
      </c>
      <c r="AD4" s="12" t="str">
        <f>IF(ISBLANK('Set Schedules Here'!Q7),"",ROUND('Set Schedules Here'!Q7,rounding_decimal_places))</f>
        <v/>
      </c>
      <c r="AE4" s="12" t="str">
        <f>IF(ISBLANK('Set Schedules Here'!R6),"",ROUND('Set Schedules Here'!R6,rounding_decimal_places))</f>
        <v/>
      </c>
      <c r="AF4" s="12" t="str">
        <f>IF(ISBLANK('Set Schedules Here'!R7),"",ROUND('Set Schedules Here'!R7,rounding_decimal_places))</f>
        <v/>
      </c>
      <c r="AG4" s="12" t="str">
        <f>IF(ISBLANK('Set Schedules Here'!S6),"",ROUND('Set Schedules Here'!S6,rounding_decimal_places))</f>
        <v/>
      </c>
      <c r="AH4" s="12" t="str">
        <f>IF(ISBLANK('Set Schedules Here'!S7),"",ROUND('Set Schedules Here'!S7,rounding_decimal_places))</f>
        <v/>
      </c>
      <c r="AI4" s="12" t="str">
        <f>IF(ISBLANK('Set Schedules Here'!T6),"",ROUND('Set Schedules Here'!T6,rounding_decimal_places))</f>
        <v/>
      </c>
      <c r="AJ4" s="12" t="str">
        <f>IF(ISBLANK('Set Schedules Here'!T7),"",ROUND('Set Schedules Here'!T7,rounding_decimal_places))</f>
        <v/>
      </c>
      <c r="AK4" s="12" t="str">
        <f>IF(ISBLANK('Set Schedules Here'!U6),"",ROUND('Set Schedules Here'!U6,rounding_decimal_places))</f>
        <v/>
      </c>
      <c r="AL4" s="12" t="str">
        <f>IF(ISBLANK('Set Schedules Here'!U7),"",ROUND('Set Schedules Here'!U7,rounding_decimal_places))</f>
        <v/>
      </c>
      <c r="AM4" s="12" t="str">
        <f>IF(ISBLANK('Set Schedules Here'!V6),"",ROUND('Set Schedules Here'!V6,rounding_decimal_places))</f>
        <v/>
      </c>
      <c r="AN4" s="12" t="str">
        <f>IF(ISBLANK('Set Schedules Here'!V7),"",ROUND('Set Schedules Here'!V7,rounding_decimal_places))</f>
        <v/>
      </c>
      <c r="AO4" s="12" t="str">
        <f>IF(ISBLANK('Set Schedules Here'!W6),"",ROUND('Set Schedules Here'!W6,rounding_decimal_places))</f>
        <v/>
      </c>
      <c r="AP4" s="12" t="str">
        <f>IF(ISBLANK('Set Schedules Here'!W7),"",ROUND('Set Schedules Here'!W7,rounding_decimal_places))</f>
        <v/>
      </c>
      <c r="AQ4" s="12" t="str">
        <f>IF(ISBLANK('Set Schedules Here'!X6),"",ROUND('Set Schedules Here'!X6,rounding_decimal_places))</f>
        <v/>
      </c>
      <c r="AR4" s="12" t="str">
        <f>IF(ISBLANK('Set Schedules Here'!X7),"",ROUND('Set Schedules Here'!X7,rounding_decimal_places))</f>
        <v/>
      </c>
      <c r="AS4" s="12" t="str">
        <f>IF(ISBLANK('Set Schedules Here'!Y6),"",ROUND('Set Schedules Here'!Y6,rounding_decimal_places))</f>
        <v/>
      </c>
      <c r="AT4" s="12" t="str">
        <f>IF(ISBLANK('Set Schedules Here'!Y7),"",ROUND('Set Schedules Here'!Y7,rounding_decimal_places))</f>
        <v/>
      </c>
      <c r="AU4" s="12" t="str">
        <f>IF(ISBLANK('Set Schedules Here'!Z6),"",ROUND('Set Schedules Here'!Z6,rounding_decimal_places))</f>
        <v/>
      </c>
      <c r="AV4" s="12" t="str">
        <f>IF(ISBLANK('Set Schedules Here'!Z7),"",ROUND('Set Schedules Here'!Z7,rounding_decimal_places))</f>
        <v/>
      </c>
      <c r="AW4" s="12" t="str">
        <f>IF(ISBLANK('Set Schedules Here'!AA6),"",ROUND('Set Schedules Here'!AA6,rounding_decimal_places))</f>
        <v/>
      </c>
      <c r="AX4" s="12" t="str">
        <f>IF(ISBLANK('Set Schedules Here'!AA7),"",ROUND('Set Schedules Here'!AA7,rounding_decimal_places))</f>
        <v/>
      </c>
      <c r="AY4" s="12" t="str">
        <f>IF(ISBLANK('Set Schedules Here'!AB6),"",ROUND('Set Schedules Here'!AB6,rounding_decimal_places))</f>
        <v/>
      </c>
      <c r="AZ4" s="12" t="str">
        <f>IF(ISBLANK('Set Schedules Here'!AB7),"",ROUND('Set Schedules Here'!AB7,rounding_decimal_places))</f>
        <v/>
      </c>
      <c r="BA4" s="12" t="str">
        <f>IF(ISBLANK('Set Schedules Here'!AC6),"",ROUND('Set Schedules Here'!AC6,rounding_decimal_places))</f>
        <v/>
      </c>
      <c r="BB4" s="12" t="str">
        <f>IF(ISBLANK('Set Schedules Here'!AC7),"",ROUND('Set Schedules Here'!AC7,rounding_decimal_places))</f>
        <v/>
      </c>
      <c r="BC4" s="12" t="str">
        <f>IF(ISBLANK('Set Schedules Here'!AD6),"",ROUND('Set Schedules Here'!AD6,rounding_decimal_places))</f>
        <v/>
      </c>
      <c r="BD4" s="12" t="str">
        <f>IF(ISBLANK('Set Schedules Here'!AD7),"",ROUND('Set Schedules Here'!AD7,rounding_decimal_places))</f>
        <v/>
      </c>
      <c r="BE4" s="12" t="str">
        <f>IF(ISBLANK('Set Schedules Here'!AE6),"",ROUND('Set Schedules Here'!AE6,rounding_decimal_places))</f>
        <v/>
      </c>
      <c r="BF4" s="12" t="str">
        <f>IF(ISBLANK('Set Schedules Here'!AE7),"",ROUND('Set Schedules Here'!AE7,rounding_decimal_places))</f>
        <v/>
      </c>
      <c r="BG4" s="12" t="str">
        <f>IF(ISBLANK('Set Schedules Here'!AF6),"",ROUND('Set Schedules Here'!AF6,rounding_decimal_places))</f>
        <v/>
      </c>
      <c r="BH4" s="12" t="str">
        <f>IF(ISBLANK('Set Schedules Here'!AF7),"",ROUND('Set Schedules Here'!AF7,rounding_decimal_places))</f>
        <v/>
      </c>
      <c r="BI4" s="12" t="str">
        <f>IF(ISBLANK('Set Schedules Here'!AG6),"",ROUND('Set Schedules Here'!AG6,rounding_decimal_places))</f>
        <v/>
      </c>
      <c r="BJ4" s="12" t="str">
        <f>IF(ISBLANK('Set Schedules Here'!AG7),"",ROUND('Set Schedules Here'!AG7,rounding_decimal_places))</f>
        <v/>
      </c>
      <c r="BK4" s="12" t="str">
        <f>IF(ISBLANK('Set Schedules Here'!AH6),"",ROUND('Set Schedules Here'!AH6,rounding_decimal_places))</f>
        <v/>
      </c>
      <c r="BL4" s="12" t="str">
        <f>IF(ISBLANK('Set Schedules Here'!AH7),"",ROUND('Set Schedules Here'!AH7,rounding_decimal_places))</f>
        <v/>
      </c>
      <c r="BM4" s="12" t="str">
        <f>IF(ISBLANK('Set Schedules Here'!AI6),"",ROUND('Set Schedules Here'!AI6,rounding_decimal_places))</f>
        <v/>
      </c>
      <c r="BN4" s="12" t="str">
        <f>IF(ISBLANK('Set Schedules Here'!AI7),"",ROUND('Set Schedules Here'!AI7,rounding_decimal_places))</f>
        <v/>
      </c>
      <c r="BO4" s="12" t="str">
        <f>IF(ISBLANK('Set Schedules Here'!AJ6),"",ROUND('Set Schedules Here'!AJ6,rounding_decimal_places))</f>
        <v/>
      </c>
      <c r="BP4" s="22" t="str">
        <f>IF(ISBLANK('Set Schedules Here'!AJ7),"",ROUND('Set Schedules Here'!AJ7,rounding_decimal_places))</f>
        <v/>
      </c>
    </row>
    <row r="5" spans="1:68" x14ac:dyDescent="0.25">
      <c r="A5" s="22" t="str">
        <f>'Set Schedules Here'!A8</f>
        <v>trans fuel economy standards</v>
      </c>
      <c r="B5" s="12" t="str">
        <f>IF(ISBLANK('Set Schedules Here'!B8),"",'Set Schedules Here'!B8)</f>
        <v>passenger</v>
      </c>
      <c r="C5" s="12" t="str">
        <f>IF(ISBLANK('Set Schedules Here'!C8),"",'Set Schedules Here'!C8)</f>
        <v>rail</v>
      </c>
      <c r="D5" s="22" t="str">
        <f>IF(ISBLANK('Set Schedules Here'!D8),"",'Set Schedules Here'!D8)</f>
        <v/>
      </c>
      <c r="E5" s="12">
        <f>IF(ISBLANK('Set Schedules Here'!E8),"",ROUND('Set Schedules Here'!E8,rounding_decimal_places))</f>
        <v>2019</v>
      </c>
      <c r="F5" s="12">
        <f>IF(ISBLANK('Set Schedules Here'!E9),"",ROUND('Set Schedules Here'!E9,rounding_decimal_places))</f>
        <v>0</v>
      </c>
      <c r="G5" s="12">
        <f>IF(ISBLANK('Set Schedules Here'!F8),"",ROUND('Set Schedules Here'!F8,rounding_decimal_places))</f>
        <v>2020</v>
      </c>
      <c r="H5" s="12">
        <f>IF(ISBLANK('Set Schedules Here'!F9),"",ROUND('Set Schedules Here'!F9,rounding_decimal_places))</f>
        <v>0</v>
      </c>
      <c r="I5" s="12">
        <f>IF(ISBLANK('Set Schedules Here'!G8),"",ROUND('Set Schedules Here'!G8,rounding_decimal_places))</f>
        <v>2050</v>
      </c>
      <c r="J5" s="12">
        <f>IF(ISBLANK('Set Schedules Here'!G9),"",ROUND('Set Schedules Here'!G9,rounding_decimal_places))</f>
        <v>1</v>
      </c>
      <c r="K5" s="12" t="str">
        <f>IF(ISBLANK('Set Schedules Here'!H8),"",ROUND('Set Schedules Here'!H8,rounding_decimal_places))</f>
        <v/>
      </c>
      <c r="L5" s="12" t="str">
        <f>IF(ISBLANK('Set Schedules Here'!H9),"",ROUND('Set Schedules Here'!H9,rounding_decimal_places))</f>
        <v/>
      </c>
      <c r="M5" s="12" t="str">
        <f>IF(ISBLANK('Set Schedules Here'!I8),"",ROUND('Set Schedules Here'!I8,rounding_decimal_places))</f>
        <v/>
      </c>
      <c r="N5" s="12" t="str">
        <f>IF(ISBLANK('Set Schedules Here'!I9),"",ROUND('Set Schedules Here'!I9,rounding_decimal_places))</f>
        <v/>
      </c>
      <c r="O5" s="12" t="str">
        <f>IF(ISBLANK('Set Schedules Here'!J8),"",ROUND('Set Schedules Here'!J8,rounding_decimal_places))</f>
        <v/>
      </c>
      <c r="P5" s="12" t="str">
        <f>IF(ISBLANK('Set Schedules Here'!J9),"",ROUND('Set Schedules Here'!J9,rounding_decimal_places))</f>
        <v/>
      </c>
      <c r="Q5" s="12" t="str">
        <f>IF(ISBLANK('Set Schedules Here'!K8),"",ROUND('Set Schedules Here'!K8,rounding_decimal_places))</f>
        <v/>
      </c>
      <c r="R5" s="12" t="str">
        <f>IF(ISBLANK('Set Schedules Here'!K9),"",ROUND('Set Schedules Here'!K9,rounding_decimal_places))</f>
        <v/>
      </c>
      <c r="S5" s="12" t="str">
        <f>IF(ISBLANK('Set Schedules Here'!L8),"",ROUND('Set Schedules Here'!L8,rounding_decimal_places))</f>
        <v/>
      </c>
      <c r="T5" s="12" t="str">
        <f>IF(ISBLANK('Set Schedules Here'!L9),"",ROUND('Set Schedules Here'!L9,rounding_decimal_places))</f>
        <v/>
      </c>
      <c r="U5" s="12" t="str">
        <f>IF(ISBLANK('Set Schedules Here'!M8),"",ROUND('Set Schedules Here'!M8,rounding_decimal_places))</f>
        <v/>
      </c>
      <c r="V5" s="12" t="str">
        <f>IF(ISBLANK('Set Schedules Here'!M9),"",ROUND('Set Schedules Here'!M9,rounding_decimal_places))</f>
        <v/>
      </c>
      <c r="W5" s="12" t="str">
        <f>IF(ISBLANK('Set Schedules Here'!N8),"",ROUND('Set Schedules Here'!N8,rounding_decimal_places))</f>
        <v/>
      </c>
      <c r="X5" s="12" t="str">
        <f>IF(ISBLANK('Set Schedules Here'!N9),"",ROUND('Set Schedules Here'!N9,rounding_decimal_places))</f>
        <v/>
      </c>
      <c r="Y5" s="12" t="str">
        <f>IF(ISBLANK('Set Schedules Here'!O8),"",ROUND('Set Schedules Here'!O8,rounding_decimal_places))</f>
        <v/>
      </c>
      <c r="Z5" s="12" t="str">
        <f>IF(ISBLANK('Set Schedules Here'!O9),"",ROUND('Set Schedules Here'!O9,rounding_decimal_places))</f>
        <v/>
      </c>
      <c r="AA5" s="12" t="str">
        <f>IF(ISBLANK('Set Schedules Here'!P8),"",ROUND('Set Schedules Here'!P8,rounding_decimal_places))</f>
        <v/>
      </c>
      <c r="AB5" s="12" t="str">
        <f>IF(ISBLANK('Set Schedules Here'!P9),"",ROUND('Set Schedules Here'!P9,rounding_decimal_places))</f>
        <v/>
      </c>
      <c r="AC5" s="12" t="str">
        <f>IF(ISBLANK('Set Schedules Here'!Q8),"",ROUND('Set Schedules Here'!Q8,rounding_decimal_places))</f>
        <v/>
      </c>
      <c r="AD5" s="12" t="str">
        <f>IF(ISBLANK('Set Schedules Here'!Q9),"",ROUND('Set Schedules Here'!Q9,rounding_decimal_places))</f>
        <v/>
      </c>
      <c r="AE5" s="12" t="str">
        <f>IF(ISBLANK('Set Schedules Here'!R8),"",ROUND('Set Schedules Here'!R8,rounding_decimal_places))</f>
        <v/>
      </c>
      <c r="AF5" s="12" t="str">
        <f>IF(ISBLANK('Set Schedules Here'!R9),"",ROUND('Set Schedules Here'!R9,rounding_decimal_places))</f>
        <v/>
      </c>
      <c r="AG5" s="12" t="str">
        <f>IF(ISBLANK('Set Schedules Here'!S8),"",ROUND('Set Schedules Here'!S8,rounding_decimal_places))</f>
        <v/>
      </c>
      <c r="AH5" s="12" t="str">
        <f>IF(ISBLANK('Set Schedules Here'!S9),"",ROUND('Set Schedules Here'!S9,rounding_decimal_places))</f>
        <v/>
      </c>
      <c r="AI5" s="12" t="str">
        <f>IF(ISBLANK('Set Schedules Here'!T8),"",ROUND('Set Schedules Here'!T8,rounding_decimal_places))</f>
        <v/>
      </c>
      <c r="AJ5" s="12" t="str">
        <f>IF(ISBLANK('Set Schedules Here'!T9),"",ROUND('Set Schedules Here'!T9,rounding_decimal_places))</f>
        <v/>
      </c>
      <c r="AK5" s="12" t="str">
        <f>IF(ISBLANK('Set Schedules Here'!U8),"",ROUND('Set Schedules Here'!U8,rounding_decimal_places))</f>
        <v/>
      </c>
      <c r="AL5" s="12" t="str">
        <f>IF(ISBLANK('Set Schedules Here'!U9),"",ROUND('Set Schedules Here'!U9,rounding_decimal_places))</f>
        <v/>
      </c>
      <c r="AM5" s="12" t="str">
        <f>IF(ISBLANK('Set Schedules Here'!V8),"",ROUND('Set Schedules Here'!V8,rounding_decimal_places))</f>
        <v/>
      </c>
      <c r="AN5" s="12" t="str">
        <f>IF(ISBLANK('Set Schedules Here'!V9),"",ROUND('Set Schedules Here'!V9,rounding_decimal_places))</f>
        <v/>
      </c>
      <c r="AO5" s="12" t="str">
        <f>IF(ISBLANK('Set Schedules Here'!W8),"",ROUND('Set Schedules Here'!W8,rounding_decimal_places))</f>
        <v/>
      </c>
      <c r="AP5" s="12" t="str">
        <f>IF(ISBLANK('Set Schedules Here'!W9),"",ROUND('Set Schedules Here'!W9,rounding_decimal_places))</f>
        <v/>
      </c>
      <c r="AQ5" s="12" t="str">
        <f>IF(ISBLANK('Set Schedules Here'!X8),"",ROUND('Set Schedules Here'!X8,rounding_decimal_places))</f>
        <v/>
      </c>
      <c r="AR5" s="12" t="str">
        <f>IF(ISBLANK('Set Schedules Here'!X9),"",ROUND('Set Schedules Here'!X9,rounding_decimal_places))</f>
        <v/>
      </c>
      <c r="AS5" s="12" t="str">
        <f>IF(ISBLANK('Set Schedules Here'!Y8),"",ROUND('Set Schedules Here'!Y8,rounding_decimal_places))</f>
        <v/>
      </c>
      <c r="AT5" s="12" t="str">
        <f>IF(ISBLANK('Set Schedules Here'!Y9),"",ROUND('Set Schedules Here'!Y9,rounding_decimal_places))</f>
        <v/>
      </c>
      <c r="AU5" s="12" t="str">
        <f>IF(ISBLANK('Set Schedules Here'!Z8),"",ROUND('Set Schedules Here'!Z8,rounding_decimal_places))</f>
        <v/>
      </c>
      <c r="AV5" s="12" t="str">
        <f>IF(ISBLANK('Set Schedules Here'!Z9),"",ROUND('Set Schedules Here'!Z9,rounding_decimal_places))</f>
        <v/>
      </c>
      <c r="AW5" s="12" t="str">
        <f>IF(ISBLANK('Set Schedules Here'!AA8),"",ROUND('Set Schedules Here'!AA8,rounding_decimal_places))</f>
        <v/>
      </c>
      <c r="AX5" s="12" t="str">
        <f>IF(ISBLANK('Set Schedules Here'!AA9),"",ROUND('Set Schedules Here'!AA9,rounding_decimal_places))</f>
        <v/>
      </c>
      <c r="AY5" s="12" t="str">
        <f>IF(ISBLANK('Set Schedules Here'!AB8),"",ROUND('Set Schedules Here'!AB8,rounding_decimal_places))</f>
        <v/>
      </c>
      <c r="AZ5" s="12" t="str">
        <f>IF(ISBLANK('Set Schedules Here'!AB9),"",ROUND('Set Schedules Here'!AB9,rounding_decimal_places))</f>
        <v/>
      </c>
      <c r="BA5" s="12" t="str">
        <f>IF(ISBLANK('Set Schedules Here'!AC8),"",ROUND('Set Schedules Here'!AC8,rounding_decimal_places))</f>
        <v/>
      </c>
      <c r="BB5" s="12" t="str">
        <f>IF(ISBLANK('Set Schedules Here'!AC9),"",ROUND('Set Schedules Here'!AC9,rounding_decimal_places))</f>
        <v/>
      </c>
      <c r="BC5" s="12" t="str">
        <f>IF(ISBLANK('Set Schedules Here'!AD8),"",ROUND('Set Schedules Here'!AD8,rounding_decimal_places))</f>
        <v/>
      </c>
      <c r="BD5" s="12" t="str">
        <f>IF(ISBLANK('Set Schedules Here'!AD9),"",ROUND('Set Schedules Here'!AD9,rounding_decimal_places))</f>
        <v/>
      </c>
      <c r="BE5" s="12" t="str">
        <f>IF(ISBLANK('Set Schedules Here'!AE8),"",ROUND('Set Schedules Here'!AE8,rounding_decimal_places))</f>
        <v/>
      </c>
      <c r="BF5" s="12" t="str">
        <f>IF(ISBLANK('Set Schedules Here'!AE9),"",ROUND('Set Schedules Here'!AE9,rounding_decimal_places))</f>
        <v/>
      </c>
      <c r="BG5" s="12" t="str">
        <f>IF(ISBLANK('Set Schedules Here'!AF8),"",ROUND('Set Schedules Here'!AF8,rounding_decimal_places))</f>
        <v/>
      </c>
      <c r="BH5" s="12" t="str">
        <f>IF(ISBLANK('Set Schedules Here'!AF9),"",ROUND('Set Schedules Here'!AF9,rounding_decimal_places))</f>
        <v/>
      </c>
      <c r="BI5" s="12" t="str">
        <f>IF(ISBLANK('Set Schedules Here'!AG8),"",ROUND('Set Schedules Here'!AG8,rounding_decimal_places))</f>
        <v/>
      </c>
      <c r="BJ5" s="12" t="str">
        <f>IF(ISBLANK('Set Schedules Here'!AG9),"",ROUND('Set Schedules Here'!AG9,rounding_decimal_places))</f>
        <v/>
      </c>
      <c r="BK5" s="12" t="str">
        <f>IF(ISBLANK('Set Schedules Here'!AH8),"",ROUND('Set Schedules Here'!AH8,rounding_decimal_places))</f>
        <v/>
      </c>
      <c r="BL5" s="12" t="str">
        <f>IF(ISBLANK('Set Schedules Here'!AH9),"",ROUND('Set Schedules Here'!AH9,rounding_decimal_places))</f>
        <v/>
      </c>
      <c r="BM5" s="12" t="str">
        <f>IF(ISBLANK('Set Schedules Here'!AI8),"",ROUND('Set Schedules Here'!AI8,rounding_decimal_places))</f>
        <v/>
      </c>
      <c r="BN5" s="12" t="str">
        <f>IF(ISBLANK('Set Schedules Here'!AI9),"",ROUND('Set Schedules Here'!AI9,rounding_decimal_places))</f>
        <v/>
      </c>
      <c r="BO5" s="12" t="str">
        <f>IF(ISBLANK('Set Schedules Here'!AJ8),"",ROUND('Set Schedules Here'!AJ8,rounding_decimal_places))</f>
        <v/>
      </c>
      <c r="BP5" s="22" t="str">
        <f>IF(ISBLANK('Set Schedules Here'!AJ9),"",ROUND('Set Schedules Here'!AJ9,rounding_decimal_places))</f>
        <v/>
      </c>
    </row>
    <row r="6" spans="1:68" x14ac:dyDescent="0.25">
      <c r="A6" s="22" t="str">
        <f>'Set Schedules Here'!A10</f>
        <v>trans fuel economy standards</v>
      </c>
      <c r="B6" s="12" t="str">
        <f>IF(ISBLANK('Set Schedules Here'!B10),"",'Set Schedules Here'!B10)</f>
        <v>passenger</v>
      </c>
      <c r="C6" s="12" t="str">
        <f>IF(ISBLANK('Set Schedules Here'!C10),"",'Set Schedules Here'!C10)</f>
        <v>ships</v>
      </c>
      <c r="D6" s="22" t="str">
        <f>IF(ISBLANK('Set Schedules Here'!D10),"",'Set Schedules Here'!D10)</f>
        <v/>
      </c>
      <c r="E6" s="12">
        <f>IF(ISBLANK('Set Schedules Here'!E10),"",ROUND('Set Schedules Here'!E10,rounding_decimal_places))</f>
        <v>2019</v>
      </c>
      <c r="F6" s="12">
        <f>IF(ISBLANK('Set Schedules Here'!E11),"",ROUND('Set Schedules Here'!E11,rounding_decimal_places))</f>
        <v>0</v>
      </c>
      <c r="G6" s="12">
        <f>IF(ISBLANK('Set Schedules Here'!F10),"",ROUND('Set Schedules Here'!F10,rounding_decimal_places))</f>
        <v>2020</v>
      </c>
      <c r="H6" s="12">
        <f>IF(ISBLANK('Set Schedules Here'!F11),"",ROUND('Set Schedules Here'!F11,rounding_decimal_places))</f>
        <v>0</v>
      </c>
      <c r="I6" s="12">
        <f>IF(ISBLANK('Set Schedules Here'!G10),"",ROUND('Set Schedules Here'!G10,rounding_decimal_places))</f>
        <v>2050</v>
      </c>
      <c r="J6" s="12">
        <f>IF(ISBLANK('Set Schedules Here'!G11),"",ROUND('Set Schedules Here'!G11,rounding_decimal_places))</f>
        <v>1</v>
      </c>
      <c r="K6" s="12" t="str">
        <f>IF(ISBLANK('Set Schedules Here'!H10),"",ROUND('Set Schedules Here'!H10,rounding_decimal_places))</f>
        <v/>
      </c>
      <c r="L6" s="12" t="str">
        <f>IF(ISBLANK('Set Schedules Here'!H11),"",ROUND('Set Schedules Here'!H11,rounding_decimal_places))</f>
        <v/>
      </c>
      <c r="M6" s="12" t="str">
        <f>IF(ISBLANK('Set Schedules Here'!I10),"",ROUND('Set Schedules Here'!I10,rounding_decimal_places))</f>
        <v/>
      </c>
      <c r="N6" s="12" t="str">
        <f>IF(ISBLANK('Set Schedules Here'!I11),"",ROUND('Set Schedules Here'!I11,rounding_decimal_places))</f>
        <v/>
      </c>
      <c r="O6" s="12" t="str">
        <f>IF(ISBLANK('Set Schedules Here'!J10),"",ROUND('Set Schedules Here'!J10,rounding_decimal_places))</f>
        <v/>
      </c>
      <c r="P6" s="12" t="str">
        <f>IF(ISBLANK('Set Schedules Here'!J11),"",ROUND('Set Schedules Here'!J11,rounding_decimal_places))</f>
        <v/>
      </c>
      <c r="Q6" s="12" t="str">
        <f>IF(ISBLANK('Set Schedules Here'!K10),"",ROUND('Set Schedules Here'!K10,rounding_decimal_places))</f>
        <v/>
      </c>
      <c r="R6" s="12" t="str">
        <f>IF(ISBLANK('Set Schedules Here'!K11),"",ROUND('Set Schedules Here'!K11,rounding_decimal_places))</f>
        <v/>
      </c>
      <c r="S6" s="12" t="str">
        <f>IF(ISBLANK('Set Schedules Here'!L10),"",ROUND('Set Schedules Here'!L10,rounding_decimal_places))</f>
        <v/>
      </c>
      <c r="T6" s="12" t="str">
        <f>IF(ISBLANK('Set Schedules Here'!L11),"",ROUND('Set Schedules Here'!L11,rounding_decimal_places))</f>
        <v/>
      </c>
      <c r="U6" s="12" t="str">
        <f>IF(ISBLANK('Set Schedules Here'!M10),"",ROUND('Set Schedules Here'!M10,rounding_decimal_places))</f>
        <v/>
      </c>
      <c r="V6" s="12" t="str">
        <f>IF(ISBLANK('Set Schedules Here'!M11),"",ROUND('Set Schedules Here'!M11,rounding_decimal_places))</f>
        <v/>
      </c>
      <c r="W6" s="12" t="str">
        <f>IF(ISBLANK('Set Schedules Here'!N10),"",ROUND('Set Schedules Here'!N10,rounding_decimal_places))</f>
        <v/>
      </c>
      <c r="X6" s="12" t="str">
        <f>IF(ISBLANK('Set Schedules Here'!N11),"",ROUND('Set Schedules Here'!N11,rounding_decimal_places))</f>
        <v/>
      </c>
      <c r="Y6" s="12" t="str">
        <f>IF(ISBLANK('Set Schedules Here'!O10),"",ROUND('Set Schedules Here'!O10,rounding_decimal_places))</f>
        <v/>
      </c>
      <c r="Z6" s="12" t="str">
        <f>IF(ISBLANK('Set Schedules Here'!O11),"",ROUND('Set Schedules Here'!O11,rounding_decimal_places))</f>
        <v/>
      </c>
      <c r="AA6" s="12" t="str">
        <f>IF(ISBLANK('Set Schedules Here'!P10),"",ROUND('Set Schedules Here'!P10,rounding_decimal_places))</f>
        <v/>
      </c>
      <c r="AB6" s="12" t="str">
        <f>IF(ISBLANK('Set Schedules Here'!P11),"",ROUND('Set Schedules Here'!P11,rounding_decimal_places))</f>
        <v/>
      </c>
      <c r="AC6" s="12" t="str">
        <f>IF(ISBLANK('Set Schedules Here'!Q10),"",ROUND('Set Schedules Here'!Q10,rounding_decimal_places))</f>
        <v/>
      </c>
      <c r="AD6" s="12" t="str">
        <f>IF(ISBLANK('Set Schedules Here'!Q11),"",ROUND('Set Schedules Here'!Q11,rounding_decimal_places))</f>
        <v/>
      </c>
      <c r="AE6" s="12" t="str">
        <f>IF(ISBLANK('Set Schedules Here'!R10),"",ROUND('Set Schedules Here'!R10,rounding_decimal_places))</f>
        <v/>
      </c>
      <c r="AF6" s="12" t="str">
        <f>IF(ISBLANK('Set Schedules Here'!R11),"",ROUND('Set Schedules Here'!R11,rounding_decimal_places))</f>
        <v/>
      </c>
      <c r="AG6" s="12" t="str">
        <f>IF(ISBLANK('Set Schedules Here'!S10),"",ROUND('Set Schedules Here'!S10,rounding_decimal_places))</f>
        <v/>
      </c>
      <c r="AH6" s="12" t="str">
        <f>IF(ISBLANK('Set Schedules Here'!S11),"",ROUND('Set Schedules Here'!S11,rounding_decimal_places))</f>
        <v/>
      </c>
      <c r="AI6" s="12" t="str">
        <f>IF(ISBLANK('Set Schedules Here'!T10),"",ROUND('Set Schedules Here'!T10,rounding_decimal_places))</f>
        <v/>
      </c>
      <c r="AJ6" s="12" t="str">
        <f>IF(ISBLANK('Set Schedules Here'!T11),"",ROUND('Set Schedules Here'!T11,rounding_decimal_places))</f>
        <v/>
      </c>
      <c r="AK6" s="12" t="str">
        <f>IF(ISBLANK('Set Schedules Here'!U10),"",ROUND('Set Schedules Here'!U10,rounding_decimal_places))</f>
        <v/>
      </c>
      <c r="AL6" s="12" t="str">
        <f>IF(ISBLANK('Set Schedules Here'!U11),"",ROUND('Set Schedules Here'!U11,rounding_decimal_places))</f>
        <v/>
      </c>
      <c r="AM6" s="12" t="str">
        <f>IF(ISBLANK('Set Schedules Here'!V10),"",ROUND('Set Schedules Here'!V10,rounding_decimal_places))</f>
        <v/>
      </c>
      <c r="AN6" s="12" t="str">
        <f>IF(ISBLANK('Set Schedules Here'!V11),"",ROUND('Set Schedules Here'!V11,rounding_decimal_places))</f>
        <v/>
      </c>
      <c r="AO6" s="12" t="str">
        <f>IF(ISBLANK('Set Schedules Here'!W10),"",ROUND('Set Schedules Here'!W10,rounding_decimal_places))</f>
        <v/>
      </c>
      <c r="AP6" s="12" t="str">
        <f>IF(ISBLANK('Set Schedules Here'!W11),"",ROUND('Set Schedules Here'!W11,rounding_decimal_places))</f>
        <v/>
      </c>
      <c r="AQ6" s="12" t="str">
        <f>IF(ISBLANK('Set Schedules Here'!X10),"",ROUND('Set Schedules Here'!X10,rounding_decimal_places))</f>
        <v/>
      </c>
      <c r="AR6" s="12" t="str">
        <f>IF(ISBLANK('Set Schedules Here'!X11),"",ROUND('Set Schedules Here'!X11,rounding_decimal_places))</f>
        <v/>
      </c>
      <c r="AS6" s="12" t="str">
        <f>IF(ISBLANK('Set Schedules Here'!Y10),"",ROUND('Set Schedules Here'!Y10,rounding_decimal_places))</f>
        <v/>
      </c>
      <c r="AT6" s="12" t="str">
        <f>IF(ISBLANK('Set Schedules Here'!Y11),"",ROUND('Set Schedules Here'!Y11,rounding_decimal_places))</f>
        <v/>
      </c>
      <c r="AU6" s="12" t="str">
        <f>IF(ISBLANK('Set Schedules Here'!Z10),"",ROUND('Set Schedules Here'!Z10,rounding_decimal_places))</f>
        <v/>
      </c>
      <c r="AV6" s="12" t="str">
        <f>IF(ISBLANK('Set Schedules Here'!Z11),"",ROUND('Set Schedules Here'!Z11,rounding_decimal_places))</f>
        <v/>
      </c>
      <c r="AW6" s="12" t="str">
        <f>IF(ISBLANK('Set Schedules Here'!AA10),"",ROUND('Set Schedules Here'!AA10,rounding_decimal_places))</f>
        <v/>
      </c>
      <c r="AX6" s="12" t="str">
        <f>IF(ISBLANK('Set Schedules Here'!AA11),"",ROUND('Set Schedules Here'!AA11,rounding_decimal_places))</f>
        <v/>
      </c>
      <c r="AY6" s="12" t="str">
        <f>IF(ISBLANK('Set Schedules Here'!AB10),"",ROUND('Set Schedules Here'!AB10,rounding_decimal_places))</f>
        <v/>
      </c>
      <c r="AZ6" s="12" t="str">
        <f>IF(ISBLANK('Set Schedules Here'!AB11),"",ROUND('Set Schedules Here'!AB11,rounding_decimal_places))</f>
        <v/>
      </c>
      <c r="BA6" s="12" t="str">
        <f>IF(ISBLANK('Set Schedules Here'!AC10),"",ROUND('Set Schedules Here'!AC10,rounding_decimal_places))</f>
        <v/>
      </c>
      <c r="BB6" s="12" t="str">
        <f>IF(ISBLANK('Set Schedules Here'!AC11),"",ROUND('Set Schedules Here'!AC11,rounding_decimal_places))</f>
        <v/>
      </c>
      <c r="BC6" s="12" t="str">
        <f>IF(ISBLANK('Set Schedules Here'!AD10),"",ROUND('Set Schedules Here'!AD10,rounding_decimal_places))</f>
        <v/>
      </c>
      <c r="BD6" s="12" t="str">
        <f>IF(ISBLANK('Set Schedules Here'!AD11),"",ROUND('Set Schedules Here'!AD11,rounding_decimal_places))</f>
        <v/>
      </c>
      <c r="BE6" s="12" t="str">
        <f>IF(ISBLANK('Set Schedules Here'!AE10),"",ROUND('Set Schedules Here'!AE10,rounding_decimal_places))</f>
        <v/>
      </c>
      <c r="BF6" s="12" t="str">
        <f>IF(ISBLANK('Set Schedules Here'!AE11),"",ROUND('Set Schedules Here'!AE11,rounding_decimal_places))</f>
        <v/>
      </c>
      <c r="BG6" s="12" t="str">
        <f>IF(ISBLANK('Set Schedules Here'!AF10),"",ROUND('Set Schedules Here'!AF10,rounding_decimal_places))</f>
        <v/>
      </c>
      <c r="BH6" s="12" t="str">
        <f>IF(ISBLANK('Set Schedules Here'!AF11),"",ROUND('Set Schedules Here'!AF11,rounding_decimal_places))</f>
        <v/>
      </c>
      <c r="BI6" s="12" t="str">
        <f>IF(ISBLANK('Set Schedules Here'!AG10),"",ROUND('Set Schedules Here'!AG10,rounding_decimal_places))</f>
        <v/>
      </c>
      <c r="BJ6" s="12" t="str">
        <f>IF(ISBLANK('Set Schedules Here'!AG11),"",ROUND('Set Schedules Here'!AG11,rounding_decimal_places))</f>
        <v/>
      </c>
      <c r="BK6" s="12" t="str">
        <f>IF(ISBLANK('Set Schedules Here'!AH10),"",ROUND('Set Schedules Here'!AH10,rounding_decimal_places))</f>
        <v/>
      </c>
      <c r="BL6" s="12" t="str">
        <f>IF(ISBLANK('Set Schedules Here'!AH11),"",ROUND('Set Schedules Here'!AH11,rounding_decimal_places))</f>
        <v/>
      </c>
      <c r="BM6" s="12" t="str">
        <f>IF(ISBLANK('Set Schedules Here'!AI10),"",ROUND('Set Schedules Here'!AI10,rounding_decimal_places))</f>
        <v/>
      </c>
      <c r="BN6" s="12" t="str">
        <f>IF(ISBLANK('Set Schedules Here'!AI11),"",ROUND('Set Schedules Here'!AI11,rounding_decimal_places))</f>
        <v/>
      </c>
      <c r="BO6" s="12" t="str">
        <f>IF(ISBLANK('Set Schedules Here'!AJ10),"",ROUND('Set Schedules Here'!AJ10,rounding_decimal_places))</f>
        <v/>
      </c>
      <c r="BP6" s="22" t="str">
        <f>IF(ISBLANK('Set Schedules Here'!AJ11),"",ROUND('Set Schedules Here'!AJ11,rounding_decimal_places))</f>
        <v/>
      </c>
    </row>
    <row r="7" spans="1:68" x14ac:dyDescent="0.25">
      <c r="A7" s="22" t="str">
        <f>'Set Schedules Here'!A12</f>
        <v>trans fuel economy standards</v>
      </c>
      <c r="B7" s="12" t="str">
        <f>IF(ISBLANK('Set Schedules Here'!B12),"",'Set Schedules Here'!B12)</f>
        <v>passenger</v>
      </c>
      <c r="C7" s="12" t="str">
        <f>IF(ISBLANK('Set Schedules Here'!C12),"",'Set Schedules Here'!C12)</f>
        <v>motorbikes</v>
      </c>
      <c r="D7" s="22" t="str">
        <f>IF(ISBLANK('Set Schedules Here'!D12),"",'Set Schedules Here'!D12)</f>
        <v/>
      </c>
      <c r="E7" s="12">
        <f>IF(ISBLANK('Set Schedules Here'!E12),"",ROUND('Set Schedules Here'!E12,rounding_decimal_places))</f>
        <v>2019</v>
      </c>
      <c r="F7" s="12">
        <f>IF(ISBLANK('Set Schedules Here'!E13),"",ROUND('Set Schedules Here'!E13,rounding_decimal_places))</f>
        <v>0</v>
      </c>
      <c r="G7" s="12">
        <f>IF(ISBLANK('Set Schedules Here'!F12),"",ROUND('Set Schedules Here'!F12,rounding_decimal_places))</f>
        <v>2020</v>
      </c>
      <c r="H7" s="12">
        <f>IF(ISBLANK('Set Schedules Here'!F13),"",ROUND('Set Schedules Here'!F13,rounding_decimal_places))</f>
        <v>0</v>
      </c>
      <c r="I7" s="12">
        <f>IF(ISBLANK('Set Schedules Here'!G12),"",ROUND('Set Schedules Here'!G12,rounding_decimal_places))</f>
        <v>2050</v>
      </c>
      <c r="J7" s="12">
        <f>IF(ISBLANK('Set Schedules Here'!G13),"",ROUND('Set Schedules Here'!G13,rounding_decimal_places))</f>
        <v>1</v>
      </c>
      <c r="K7" s="12" t="str">
        <f>IF(ISBLANK('Set Schedules Here'!H12),"",ROUND('Set Schedules Here'!H12,rounding_decimal_places))</f>
        <v/>
      </c>
      <c r="L7" s="12" t="str">
        <f>IF(ISBLANK('Set Schedules Here'!H13),"",ROUND('Set Schedules Here'!H13,rounding_decimal_places))</f>
        <v/>
      </c>
      <c r="M7" s="12" t="str">
        <f>IF(ISBLANK('Set Schedules Here'!I12),"",ROUND('Set Schedules Here'!I12,rounding_decimal_places))</f>
        <v/>
      </c>
      <c r="N7" s="12" t="str">
        <f>IF(ISBLANK('Set Schedules Here'!I13),"",ROUND('Set Schedules Here'!I13,rounding_decimal_places))</f>
        <v/>
      </c>
      <c r="O7" s="12" t="str">
        <f>IF(ISBLANK('Set Schedules Here'!J12),"",ROUND('Set Schedules Here'!J12,rounding_decimal_places))</f>
        <v/>
      </c>
      <c r="P7" s="12" t="str">
        <f>IF(ISBLANK('Set Schedules Here'!J13),"",ROUND('Set Schedules Here'!J13,rounding_decimal_places))</f>
        <v/>
      </c>
      <c r="Q7" s="12" t="str">
        <f>IF(ISBLANK('Set Schedules Here'!K12),"",ROUND('Set Schedules Here'!K12,rounding_decimal_places))</f>
        <v/>
      </c>
      <c r="R7" s="12" t="str">
        <f>IF(ISBLANK('Set Schedules Here'!K13),"",ROUND('Set Schedules Here'!K13,rounding_decimal_places))</f>
        <v/>
      </c>
      <c r="S7" s="12" t="str">
        <f>IF(ISBLANK('Set Schedules Here'!L12),"",ROUND('Set Schedules Here'!L12,rounding_decimal_places))</f>
        <v/>
      </c>
      <c r="T7" s="12" t="str">
        <f>IF(ISBLANK('Set Schedules Here'!L13),"",ROUND('Set Schedules Here'!L13,rounding_decimal_places))</f>
        <v/>
      </c>
      <c r="U7" s="12" t="str">
        <f>IF(ISBLANK('Set Schedules Here'!M12),"",ROUND('Set Schedules Here'!M12,rounding_decimal_places))</f>
        <v/>
      </c>
      <c r="V7" s="12" t="str">
        <f>IF(ISBLANK('Set Schedules Here'!M13),"",ROUND('Set Schedules Here'!M13,rounding_decimal_places))</f>
        <v/>
      </c>
      <c r="W7" s="12" t="str">
        <f>IF(ISBLANK('Set Schedules Here'!N12),"",ROUND('Set Schedules Here'!N12,rounding_decimal_places))</f>
        <v/>
      </c>
      <c r="X7" s="12" t="str">
        <f>IF(ISBLANK('Set Schedules Here'!N13),"",ROUND('Set Schedules Here'!N13,rounding_decimal_places))</f>
        <v/>
      </c>
      <c r="Y7" s="12" t="str">
        <f>IF(ISBLANK('Set Schedules Here'!O12),"",ROUND('Set Schedules Here'!O12,rounding_decimal_places))</f>
        <v/>
      </c>
      <c r="Z7" s="12" t="str">
        <f>IF(ISBLANK('Set Schedules Here'!O13),"",ROUND('Set Schedules Here'!O13,rounding_decimal_places))</f>
        <v/>
      </c>
      <c r="AA7" s="12" t="str">
        <f>IF(ISBLANK('Set Schedules Here'!P12),"",ROUND('Set Schedules Here'!P12,rounding_decimal_places))</f>
        <v/>
      </c>
      <c r="AB7" s="12" t="str">
        <f>IF(ISBLANK('Set Schedules Here'!P13),"",ROUND('Set Schedules Here'!P13,rounding_decimal_places))</f>
        <v/>
      </c>
      <c r="AC7" s="12" t="str">
        <f>IF(ISBLANK('Set Schedules Here'!Q12),"",ROUND('Set Schedules Here'!Q12,rounding_decimal_places))</f>
        <v/>
      </c>
      <c r="AD7" s="12" t="str">
        <f>IF(ISBLANK('Set Schedules Here'!Q13),"",ROUND('Set Schedules Here'!Q13,rounding_decimal_places))</f>
        <v/>
      </c>
      <c r="AE7" s="12" t="str">
        <f>IF(ISBLANK('Set Schedules Here'!R12),"",ROUND('Set Schedules Here'!R12,rounding_decimal_places))</f>
        <v/>
      </c>
      <c r="AF7" s="12" t="str">
        <f>IF(ISBLANK('Set Schedules Here'!R13),"",ROUND('Set Schedules Here'!R13,rounding_decimal_places))</f>
        <v/>
      </c>
      <c r="AG7" s="12" t="str">
        <f>IF(ISBLANK('Set Schedules Here'!S12),"",ROUND('Set Schedules Here'!S12,rounding_decimal_places))</f>
        <v/>
      </c>
      <c r="AH7" s="12" t="str">
        <f>IF(ISBLANK('Set Schedules Here'!S13),"",ROUND('Set Schedules Here'!S13,rounding_decimal_places))</f>
        <v/>
      </c>
      <c r="AI7" s="12" t="str">
        <f>IF(ISBLANK('Set Schedules Here'!T12),"",ROUND('Set Schedules Here'!T12,rounding_decimal_places))</f>
        <v/>
      </c>
      <c r="AJ7" s="12" t="str">
        <f>IF(ISBLANK('Set Schedules Here'!T13),"",ROUND('Set Schedules Here'!T13,rounding_decimal_places))</f>
        <v/>
      </c>
      <c r="AK7" s="12" t="str">
        <f>IF(ISBLANK('Set Schedules Here'!U12),"",ROUND('Set Schedules Here'!U12,rounding_decimal_places))</f>
        <v/>
      </c>
      <c r="AL7" s="12" t="str">
        <f>IF(ISBLANK('Set Schedules Here'!U13),"",ROUND('Set Schedules Here'!U13,rounding_decimal_places))</f>
        <v/>
      </c>
      <c r="AM7" s="12" t="str">
        <f>IF(ISBLANK('Set Schedules Here'!V12),"",ROUND('Set Schedules Here'!V12,rounding_decimal_places))</f>
        <v/>
      </c>
      <c r="AN7" s="12" t="str">
        <f>IF(ISBLANK('Set Schedules Here'!V13),"",ROUND('Set Schedules Here'!V13,rounding_decimal_places))</f>
        <v/>
      </c>
      <c r="AO7" s="12" t="str">
        <f>IF(ISBLANK('Set Schedules Here'!W12),"",ROUND('Set Schedules Here'!W12,rounding_decimal_places))</f>
        <v/>
      </c>
      <c r="AP7" s="12" t="str">
        <f>IF(ISBLANK('Set Schedules Here'!W13),"",ROUND('Set Schedules Here'!W13,rounding_decimal_places))</f>
        <v/>
      </c>
      <c r="AQ7" s="12" t="str">
        <f>IF(ISBLANK('Set Schedules Here'!X12),"",ROUND('Set Schedules Here'!X12,rounding_decimal_places))</f>
        <v/>
      </c>
      <c r="AR7" s="12" t="str">
        <f>IF(ISBLANK('Set Schedules Here'!X13),"",ROUND('Set Schedules Here'!X13,rounding_decimal_places))</f>
        <v/>
      </c>
      <c r="AS7" s="12" t="str">
        <f>IF(ISBLANK('Set Schedules Here'!Y12),"",ROUND('Set Schedules Here'!Y12,rounding_decimal_places))</f>
        <v/>
      </c>
      <c r="AT7" s="12" t="str">
        <f>IF(ISBLANK('Set Schedules Here'!Y13),"",ROUND('Set Schedules Here'!Y13,rounding_decimal_places))</f>
        <v/>
      </c>
      <c r="AU7" s="12" t="str">
        <f>IF(ISBLANK('Set Schedules Here'!Z12),"",ROUND('Set Schedules Here'!Z12,rounding_decimal_places))</f>
        <v/>
      </c>
      <c r="AV7" s="12" t="str">
        <f>IF(ISBLANK('Set Schedules Here'!Z13),"",ROUND('Set Schedules Here'!Z13,rounding_decimal_places))</f>
        <v/>
      </c>
      <c r="AW7" s="12" t="str">
        <f>IF(ISBLANK('Set Schedules Here'!AA12),"",ROUND('Set Schedules Here'!AA12,rounding_decimal_places))</f>
        <v/>
      </c>
      <c r="AX7" s="12" t="str">
        <f>IF(ISBLANK('Set Schedules Here'!AA13),"",ROUND('Set Schedules Here'!AA13,rounding_decimal_places))</f>
        <v/>
      </c>
      <c r="AY7" s="12" t="str">
        <f>IF(ISBLANK('Set Schedules Here'!AB12),"",ROUND('Set Schedules Here'!AB12,rounding_decimal_places))</f>
        <v/>
      </c>
      <c r="AZ7" s="12" t="str">
        <f>IF(ISBLANK('Set Schedules Here'!AB13),"",ROUND('Set Schedules Here'!AB13,rounding_decimal_places))</f>
        <v/>
      </c>
      <c r="BA7" s="12" t="str">
        <f>IF(ISBLANK('Set Schedules Here'!AC12),"",ROUND('Set Schedules Here'!AC12,rounding_decimal_places))</f>
        <v/>
      </c>
      <c r="BB7" s="12" t="str">
        <f>IF(ISBLANK('Set Schedules Here'!AC13),"",ROUND('Set Schedules Here'!AC13,rounding_decimal_places))</f>
        <v/>
      </c>
      <c r="BC7" s="12" t="str">
        <f>IF(ISBLANK('Set Schedules Here'!AD12),"",ROUND('Set Schedules Here'!AD12,rounding_decimal_places))</f>
        <v/>
      </c>
      <c r="BD7" s="12" t="str">
        <f>IF(ISBLANK('Set Schedules Here'!AD13),"",ROUND('Set Schedules Here'!AD13,rounding_decimal_places))</f>
        <v/>
      </c>
      <c r="BE7" s="12" t="str">
        <f>IF(ISBLANK('Set Schedules Here'!AE12),"",ROUND('Set Schedules Here'!AE12,rounding_decimal_places))</f>
        <v/>
      </c>
      <c r="BF7" s="12" t="str">
        <f>IF(ISBLANK('Set Schedules Here'!AE13),"",ROUND('Set Schedules Here'!AE13,rounding_decimal_places))</f>
        <v/>
      </c>
      <c r="BG7" s="12" t="str">
        <f>IF(ISBLANK('Set Schedules Here'!AF12),"",ROUND('Set Schedules Here'!AF12,rounding_decimal_places))</f>
        <v/>
      </c>
      <c r="BH7" s="12" t="str">
        <f>IF(ISBLANK('Set Schedules Here'!AF13),"",ROUND('Set Schedules Here'!AF13,rounding_decimal_places))</f>
        <v/>
      </c>
      <c r="BI7" s="12" t="str">
        <f>IF(ISBLANK('Set Schedules Here'!AG12),"",ROUND('Set Schedules Here'!AG12,rounding_decimal_places))</f>
        <v/>
      </c>
      <c r="BJ7" s="12" t="str">
        <f>IF(ISBLANK('Set Schedules Here'!AG13),"",ROUND('Set Schedules Here'!AG13,rounding_decimal_places))</f>
        <v/>
      </c>
      <c r="BK7" s="12" t="str">
        <f>IF(ISBLANK('Set Schedules Here'!AH12),"",ROUND('Set Schedules Here'!AH12,rounding_decimal_places))</f>
        <v/>
      </c>
      <c r="BL7" s="12" t="str">
        <f>IF(ISBLANK('Set Schedules Here'!AH13),"",ROUND('Set Schedules Here'!AH13,rounding_decimal_places))</f>
        <v/>
      </c>
      <c r="BM7" s="12" t="str">
        <f>IF(ISBLANK('Set Schedules Here'!AI12),"",ROUND('Set Schedules Here'!AI12,rounding_decimal_places))</f>
        <v/>
      </c>
      <c r="BN7" s="12" t="str">
        <f>IF(ISBLANK('Set Schedules Here'!AI13),"",ROUND('Set Schedules Here'!AI13,rounding_decimal_places))</f>
        <v/>
      </c>
      <c r="BO7" s="12" t="str">
        <f>IF(ISBLANK('Set Schedules Here'!AJ12),"",ROUND('Set Schedules Here'!AJ12,rounding_decimal_places))</f>
        <v/>
      </c>
      <c r="BP7" s="22" t="str">
        <f>IF(ISBLANK('Set Schedules Here'!AJ13),"",ROUND('Set Schedules Here'!AJ13,rounding_decimal_places))</f>
        <v/>
      </c>
    </row>
    <row r="8" spans="1:68" x14ac:dyDescent="0.25">
      <c r="A8" s="22" t="str">
        <f>'Set Schedules Here'!A14</f>
        <v>trans fuel economy standards</v>
      </c>
      <c r="B8" s="12" t="str">
        <f>IF(ISBLANK('Set Schedules Here'!B14),"",'Set Schedules Here'!B14)</f>
        <v>freight</v>
      </c>
      <c r="C8" s="12" t="str">
        <f>IF(ISBLANK('Set Schedules Here'!C14),"",'Set Schedules Here'!C14)</f>
        <v>LDVs</v>
      </c>
      <c r="D8" s="22" t="str">
        <f>IF(ISBLANK('Set Schedules Here'!D14),"",'Set Schedules Here'!D14)</f>
        <v/>
      </c>
      <c r="E8" s="12">
        <f>IF(ISBLANK('Set Schedules Here'!E14),"",ROUND('Set Schedules Here'!E14,rounding_decimal_places))</f>
        <v>2019</v>
      </c>
      <c r="F8" s="12">
        <f>IF(ISBLANK('Set Schedules Here'!E15),"",ROUND('Set Schedules Here'!E15,rounding_decimal_places))</f>
        <v>0</v>
      </c>
      <c r="G8" s="12">
        <f>IF(ISBLANK('Set Schedules Here'!F14),"",ROUND('Set Schedules Here'!F14,rounding_decimal_places))</f>
        <v>2020</v>
      </c>
      <c r="H8" s="12">
        <f>IF(ISBLANK('Set Schedules Here'!F15),"",ROUND('Set Schedules Here'!F15,rounding_decimal_places))</f>
        <v>0</v>
      </c>
      <c r="I8" s="12">
        <f>IF(ISBLANK('Set Schedules Here'!G14),"",ROUND('Set Schedules Here'!G14,rounding_decimal_places))</f>
        <v>2050</v>
      </c>
      <c r="J8" s="12">
        <f>IF(ISBLANK('Set Schedules Here'!G15),"",ROUND('Set Schedules Here'!G15,rounding_decimal_places))</f>
        <v>1</v>
      </c>
      <c r="K8" s="12" t="str">
        <f>IF(ISBLANK('Set Schedules Here'!H14),"",ROUND('Set Schedules Here'!H14,rounding_decimal_places))</f>
        <v/>
      </c>
      <c r="L8" s="12" t="str">
        <f>IF(ISBLANK('Set Schedules Here'!H15),"",ROUND('Set Schedules Here'!H15,rounding_decimal_places))</f>
        <v/>
      </c>
      <c r="M8" s="12" t="str">
        <f>IF(ISBLANK('Set Schedules Here'!I14),"",ROUND('Set Schedules Here'!I14,rounding_decimal_places))</f>
        <v/>
      </c>
      <c r="N8" s="12" t="str">
        <f>IF(ISBLANK('Set Schedules Here'!I15),"",ROUND('Set Schedules Here'!I15,rounding_decimal_places))</f>
        <v/>
      </c>
      <c r="O8" s="12" t="str">
        <f>IF(ISBLANK('Set Schedules Here'!J14),"",ROUND('Set Schedules Here'!J14,rounding_decimal_places))</f>
        <v/>
      </c>
      <c r="P8" s="12" t="str">
        <f>IF(ISBLANK('Set Schedules Here'!J15),"",ROUND('Set Schedules Here'!J15,rounding_decimal_places))</f>
        <v/>
      </c>
      <c r="Q8" s="12" t="str">
        <f>IF(ISBLANK('Set Schedules Here'!K14),"",ROUND('Set Schedules Here'!K14,rounding_decimal_places))</f>
        <v/>
      </c>
      <c r="R8" s="12" t="str">
        <f>IF(ISBLANK('Set Schedules Here'!K15),"",ROUND('Set Schedules Here'!K15,rounding_decimal_places))</f>
        <v/>
      </c>
      <c r="S8" s="12" t="str">
        <f>IF(ISBLANK('Set Schedules Here'!L14),"",ROUND('Set Schedules Here'!L14,rounding_decimal_places))</f>
        <v/>
      </c>
      <c r="T8" s="12" t="str">
        <f>IF(ISBLANK('Set Schedules Here'!L15),"",ROUND('Set Schedules Here'!L15,rounding_decimal_places))</f>
        <v/>
      </c>
      <c r="U8" s="12" t="str">
        <f>IF(ISBLANK('Set Schedules Here'!M14),"",ROUND('Set Schedules Here'!M14,rounding_decimal_places))</f>
        <v/>
      </c>
      <c r="V8" s="12" t="str">
        <f>IF(ISBLANK('Set Schedules Here'!M15),"",ROUND('Set Schedules Here'!M15,rounding_decimal_places))</f>
        <v/>
      </c>
      <c r="W8" s="12" t="str">
        <f>IF(ISBLANK('Set Schedules Here'!N14),"",ROUND('Set Schedules Here'!N14,rounding_decimal_places))</f>
        <v/>
      </c>
      <c r="X8" s="12" t="str">
        <f>IF(ISBLANK('Set Schedules Here'!N15),"",ROUND('Set Schedules Here'!N15,rounding_decimal_places))</f>
        <v/>
      </c>
      <c r="Y8" s="12" t="str">
        <f>IF(ISBLANK('Set Schedules Here'!O14),"",ROUND('Set Schedules Here'!O14,rounding_decimal_places))</f>
        <v/>
      </c>
      <c r="Z8" s="12" t="str">
        <f>IF(ISBLANK('Set Schedules Here'!O15),"",ROUND('Set Schedules Here'!O15,rounding_decimal_places))</f>
        <v/>
      </c>
      <c r="AA8" s="12" t="str">
        <f>IF(ISBLANK('Set Schedules Here'!P14),"",ROUND('Set Schedules Here'!P14,rounding_decimal_places))</f>
        <v/>
      </c>
      <c r="AB8" s="12" t="str">
        <f>IF(ISBLANK('Set Schedules Here'!P15),"",ROUND('Set Schedules Here'!P15,rounding_decimal_places))</f>
        <v/>
      </c>
      <c r="AC8" s="12" t="str">
        <f>IF(ISBLANK('Set Schedules Here'!Q14),"",ROUND('Set Schedules Here'!Q14,rounding_decimal_places))</f>
        <v/>
      </c>
      <c r="AD8" s="12" t="str">
        <f>IF(ISBLANK('Set Schedules Here'!Q15),"",ROUND('Set Schedules Here'!Q15,rounding_decimal_places))</f>
        <v/>
      </c>
      <c r="AE8" s="12" t="str">
        <f>IF(ISBLANK('Set Schedules Here'!R14),"",ROUND('Set Schedules Here'!R14,rounding_decimal_places))</f>
        <v/>
      </c>
      <c r="AF8" s="12" t="str">
        <f>IF(ISBLANK('Set Schedules Here'!R15),"",ROUND('Set Schedules Here'!R15,rounding_decimal_places))</f>
        <v/>
      </c>
      <c r="AG8" s="12" t="str">
        <f>IF(ISBLANK('Set Schedules Here'!S14),"",ROUND('Set Schedules Here'!S14,rounding_decimal_places))</f>
        <v/>
      </c>
      <c r="AH8" s="12" t="str">
        <f>IF(ISBLANK('Set Schedules Here'!S15),"",ROUND('Set Schedules Here'!S15,rounding_decimal_places))</f>
        <v/>
      </c>
      <c r="AI8" s="12" t="str">
        <f>IF(ISBLANK('Set Schedules Here'!T14),"",ROUND('Set Schedules Here'!T14,rounding_decimal_places))</f>
        <v/>
      </c>
      <c r="AJ8" s="12" t="str">
        <f>IF(ISBLANK('Set Schedules Here'!T15),"",ROUND('Set Schedules Here'!T15,rounding_decimal_places))</f>
        <v/>
      </c>
      <c r="AK8" s="12" t="str">
        <f>IF(ISBLANK('Set Schedules Here'!U14),"",ROUND('Set Schedules Here'!U14,rounding_decimal_places))</f>
        <v/>
      </c>
      <c r="AL8" s="12" t="str">
        <f>IF(ISBLANK('Set Schedules Here'!U15),"",ROUND('Set Schedules Here'!U15,rounding_decimal_places))</f>
        <v/>
      </c>
      <c r="AM8" s="12" t="str">
        <f>IF(ISBLANK('Set Schedules Here'!V14),"",ROUND('Set Schedules Here'!V14,rounding_decimal_places))</f>
        <v/>
      </c>
      <c r="AN8" s="12" t="str">
        <f>IF(ISBLANK('Set Schedules Here'!V15),"",ROUND('Set Schedules Here'!V15,rounding_decimal_places))</f>
        <v/>
      </c>
      <c r="AO8" s="12" t="str">
        <f>IF(ISBLANK('Set Schedules Here'!W14),"",ROUND('Set Schedules Here'!W14,rounding_decimal_places))</f>
        <v/>
      </c>
      <c r="AP8" s="12" t="str">
        <f>IF(ISBLANK('Set Schedules Here'!W15),"",ROUND('Set Schedules Here'!W15,rounding_decimal_places))</f>
        <v/>
      </c>
      <c r="AQ8" s="12" t="str">
        <f>IF(ISBLANK('Set Schedules Here'!X14),"",ROUND('Set Schedules Here'!X14,rounding_decimal_places))</f>
        <v/>
      </c>
      <c r="AR8" s="12" t="str">
        <f>IF(ISBLANK('Set Schedules Here'!X15),"",ROUND('Set Schedules Here'!X15,rounding_decimal_places))</f>
        <v/>
      </c>
      <c r="AS8" s="12" t="str">
        <f>IF(ISBLANK('Set Schedules Here'!Y14),"",ROUND('Set Schedules Here'!Y14,rounding_decimal_places))</f>
        <v/>
      </c>
      <c r="AT8" s="12" t="str">
        <f>IF(ISBLANK('Set Schedules Here'!Y15),"",ROUND('Set Schedules Here'!Y15,rounding_decimal_places))</f>
        <v/>
      </c>
      <c r="AU8" s="12" t="str">
        <f>IF(ISBLANK('Set Schedules Here'!Z14),"",ROUND('Set Schedules Here'!Z14,rounding_decimal_places))</f>
        <v/>
      </c>
      <c r="AV8" s="12" t="str">
        <f>IF(ISBLANK('Set Schedules Here'!Z15),"",ROUND('Set Schedules Here'!Z15,rounding_decimal_places))</f>
        <v/>
      </c>
      <c r="AW8" s="12" t="str">
        <f>IF(ISBLANK('Set Schedules Here'!AA14),"",ROUND('Set Schedules Here'!AA14,rounding_decimal_places))</f>
        <v/>
      </c>
      <c r="AX8" s="12" t="str">
        <f>IF(ISBLANK('Set Schedules Here'!AA15),"",ROUND('Set Schedules Here'!AA15,rounding_decimal_places))</f>
        <v/>
      </c>
      <c r="AY8" s="12" t="str">
        <f>IF(ISBLANK('Set Schedules Here'!AB14),"",ROUND('Set Schedules Here'!AB14,rounding_decimal_places))</f>
        <v/>
      </c>
      <c r="AZ8" s="12" t="str">
        <f>IF(ISBLANK('Set Schedules Here'!AB15),"",ROUND('Set Schedules Here'!AB15,rounding_decimal_places))</f>
        <v/>
      </c>
      <c r="BA8" s="12" t="str">
        <f>IF(ISBLANK('Set Schedules Here'!AC14),"",ROUND('Set Schedules Here'!AC14,rounding_decimal_places))</f>
        <v/>
      </c>
      <c r="BB8" s="12" t="str">
        <f>IF(ISBLANK('Set Schedules Here'!AC15),"",ROUND('Set Schedules Here'!AC15,rounding_decimal_places))</f>
        <v/>
      </c>
      <c r="BC8" s="12" t="str">
        <f>IF(ISBLANK('Set Schedules Here'!AD14),"",ROUND('Set Schedules Here'!AD14,rounding_decimal_places))</f>
        <v/>
      </c>
      <c r="BD8" s="12" t="str">
        <f>IF(ISBLANK('Set Schedules Here'!AD15),"",ROUND('Set Schedules Here'!AD15,rounding_decimal_places))</f>
        <v/>
      </c>
      <c r="BE8" s="12" t="str">
        <f>IF(ISBLANK('Set Schedules Here'!AE14),"",ROUND('Set Schedules Here'!AE14,rounding_decimal_places))</f>
        <v/>
      </c>
      <c r="BF8" s="12" t="str">
        <f>IF(ISBLANK('Set Schedules Here'!AE15),"",ROUND('Set Schedules Here'!AE15,rounding_decimal_places))</f>
        <v/>
      </c>
      <c r="BG8" s="12" t="str">
        <f>IF(ISBLANK('Set Schedules Here'!AF14),"",ROUND('Set Schedules Here'!AF14,rounding_decimal_places))</f>
        <v/>
      </c>
      <c r="BH8" s="12" t="str">
        <f>IF(ISBLANK('Set Schedules Here'!AF15),"",ROUND('Set Schedules Here'!AF15,rounding_decimal_places))</f>
        <v/>
      </c>
      <c r="BI8" s="12" t="str">
        <f>IF(ISBLANK('Set Schedules Here'!AG14),"",ROUND('Set Schedules Here'!AG14,rounding_decimal_places))</f>
        <v/>
      </c>
      <c r="BJ8" s="12" t="str">
        <f>IF(ISBLANK('Set Schedules Here'!AG15),"",ROUND('Set Schedules Here'!AG15,rounding_decimal_places))</f>
        <v/>
      </c>
      <c r="BK8" s="12" t="str">
        <f>IF(ISBLANK('Set Schedules Here'!AH14),"",ROUND('Set Schedules Here'!AH14,rounding_decimal_places))</f>
        <v/>
      </c>
      <c r="BL8" s="12" t="str">
        <f>IF(ISBLANK('Set Schedules Here'!AH15),"",ROUND('Set Schedules Here'!AH15,rounding_decimal_places))</f>
        <v/>
      </c>
      <c r="BM8" s="12" t="str">
        <f>IF(ISBLANK('Set Schedules Here'!AI14),"",ROUND('Set Schedules Here'!AI14,rounding_decimal_places))</f>
        <v/>
      </c>
      <c r="BN8" s="12" t="str">
        <f>IF(ISBLANK('Set Schedules Here'!AI15),"",ROUND('Set Schedules Here'!AI15,rounding_decimal_places))</f>
        <v/>
      </c>
      <c r="BO8" s="12" t="str">
        <f>IF(ISBLANK('Set Schedules Here'!AJ14),"",ROUND('Set Schedules Here'!AJ14,rounding_decimal_places))</f>
        <v/>
      </c>
      <c r="BP8" s="22" t="str">
        <f>IF(ISBLANK('Set Schedules Here'!AJ15),"",ROUND('Set Schedules Here'!AJ15,rounding_decimal_places))</f>
        <v/>
      </c>
    </row>
    <row r="9" spans="1:68" x14ac:dyDescent="0.25">
      <c r="A9" s="22" t="str">
        <f>'Set Schedules Here'!A16</f>
        <v>trans fuel economy standards</v>
      </c>
      <c r="B9" s="12" t="str">
        <f>IF(ISBLANK('Set Schedules Here'!B16),"",'Set Schedules Here'!B16)</f>
        <v>freight</v>
      </c>
      <c r="C9" s="12" t="str">
        <f>IF(ISBLANK('Set Schedules Here'!C16),"",'Set Schedules Here'!C16)</f>
        <v>HDVs</v>
      </c>
      <c r="D9" s="22" t="str">
        <f>IF(ISBLANK('Set Schedules Here'!D16),"",'Set Schedules Here'!D16)</f>
        <v/>
      </c>
      <c r="E9" s="12">
        <f>IF(ISBLANK('Set Schedules Here'!E16),"",ROUND('Set Schedules Here'!E16,rounding_decimal_places))</f>
        <v>2019</v>
      </c>
      <c r="F9" s="12">
        <f>IF(ISBLANK('Set Schedules Here'!E17),"",ROUND('Set Schedules Here'!E17,rounding_decimal_places))</f>
        <v>0</v>
      </c>
      <c r="G9" s="12">
        <f>IF(ISBLANK('Set Schedules Here'!F16),"",ROUND('Set Schedules Here'!F16,rounding_decimal_places))</f>
        <v>2020</v>
      </c>
      <c r="H9" s="12">
        <f>IF(ISBLANK('Set Schedules Here'!F17),"",ROUND('Set Schedules Here'!F17,rounding_decimal_places))</f>
        <v>0</v>
      </c>
      <c r="I9" s="12">
        <f>IF(ISBLANK('Set Schedules Here'!G16),"",ROUND('Set Schedules Here'!G16,rounding_decimal_places))</f>
        <v>2050</v>
      </c>
      <c r="J9" s="12">
        <f>IF(ISBLANK('Set Schedules Here'!G17),"",ROUND('Set Schedules Here'!G17,rounding_decimal_places))</f>
        <v>1</v>
      </c>
      <c r="K9" s="12" t="str">
        <f>IF(ISBLANK('Set Schedules Here'!H16),"",ROUND('Set Schedules Here'!H16,rounding_decimal_places))</f>
        <v/>
      </c>
      <c r="L9" s="12" t="str">
        <f>IF(ISBLANK('Set Schedules Here'!H17),"",ROUND('Set Schedules Here'!H17,rounding_decimal_places))</f>
        <v/>
      </c>
      <c r="M9" s="12" t="str">
        <f>IF(ISBLANK('Set Schedules Here'!I16),"",ROUND('Set Schedules Here'!I16,rounding_decimal_places))</f>
        <v/>
      </c>
      <c r="N9" s="12" t="str">
        <f>IF(ISBLANK('Set Schedules Here'!I17),"",ROUND('Set Schedules Here'!I17,rounding_decimal_places))</f>
        <v/>
      </c>
      <c r="O9" s="12" t="str">
        <f>IF(ISBLANK('Set Schedules Here'!J16),"",ROUND('Set Schedules Here'!J16,rounding_decimal_places))</f>
        <v/>
      </c>
      <c r="P9" s="12" t="str">
        <f>IF(ISBLANK('Set Schedules Here'!J17),"",ROUND('Set Schedules Here'!J17,rounding_decimal_places))</f>
        <v/>
      </c>
      <c r="Q9" s="12" t="str">
        <f>IF(ISBLANK('Set Schedules Here'!K16),"",ROUND('Set Schedules Here'!K16,rounding_decimal_places))</f>
        <v/>
      </c>
      <c r="R9" s="12" t="str">
        <f>IF(ISBLANK('Set Schedules Here'!K17),"",ROUND('Set Schedules Here'!K17,rounding_decimal_places))</f>
        <v/>
      </c>
      <c r="S9" s="12" t="str">
        <f>IF(ISBLANK('Set Schedules Here'!L16),"",ROUND('Set Schedules Here'!L16,rounding_decimal_places))</f>
        <v/>
      </c>
      <c r="T9" s="12" t="str">
        <f>IF(ISBLANK('Set Schedules Here'!L17),"",ROUND('Set Schedules Here'!L17,rounding_decimal_places))</f>
        <v/>
      </c>
      <c r="U9" s="12" t="str">
        <f>IF(ISBLANK('Set Schedules Here'!M16),"",ROUND('Set Schedules Here'!M16,rounding_decimal_places))</f>
        <v/>
      </c>
      <c r="V9" s="12" t="str">
        <f>IF(ISBLANK('Set Schedules Here'!M17),"",ROUND('Set Schedules Here'!M17,rounding_decimal_places))</f>
        <v/>
      </c>
      <c r="W9" s="12" t="str">
        <f>IF(ISBLANK('Set Schedules Here'!N16),"",ROUND('Set Schedules Here'!N16,rounding_decimal_places))</f>
        <v/>
      </c>
      <c r="X9" s="12" t="str">
        <f>IF(ISBLANK('Set Schedules Here'!N17),"",ROUND('Set Schedules Here'!N17,rounding_decimal_places))</f>
        <v/>
      </c>
      <c r="Y9" s="12" t="str">
        <f>IF(ISBLANK('Set Schedules Here'!O16),"",ROUND('Set Schedules Here'!O16,rounding_decimal_places))</f>
        <v/>
      </c>
      <c r="Z9" s="12" t="str">
        <f>IF(ISBLANK('Set Schedules Here'!O17),"",ROUND('Set Schedules Here'!O17,rounding_decimal_places))</f>
        <v/>
      </c>
      <c r="AA9" s="12" t="str">
        <f>IF(ISBLANK('Set Schedules Here'!P16),"",ROUND('Set Schedules Here'!P16,rounding_decimal_places))</f>
        <v/>
      </c>
      <c r="AB9" s="12" t="str">
        <f>IF(ISBLANK('Set Schedules Here'!P17),"",ROUND('Set Schedules Here'!P17,rounding_decimal_places))</f>
        <v/>
      </c>
      <c r="AC9" s="12" t="str">
        <f>IF(ISBLANK('Set Schedules Here'!Q16),"",ROUND('Set Schedules Here'!Q16,rounding_decimal_places))</f>
        <v/>
      </c>
      <c r="AD9" s="12" t="str">
        <f>IF(ISBLANK('Set Schedules Here'!Q17),"",ROUND('Set Schedules Here'!Q17,rounding_decimal_places))</f>
        <v/>
      </c>
      <c r="AE9" s="12" t="str">
        <f>IF(ISBLANK('Set Schedules Here'!R16),"",ROUND('Set Schedules Here'!R16,rounding_decimal_places))</f>
        <v/>
      </c>
      <c r="AF9" s="12" t="str">
        <f>IF(ISBLANK('Set Schedules Here'!R17),"",ROUND('Set Schedules Here'!R17,rounding_decimal_places))</f>
        <v/>
      </c>
      <c r="AG9" s="12" t="str">
        <f>IF(ISBLANK('Set Schedules Here'!S16),"",ROUND('Set Schedules Here'!S16,rounding_decimal_places))</f>
        <v/>
      </c>
      <c r="AH9" s="12" t="str">
        <f>IF(ISBLANK('Set Schedules Here'!S17),"",ROUND('Set Schedules Here'!S17,rounding_decimal_places))</f>
        <v/>
      </c>
      <c r="AI9" s="12" t="str">
        <f>IF(ISBLANK('Set Schedules Here'!T16),"",ROUND('Set Schedules Here'!T16,rounding_decimal_places))</f>
        <v/>
      </c>
      <c r="AJ9" s="12" t="str">
        <f>IF(ISBLANK('Set Schedules Here'!T17),"",ROUND('Set Schedules Here'!T17,rounding_decimal_places))</f>
        <v/>
      </c>
      <c r="AK9" s="12" t="str">
        <f>IF(ISBLANK('Set Schedules Here'!U16),"",ROUND('Set Schedules Here'!U16,rounding_decimal_places))</f>
        <v/>
      </c>
      <c r="AL9" s="12" t="str">
        <f>IF(ISBLANK('Set Schedules Here'!U17),"",ROUND('Set Schedules Here'!U17,rounding_decimal_places))</f>
        <v/>
      </c>
      <c r="AM9" s="12" t="str">
        <f>IF(ISBLANK('Set Schedules Here'!V16),"",ROUND('Set Schedules Here'!V16,rounding_decimal_places))</f>
        <v/>
      </c>
      <c r="AN9" s="12" t="str">
        <f>IF(ISBLANK('Set Schedules Here'!V17),"",ROUND('Set Schedules Here'!V17,rounding_decimal_places))</f>
        <v/>
      </c>
      <c r="AO9" s="12" t="str">
        <f>IF(ISBLANK('Set Schedules Here'!W16),"",ROUND('Set Schedules Here'!W16,rounding_decimal_places))</f>
        <v/>
      </c>
      <c r="AP9" s="12" t="str">
        <f>IF(ISBLANK('Set Schedules Here'!W17),"",ROUND('Set Schedules Here'!W17,rounding_decimal_places))</f>
        <v/>
      </c>
      <c r="AQ9" s="12" t="str">
        <f>IF(ISBLANK('Set Schedules Here'!X16),"",ROUND('Set Schedules Here'!X16,rounding_decimal_places))</f>
        <v/>
      </c>
      <c r="AR9" s="12" t="str">
        <f>IF(ISBLANK('Set Schedules Here'!X17),"",ROUND('Set Schedules Here'!X17,rounding_decimal_places))</f>
        <v/>
      </c>
      <c r="AS9" s="12" t="str">
        <f>IF(ISBLANK('Set Schedules Here'!Y16),"",ROUND('Set Schedules Here'!Y16,rounding_decimal_places))</f>
        <v/>
      </c>
      <c r="AT9" s="12" t="str">
        <f>IF(ISBLANK('Set Schedules Here'!Y17),"",ROUND('Set Schedules Here'!Y17,rounding_decimal_places))</f>
        <v/>
      </c>
      <c r="AU9" s="12" t="str">
        <f>IF(ISBLANK('Set Schedules Here'!Z16),"",ROUND('Set Schedules Here'!Z16,rounding_decimal_places))</f>
        <v/>
      </c>
      <c r="AV9" s="12" t="str">
        <f>IF(ISBLANK('Set Schedules Here'!Z17),"",ROUND('Set Schedules Here'!Z17,rounding_decimal_places))</f>
        <v/>
      </c>
      <c r="AW9" s="12" t="str">
        <f>IF(ISBLANK('Set Schedules Here'!AA16),"",ROUND('Set Schedules Here'!AA16,rounding_decimal_places))</f>
        <v/>
      </c>
      <c r="AX9" s="12" t="str">
        <f>IF(ISBLANK('Set Schedules Here'!AA17),"",ROUND('Set Schedules Here'!AA17,rounding_decimal_places))</f>
        <v/>
      </c>
      <c r="AY9" s="12" t="str">
        <f>IF(ISBLANK('Set Schedules Here'!AB16),"",ROUND('Set Schedules Here'!AB16,rounding_decimal_places))</f>
        <v/>
      </c>
      <c r="AZ9" s="12" t="str">
        <f>IF(ISBLANK('Set Schedules Here'!AB17),"",ROUND('Set Schedules Here'!AB17,rounding_decimal_places))</f>
        <v/>
      </c>
      <c r="BA9" s="12" t="str">
        <f>IF(ISBLANK('Set Schedules Here'!AC16),"",ROUND('Set Schedules Here'!AC16,rounding_decimal_places))</f>
        <v/>
      </c>
      <c r="BB9" s="12" t="str">
        <f>IF(ISBLANK('Set Schedules Here'!AC17),"",ROUND('Set Schedules Here'!AC17,rounding_decimal_places))</f>
        <v/>
      </c>
      <c r="BC9" s="12" t="str">
        <f>IF(ISBLANK('Set Schedules Here'!AD16),"",ROUND('Set Schedules Here'!AD16,rounding_decimal_places))</f>
        <v/>
      </c>
      <c r="BD9" s="12" t="str">
        <f>IF(ISBLANK('Set Schedules Here'!AD17),"",ROUND('Set Schedules Here'!AD17,rounding_decimal_places))</f>
        <v/>
      </c>
      <c r="BE9" s="12" t="str">
        <f>IF(ISBLANK('Set Schedules Here'!AE16),"",ROUND('Set Schedules Here'!AE16,rounding_decimal_places))</f>
        <v/>
      </c>
      <c r="BF9" s="12" t="str">
        <f>IF(ISBLANK('Set Schedules Here'!AE17),"",ROUND('Set Schedules Here'!AE17,rounding_decimal_places))</f>
        <v/>
      </c>
      <c r="BG9" s="12" t="str">
        <f>IF(ISBLANK('Set Schedules Here'!AF16),"",ROUND('Set Schedules Here'!AF16,rounding_decimal_places))</f>
        <v/>
      </c>
      <c r="BH9" s="12" t="str">
        <f>IF(ISBLANK('Set Schedules Here'!AF17),"",ROUND('Set Schedules Here'!AF17,rounding_decimal_places))</f>
        <v/>
      </c>
      <c r="BI9" s="12" t="str">
        <f>IF(ISBLANK('Set Schedules Here'!AG16),"",ROUND('Set Schedules Here'!AG16,rounding_decimal_places))</f>
        <v/>
      </c>
      <c r="BJ9" s="12" t="str">
        <f>IF(ISBLANK('Set Schedules Here'!AG17),"",ROUND('Set Schedules Here'!AG17,rounding_decimal_places))</f>
        <v/>
      </c>
      <c r="BK9" s="12" t="str">
        <f>IF(ISBLANK('Set Schedules Here'!AH16),"",ROUND('Set Schedules Here'!AH16,rounding_decimal_places))</f>
        <v/>
      </c>
      <c r="BL9" s="12" t="str">
        <f>IF(ISBLANK('Set Schedules Here'!AH17),"",ROUND('Set Schedules Here'!AH17,rounding_decimal_places))</f>
        <v/>
      </c>
      <c r="BM9" s="12" t="str">
        <f>IF(ISBLANK('Set Schedules Here'!AI16),"",ROUND('Set Schedules Here'!AI16,rounding_decimal_places))</f>
        <v/>
      </c>
      <c r="BN9" s="12" t="str">
        <f>IF(ISBLANK('Set Schedules Here'!AI17),"",ROUND('Set Schedules Here'!AI17,rounding_decimal_places))</f>
        <v/>
      </c>
      <c r="BO9" s="12" t="str">
        <f>IF(ISBLANK('Set Schedules Here'!AJ16),"",ROUND('Set Schedules Here'!AJ16,rounding_decimal_places))</f>
        <v/>
      </c>
      <c r="BP9" s="22" t="str">
        <f>IF(ISBLANK('Set Schedules Here'!AJ17),"",ROUND('Set Schedules Here'!AJ17,rounding_decimal_places))</f>
        <v/>
      </c>
    </row>
    <row r="10" spans="1:68" x14ac:dyDescent="0.25">
      <c r="A10" s="22" t="str">
        <f>'Set Schedules Here'!A18</f>
        <v>trans fuel economy standards</v>
      </c>
      <c r="B10" s="12" t="str">
        <f>IF(ISBLANK('Set Schedules Here'!B18),"",'Set Schedules Here'!B18)</f>
        <v>freight</v>
      </c>
      <c r="C10" s="12" t="str">
        <f>IF(ISBLANK('Set Schedules Here'!C18),"",'Set Schedules Here'!C18)</f>
        <v>aircraft</v>
      </c>
      <c r="D10" s="22" t="str">
        <f>IF(ISBLANK('Set Schedules Here'!D18),"",'Set Schedules Here'!D18)</f>
        <v/>
      </c>
      <c r="E10" s="12">
        <f>IF(ISBLANK('Set Schedules Here'!E18),"",ROUND('Set Schedules Here'!E18,rounding_decimal_places))</f>
        <v>2019</v>
      </c>
      <c r="F10" s="12">
        <f>IF(ISBLANK('Set Schedules Here'!E19),"",ROUND('Set Schedules Here'!E19,rounding_decimal_places))</f>
        <v>0</v>
      </c>
      <c r="G10" s="12">
        <f>IF(ISBLANK('Set Schedules Here'!F18),"",ROUND('Set Schedules Here'!F18,rounding_decimal_places))</f>
        <v>2020</v>
      </c>
      <c r="H10" s="12">
        <f>IF(ISBLANK('Set Schedules Here'!F19),"",ROUND('Set Schedules Here'!F19,rounding_decimal_places))</f>
        <v>0</v>
      </c>
      <c r="I10" s="12">
        <f>IF(ISBLANK('Set Schedules Here'!G18),"",ROUND('Set Schedules Here'!G18,rounding_decimal_places))</f>
        <v>2050</v>
      </c>
      <c r="J10" s="12">
        <f>IF(ISBLANK('Set Schedules Here'!G19),"",ROUND('Set Schedules Here'!G19,rounding_decimal_places))</f>
        <v>1</v>
      </c>
      <c r="K10" s="12" t="str">
        <f>IF(ISBLANK('Set Schedules Here'!H18),"",ROUND('Set Schedules Here'!H18,rounding_decimal_places))</f>
        <v/>
      </c>
      <c r="L10" s="12" t="str">
        <f>IF(ISBLANK('Set Schedules Here'!H19),"",ROUND('Set Schedules Here'!H19,rounding_decimal_places))</f>
        <v/>
      </c>
      <c r="M10" s="12" t="str">
        <f>IF(ISBLANK('Set Schedules Here'!I18),"",ROUND('Set Schedules Here'!I18,rounding_decimal_places))</f>
        <v/>
      </c>
      <c r="N10" s="12" t="str">
        <f>IF(ISBLANK('Set Schedules Here'!I19),"",ROUND('Set Schedules Here'!I19,rounding_decimal_places))</f>
        <v/>
      </c>
      <c r="O10" s="12" t="str">
        <f>IF(ISBLANK('Set Schedules Here'!J18),"",ROUND('Set Schedules Here'!J18,rounding_decimal_places))</f>
        <v/>
      </c>
      <c r="P10" s="12" t="str">
        <f>IF(ISBLANK('Set Schedules Here'!J19),"",ROUND('Set Schedules Here'!J19,rounding_decimal_places))</f>
        <v/>
      </c>
      <c r="Q10" s="12" t="str">
        <f>IF(ISBLANK('Set Schedules Here'!K18),"",ROUND('Set Schedules Here'!K18,rounding_decimal_places))</f>
        <v/>
      </c>
      <c r="R10" s="12" t="str">
        <f>IF(ISBLANK('Set Schedules Here'!K19),"",ROUND('Set Schedules Here'!K19,rounding_decimal_places))</f>
        <v/>
      </c>
      <c r="S10" s="12" t="str">
        <f>IF(ISBLANK('Set Schedules Here'!L18),"",ROUND('Set Schedules Here'!L18,rounding_decimal_places))</f>
        <v/>
      </c>
      <c r="T10" s="12" t="str">
        <f>IF(ISBLANK('Set Schedules Here'!L19),"",ROUND('Set Schedules Here'!L19,rounding_decimal_places))</f>
        <v/>
      </c>
      <c r="U10" s="12" t="str">
        <f>IF(ISBLANK('Set Schedules Here'!M18),"",ROUND('Set Schedules Here'!M18,rounding_decimal_places))</f>
        <v/>
      </c>
      <c r="V10" s="12" t="str">
        <f>IF(ISBLANK('Set Schedules Here'!M19),"",ROUND('Set Schedules Here'!M19,rounding_decimal_places))</f>
        <v/>
      </c>
      <c r="W10" s="12" t="str">
        <f>IF(ISBLANK('Set Schedules Here'!N18),"",ROUND('Set Schedules Here'!N18,rounding_decimal_places))</f>
        <v/>
      </c>
      <c r="X10" s="12" t="str">
        <f>IF(ISBLANK('Set Schedules Here'!N19),"",ROUND('Set Schedules Here'!N19,rounding_decimal_places))</f>
        <v/>
      </c>
      <c r="Y10" s="12" t="str">
        <f>IF(ISBLANK('Set Schedules Here'!O18),"",ROUND('Set Schedules Here'!O18,rounding_decimal_places))</f>
        <v/>
      </c>
      <c r="Z10" s="12" t="str">
        <f>IF(ISBLANK('Set Schedules Here'!O19),"",ROUND('Set Schedules Here'!O19,rounding_decimal_places))</f>
        <v/>
      </c>
      <c r="AA10" s="12" t="str">
        <f>IF(ISBLANK('Set Schedules Here'!P18),"",ROUND('Set Schedules Here'!P18,rounding_decimal_places))</f>
        <v/>
      </c>
      <c r="AB10" s="12" t="str">
        <f>IF(ISBLANK('Set Schedules Here'!P19),"",ROUND('Set Schedules Here'!P19,rounding_decimal_places))</f>
        <v/>
      </c>
      <c r="AC10" s="12" t="str">
        <f>IF(ISBLANK('Set Schedules Here'!Q18),"",ROUND('Set Schedules Here'!Q18,rounding_decimal_places))</f>
        <v/>
      </c>
      <c r="AD10" s="12" t="str">
        <f>IF(ISBLANK('Set Schedules Here'!Q19),"",ROUND('Set Schedules Here'!Q19,rounding_decimal_places))</f>
        <v/>
      </c>
      <c r="AE10" s="12" t="str">
        <f>IF(ISBLANK('Set Schedules Here'!R18),"",ROUND('Set Schedules Here'!R18,rounding_decimal_places))</f>
        <v/>
      </c>
      <c r="AF10" s="12" t="str">
        <f>IF(ISBLANK('Set Schedules Here'!R19),"",ROUND('Set Schedules Here'!R19,rounding_decimal_places))</f>
        <v/>
      </c>
      <c r="AG10" s="12" t="str">
        <f>IF(ISBLANK('Set Schedules Here'!S18),"",ROUND('Set Schedules Here'!S18,rounding_decimal_places))</f>
        <v/>
      </c>
      <c r="AH10" s="12" t="str">
        <f>IF(ISBLANK('Set Schedules Here'!S19),"",ROUND('Set Schedules Here'!S19,rounding_decimal_places))</f>
        <v/>
      </c>
      <c r="AI10" s="12" t="str">
        <f>IF(ISBLANK('Set Schedules Here'!T18),"",ROUND('Set Schedules Here'!T18,rounding_decimal_places))</f>
        <v/>
      </c>
      <c r="AJ10" s="12" t="str">
        <f>IF(ISBLANK('Set Schedules Here'!T19),"",ROUND('Set Schedules Here'!T19,rounding_decimal_places))</f>
        <v/>
      </c>
      <c r="AK10" s="12" t="str">
        <f>IF(ISBLANK('Set Schedules Here'!U18),"",ROUND('Set Schedules Here'!U18,rounding_decimal_places))</f>
        <v/>
      </c>
      <c r="AL10" s="12" t="str">
        <f>IF(ISBLANK('Set Schedules Here'!U19),"",ROUND('Set Schedules Here'!U19,rounding_decimal_places))</f>
        <v/>
      </c>
      <c r="AM10" s="12" t="str">
        <f>IF(ISBLANK('Set Schedules Here'!V18),"",ROUND('Set Schedules Here'!V18,rounding_decimal_places))</f>
        <v/>
      </c>
      <c r="AN10" s="12" t="str">
        <f>IF(ISBLANK('Set Schedules Here'!V19),"",ROUND('Set Schedules Here'!V19,rounding_decimal_places))</f>
        <v/>
      </c>
      <c r="AO10" s="12" t="str">
        <f>IF(ISBLANK('Set Schedules Here'!W18),"",ROUND('Set Schedules Here'!W18,rounding_decimal_places))</f>
        <v/>
      </c>
      <c r="AP10" s="12" t="str">
        <f>IF(ISBLANK('Set Schedules Here'!W19),"",ROUND('Set Schedules Here'!W19,rounding_decimal_places))</f>
        <v/>
      </c>
      <c r="AQ10" s="12" t="str">
        <f>IF(ISBLANK('Set Schedules Here'!X18),"",ROUND('Set Schedules Here'!X18,rounding_decimal_places))</f>
        <v/>
      </c>
      <c r="AR10" s="12" t="str">
        <f>IF(ISBLANK('Set Schedules Here'!X19),"",ROUND('Set Schedules Here'!X19,rounding_decimal_places))</f>
        <v/>
      </c>
      <c r="AS10" s="12" t="str">
        <f>IF(ISBLANK('Set Schedules Here'!Y18),"",ROUND('Set Schedules Here'!Y18,rounding_decimal_places))</f>
        <v/>
      </c>
      <c r="AT10" s="12" t="str">
        <f>IF(ISBLANK('Set Schedules Here'!Y19),"",ROUND('Set Schedules Here'!Y19,rounding_decimal_places))</f>
        <v/>
      </c>
      <c r="AU10" s="12" t="str">
        <f>IF(ISBLANK('Set Schedules Here'!Z18),"",ROUND('Set Schedules Here'!Z18,rounding_decimal_places))</f>
        <v/>
      </c>
      <c r="AV10" s="12" t="str">
        <f>IF(ISBLANK('Set Schedules Here'!Z19),"",ROUND('Set Schedules Here'!Z19,rounding_decimal_places))</f>
        <v/>
      </c>
      <c r="AW10" s="12" t="str">
        <f>IF(ISBLANK('Set Schedules Here'!AA18),"",ROUND('Set Schedules Here'!AA18,rounding_decimal_places))</f>
        <v/>
      </c>
      <c r="AX10" s="12" t="str">
        <f>IF(ISBLANK('Set Schedules Here'!AA19),"",ROUND('Set Schedules Here'!AA19,rounding_decimal_places))</f>
        <v/>
      </c>
      <c r="AY10" s="12" t="str">
        <f>IF(ISBLANK('Set Schedules Here'!AB18),"",ROUND('Set Schedules Here'!AB18,rounding_decimal_places))</f>
        <v/>
      </c>
      <c r="AZ10" s="12" t="str">
        <f>IF(ISBLANK('Set Schedules Here'!AB19),"",ROUND('Set Schedules Here'!AB19,rounding_decimal_places))</f>
        <v/>
      </c>
      <c r="BA10" s="12" t="str">
        <f>IF(ISBLANK('Set Schedules Here'!AC18),"",ROUND('Set Schedules Here'!AC18,rounding_decimal_places))</f>
        <v/>
      </c>
      <c r="BB10" s="12" t="str">
        <f>IF(ISBLANK('Set Schedules Here'!AC19),"",ROUND('Set Schedules Here'!AC19,rounding_decimal_places))</f>
        <v/>
      </c>
      <c r="BC10" s="12" t="str">
        <f>IF(ISBLANK('Set Schedules Here'!AD18),"",ROUND('Set Schedules Here'!AD18,rounding_decimal_places))</f>
        <v/>
      </c>
      <c r="BD10" s="12" t="str">
        <f>IF(ISBLANK('Set Schedules Here'!AD19),"",ROUND('Set Schedules Here'!AD19,rounding_decimal_places))</f>
        <v/>
      </c>
      <c r="BE10" s="12" t="str">
        <f>IF(ISBLANK('Set Schedules Here'!AE18),"",ROUND('Set Schedules Here'!AE18,rounding_decimal_places))</f>
        <v/>
      </c>
      <c r="BF10" s="12" t="str">
        <f>IF(ISBLANK('Set Schedules Here'!AE19),"",ROUND('Set Schedules Here'!AE19,rounding_decimal_places))</f>
        <v/>
      </c>
      <c r="BG10" s="12" t="str">
        <f>IF(ISBLANK('Set Schedules Here'!AF18),"",ROUND('Set Schedules Here'!AF18,rounding_decimal_places))</f>
        <v/>
      </c>
      <c r="BH10" s="12" t="str">
        <f>IF(ISBLANK('Set Schedules Here'!AF19),"",ROUND('Set Schedules Here'!AF19,rounding_decimal_places))</f>
        <v/>
      </c>
      <c r="BI10" s="12" t="str">
        <f>IF(ISBLANK('Set Schedules Here'!AG18),"",ROUND('Set Schedules Here'!AG18,rounding_decimal_places))</f>
        <v/>
      </c>
      <c r="BJ10" s="12" t="str">
        <f>IF(ISBLANK('Set Schedules Here'!AG19),"",ROUND('Set Schedules Here'!AG19,rounding_decimal_places))</f>
        <v/>
      </c>
      <c r="BK10" s="12" t="str">
        <f>IF(ISBLANK('Set Schedules Here'!AH18),"",ROUND('Set Schedules Here'!AH18,rounding_decimal_places))</f>
        <v/>
      </c>
      <c r="BL10" s="12" t="str">
        <f>IF(ISBLANK('Set Schedules Here'!AH19),"",ROUND('Set Schedules Here'!AH19,rounding_decimal_places))</f>
        <v/>
      </c>
      <c r="BM10" s="12" t="str">
        <f>IF(ISBLANK('Set Schedules Here'!AI18),"",ROUND('Set Schedules Here'!AI18,rounding_decimal_places))</f>
        <v/>
      </c>
      <c r="BN10" s="12" t="str">
        <f>IF(ISBLANK('Set Schedules Here'!AI19),"",ROUND('Set Schedules Here'!AI19,rounding_decimal_places))</f>
        <v/>
      </c>
      <c r="BO10" s="12" t="str">
        <f>IF(ISBLANK('Set Schedules Here'!AJ18),"",ROUND('Set Schedules Here'!AJ18,rounding_decimal_places))</f>
        <v/>
      </c>
      <c r="BP10" s="22" t="str">
        <f>IF(ISBLANK('Set Schedules Here'!AJ19),"",ROUND('Set Schedules Here'!AJ19,rounding_decimal_places))</f>
        <v/>
      </c>
    </row>
    <row r="11" spans="1:68" x14ac:dyDescent="0.25">
      <c r="A11" s="22" t="str">
        <f>'Set Schedules Here'!A20</f>
        <v>trans fuel economy standards</v>
      </c>
      <c r="B11" s="12" t="str">
        <f>IF(ISBLANK('Set Schedules Here'!B20),"",'Set Schedules Here'!B20)</f>
        <v>freight</v>
      </c>
      <c r="C11" s="12" t="str">
        <f>IF(ISBLANK('Set Schedules Here'!C20),"",'Set Schedules Here'!C20)</f>
        <v>rail</v>
      </c>
      <c r="D11" s="22" t="str">
        <f>IF(ISBLANK('Set Schedules Here'!D20),"",'Set Schedules Here'!D20)</f>
        <v/>
      </c>
      <c r="E11" s="12">
        <f>IF(ISBLANK('Set Schedules Here'!E20),"",ROUND('Set Schedules Here'!E20,rounding_decimal_places))</f>
        <v>2019</v>
      </c>
      <c r="F11" s="12">
        <f>IF(ISBLANK('Set Schedules Here'!E21),"",ROUND('Set Schedules Here'!E21,rounding_decimal_places))</f>
        <v>0</v>
      </c>
      <c r="G11" s="12">
        <f>IF(ISBLANK('Set Schedules Here'!F20),"",ROUND('Set Schedules Here'!F20,rounding_decimal_places))</f>
        <v>2020</v>
      </c>
      <c r="H11" s="12">
        <f>IF(ISBLANK('Set Schedules Here'!F21),"",ROUND('Set Schedules Here'!F21,rounding_decimal_places))</f>
        <v>0</v>
      </c>
      <c r="I11" s="12">
        <f>IF(ISBLANK('Set Schedules Here'!G20),"",ROUND('Set Schedules Here'!G20,rounding_decimal_places))</f>
        <v>2050</v>
      </c>
      <c r="J11" s="12">
        <f>IF(ISBLANK('Set Schedules Here'!G21),"",ROUND('Set Schedules Here'!G21,rounding_decimal_places))</f>
        <v>1</v>
      </c>
      <c r="K11" s="12" t="str">
        <f>IF(ISBLANK('Set Schedules Here'!H20),"",ROUND('Set Schedules Here'!H20,rounding_decimal_places))</f>
        <v/>
      </c>
      <c r="L11" s="12" t="str">
        <f>IF(ISBLANK('Set Schedules Here'!H21),"",ROUND('Set Schedules Here'!H21,rounding_decimal_places))</f>
        <v/>
      </c>
      <c r="M11" s="12" t="str">
        <f>IF(ISBLANK('Set Schedules Here'!I20),"",ROUND('Set Schedules Here'!I20,rounding_decimal_places))</f>
        <v/>
      </c>
      <c r="N11" s="12" t="str">
        <f>IF(ISBLANK('Set Schedules Here'!I21),"",ROUND('Set Schedules Here'!I21,rounding_decimal_places))</f>
        <v/>
      </c>
      <c r="O11" s="12" t="str">
        <f>IF(ISBLANK('Set Schedules Here'!J20),"",ROUND('Set Schedules Here'!J20,rounding_decimal_places))</f>
        <v/>
      </c>
      <c r="P11" s="12" t="str">
        <f>IF(ISBLANK('Set Schedules Here'!J21),"",ROUND('Set Schedules Here'!J21,rounding_decimal_places))</f>
        <v/>
      </c>
      <c r="Q11" s="12" t="str">
        <f>IF(ISBLANK('Set Schedules Here'!K20),"",ROUND('Set Schedules Here'!K20,rounding_decimal_places))</f>
        <v/>
      </c>
      <c r="R11" s="12" t="str">
        <f>IF(ISBLANK('Set Schedules Here'!K21),"",ROUND('Set Schedules Here'!K21,rounding_decimal_places))</f>
        <v/>
      </c>
      <c r="S11" s="12" t="str">
        <f>IF(ISBLANK('Set Schedules Here'!L20),"",ROUND('Set Schedules Here'!L20,rounding_decimal_places))</f>
        <v/>
      </c>
      <c r="T11" s="12" t="str">
        <f>IF(ISBLANK('Set Schedules Here'!L21),"",ROUND('Set Schedules Here'!L21,rounding_decimal_places))</f>
        <v/>
      </c>
      <c r="U11" s="12" t="str">
        <f>IF(ISBLANK('Set Schedules Here'!M20),"",ROUND('Set Schedules Here'!M20,rounding_decimal_places))</f>
        <v/>
      </c>
      <c r="V11" s="12" t="str">
        <f>IF(ISBLANK('Set Schedules Here'!M21),"",ROUND('Set Schedules Here'!M21,rounding_decimal_places))</f>
        <v/>
      </c>
      <c r="W11" s="12" t="str">
        <f>IF(ISBLANK('Set Schedules Here'!N20),"",ROUND('Set Schedules Here'!N20,rounding_decimal_places))</f>
        <v/>
      </c>
      <c r="X11" s="12" t="str">
        <f>IF(ISBLANK('Set Schedules Here'!N21),"",ROUND('Set Schedules Here'!N21,rounding_decimal_places))</f>
        <v/>
      </c>
      <c r="Y11" s="12" t="str">
        <f>IF(ISBLANK('Set Schedules Here'!O20),"",ROUND('Set Schedules Here'!O20,rounding_decimal_places))</f>
        <v/>
      </c>
      <c r="Z11" s="12" t="str">
        <f>IF(ISBLANK('Set Schedules Here'!O21),"",ROUND('Set Schedules Here'!O21,rounding_decimal_places))</f>
        <v/>
      </c>
      <c r="AA11" s="12" t="str">
        <f>IF(ISBLANK('Set Schedules Here'!P20),"",ROUND('Set Schedules Here'!P20,rounding_decimal_places))</f>
        <v/>
      </c>
      <c r="AB11" s="12" t="str">
        <f>IF(ISBLANK('Set Schedules Here'!P21),"",ROUND('Set Schedules Here'!P21,rounding_decimal_places))</f>
        <v/>
      </c>
      <c r="AC11" s="12" t="str">
        <f>IF(ISBLANK('Set Schedules Here'!Q20),"",ROUND('Set Schedules Here'!Q20,rounding_decimal_places))</f>
        <v/>
      </c>
      <c r="AD11" s="12" t="str">
        <f>IF(ISBLANK('Set Schedules Here'!Q21),"",ROUND('Set Schedules Here'!Q21,rounding_decimal_places))</f>
        <v/>
      </c>
      <c r="AE11" s="12" t="str">
        <f>IF(ISBLANK('Set Schedules Here'!R20),"",ROUND('Set Schedules Here'!R20,rounding_decimal_places))</f>
        <v/>
      </c>
      <c r="AF11" s="12" t="str">
        <f>IF(ISBLANK('Set Schedules Here'!R21),"",ROUND('Set Schedules Here'!R21,rounding_decimal_places))</f>
        <v/>
      </c>
      <c r="AG11" s="12" t="str">
        <f>IF(ISBLANK('Set Schedules Here'!S20),"",ROUND('Set Schedules Here'!S20,rounding_decimal_places))</f>
        <v/>
      </c>
      <c r="AH11" s="12" t="str">
        <f>IF(ISBLANK('Set Schedules Here'!S21),"",ROUND('Set Schedules Here'!S21,rounding_decimal_places))</f>
        <v/>
      </c>
      <c r="AI11" s="12" t="str">
        <f>IF(ISBLANK('Set Schedules Here'!T20),"",ROUND('Set Schedules Here'!T20,rounding_decimal_places))</f>
        <v/>
      </c>
      <c r="AJ11" s="12" t="str">
        <f>IF(ISBLANK('Set Schedules Here'!T21),"",ROUND('Set Schedules Here'!T21,rounding_decimal_places))</f>
        <v/>
      </c>
      <c r="AK11" s="12" t="str">
        <f>IF(ISBLANK('Set Schedules Here'!U20),"",ROUND('Set Schedules Here'!U20,rounding_decimal_places))</f>
        <v/>
      </c>
      <c r="AL11" s="12" t="str">
        <f>IF(ISBLANK('Set Schedules Here'!U21),"",ROUND('Set Schedules Here'!U21,rounding_decimal_places))</f>
        <v/>
      </c>
      <c r="AM11" s="12" t="str">
        <f>IF(ISBLANK('Set Schedules Here'!V20),"",ROUND('Set Schedules Here'!V20,rounding_decimal_places))</f>
        <v/>
      </c>
      <c r="AN11" s="12" t="str">
        <f>IF(ISBLANK('Set Schedules Here'!V21),"",ROUND('Set Schedules Here'!V21,rounding_decimal_places))</f>
        <v/>
      </c>
      <c r="AO11" s="12" t="str">
        <f>IF(ISBLANK('Set Schedules Here'!W20),"",ROUND('Set Schedules Here'!W20,rounding_decimal_places))</f>
        <v/>
      </c>
      <c r="AP11" s="12" t="str">
        <f>IF(ISBLANK('Set Schedules Here'!W21),"",ROUND('Set Schedules Here'!W21,rounding_decimal_places))</f>
        <v/>
      </c>
      <c r="AQ11" s="12" t="str">
        <f>IF(ISBLANK('Set Schedules Here'!X20),"",ROUND('Set Schedules Here'!X20,rounding_decimal_places))</f>
        <v/>
      </c>
      <c r="AR11" s="12" t="str">
        <f>IF(ISBLANK('Set Schedules Here'!X21),"",ROUND('Set Schedules Here'!X21,rounding_decimal_places))</f>
        <v/>
      </c>
      <c r="AS11" s="12" t="str">
        <f>IF(ISBLANK('Set Schedules Here'!Y20),"",ROUND('Set Schedules Here'!Y20,rounding_decimal_places))</f>
        <v/>
      </c>
      <c r="AT11" s="12" t="str">
        <f>IF(ISBLANK('Set Schedules Here'!Y21),"",ROUND('Set Schedules Here'!Y21,rounding_decimal_places))</f>
        <v/>
      </c>
      <c r="AU11" s="12" t="str">
        <f>IF(ISBLANK('Set Schedules Here'!Z20),"",ROUND('Set Schedules Here'!Z20,rounding_decimal_places))</f>
        <v/>
      </c>
      <c r="AV11" s="12" t="str">
        <f>IF(ISBLANK('Set Schedules Here'!Z21),"",ROUND('Set Schedules Here'!Z21,rounding_decimal_places))</f>
        <v/>
      </c>
      <c r="AW11" s="12" t="str">
        <f>IF(ISBLANK('Set Schedules Here'!AA20),"",ROUND('Set Schedules Here'!AA20,rounding_decimal_places))</f>
        <v/>
      </c>
      <c r="AX11" s="12" t="str">
        <f>IF(ISBLANK('Set Schedules Here'!AA21),"",ROUND('Set Schedules Here'!AA21,rounding_decimal_places))</f>
        <v/>
      </c>
      <c r="AY11" s="12" t="str">
        <f>IF(ISBLANK('Set Schedules Here'!AB20),"",ROUND('Set Schedules Here'!AB20,rounding_decimal_places))</f>
        <v/>
      </c>
      <c r="AZ11" s="12" t="str">
        <f>IF(ISBLANK('Set Schedules Here'!AB21),"",ROUND('Set Schedules Here'!AB21,rounding_decimal_places))</f>
        <v/>
      </c>
      <c r="BA11" s="12" t="str">
        <f>IF(ISBLANK('Set Schedules Here'!AC20),"",ROUND('Set Schedules Here'!AC20,rounding_decimal_places))</f>
        <v/>
      </c>
      <c r="BB11" s="12" t="str">
        <f>IF(ISBLANK('Set Schedules Here'!AC21),"",ROUND('Set Schedules Here'!AC21,rounding_decimal_places))</f>
        <v/>
      </c>
      <c r="BC11" s="12" t="str">
        <f>IF(ISBLANK('Set Schedules Here'!AD20),"",ROUND('Set Schedules Here'!AD20,rounding_decimal_places))</f>
        <v/>
      </c>
      <c r="BD11" s="12" t="str">
        <f>IF(ISBLANK('Set Schedules Here'!AD21),"",ROUND('Set Schedules Here'!AD21,rounding_decimal_places))</f>
        <v/>
      </c>
      <c r="BE11" s="12" t="str">
        <f>IF(ISBLANK('Set Schedules Here'!AE20),"",ROUND('Set Schedules Here'!AE20,rounding_decimal_places))</f>
        <v/>
      </c>
      <c r="BF11" s="12" t="str">
        <f>IF(ISBLANK('Set Schedules Here'!AE21),"",ROUND('Set Schedules Here'!AE21,rounding_decimal_places))</f>
        <v/>
      </c>
      <c r="BG11" s="12" t="str">
        <f>IF(ISBLANK('Set Schedules Here'!AF20),"",ROUND('Set Schedules Here'!AF20,rounding_decimal_places))</f>
        <v/>
      </c>
      <c r="BH11" s="12" t="str">
        <f>IF(ISBLANK('Set Schedules Here'!AF21),"",ROUND('Set Schedules Here'!AF21,rounding_decimal_places))</f>
        <v/>
      </c>
      <c r="BI11" s="12" t="str">
        <f>IF(ISBLANK('Set Schedules Here'!AG20),"",ROUND('Set Schedules Here'!AG20,rounding_decimal_places))</f>
        <v/>
      </c>
      <c r="BJ11" s="12" t="str">
        <f>IF(ISBLANK('Set Schedules Here'!AG21),"",ROUND('Set Schedules Here'!AG21,rounding_decimal_places))</f>
        <v/>
      </c>
      <c r="BK11" s="12" t="str">
        <f>IF(ISBLANK('Set Schedules Here'!AH20),"",ROUND('Set Schedules Here'!AH20,rounding_decimal_places))</f>
        <v/>
      </c>
      <c r="BL11" s="12" t="str">
        <f>IF(ISBLANK('Set Schedules Here'!AH21),"",ROUND('Set Schedules Here'!AH21,rounding_decimal_places))</f>
        <v/>
      </c>
      <c r="BM11" s="12" t="str">
        <f>IF(ISBLANK('Set Schedules Here'!AI20),"",ROUND('Set Schedules Here'!AI20,rounding_decimal_places))</f>
        <v/>
      </c>
      <c r="BN11" s="12" t="str">
        <f>IF(ISBLANK('Set Schedules Here'!AI21),"",ROUND('Set Schedules Here'!AI21,rounding_decimal_places))</f>
        <v/>
      </c>
      <c r="BO11" s="12" t="str">
        <f>IF(ISBLANK('Set Schedules Here'!AJ20),"",ROUND('Set Schedules Here'!AJ20,rounding_decimal_places))</f>
        <v/>
      </c>
      <c r="BP11" s="22" t="str">
        <f>IF(ISBLANK('Set Schedules Here'!AJ21),"",ROUND('Set Schedules Here'!AJ21,rounding_decimal_places))</f>
        <v/>
      </c>
    </row>
    <row r="12" spans="1:68" x14ac:dyDescent="0.25">
      <c r="A12" s="22" t="str">
        <f>'Set Schedules Here'!A22</f>
        <v>trans fuel economy standards</v>
      </c>
      <c r="B12" s="12" t="str">
        <f>IF(ISBLANK('Set Schedules Here'!B22),"",'Set Schedules Here'!B22)</f>
        <v>freight</v>
      </c>
      <c r="C12" s="12" t="str">
        <f>IF(ISBLANK('Set Schedules Here'!C22),"",'Set Schedules Here'!C22)</f>
        <v>ships</v>
      </c>
      <c r="D12" s="22" t="str">
        <f>IF(ISBLANK('Set Schedules Here'!D22),"",'Set Schedules Here'!D22)</f>
        <v/>
      </c>
      <c r="E12" s="12">
        <f>IF(ISBLANK('Set Schedules Here'!E22),"",ROUND('Set Schedules Here'!E22,rounding_decimal_places))</f>
        <v>2019</v>
      </c>
      <c r="F12" s="12">
        <f>IF(ISBLANK('Set Schedules Here'!E23),"",ROUND('Set Schedules Here'!E23,rounding_decimal_places))</f>
        <v>0</v>
      </c>
      <c r="G12" s="12">
        <f>IF(ISBLANK('Set Schedules Here'!F22),"",ROUND('Set Schedules Here'!F22,rounding_decimal_places))</f>
        <v>2020</v>
      </c>
      <c r="H12" s="12">
        <f>IF(ISBLANK('Set Schedules Here'!F23),"",ROUND('Set Schedules Here'!F23,rounding_decimal_places))</f>
        <v>0</v>
      </c>
      <c r="I12" s="12">
        <f>IF(ISBLANK('Set Schedules Here'!G22),"",ROUND('Set Schedules Here'!G22,rounding_decimal_places))</f>
        <v>2050</v>
      </c>
      <c r="J12" s="12">
        <f>IF(ISBLANK('Set Schedules Here'!G23),"",ROUND('Set Schedules Here'!G23,rounding_decimal_places))</f>
        <v>1</v>
      </c>
      <c r="K12" s="12" t="str">
        <f>IF(ISBLANK('Set Schedules Here'!H22),"",ROUND('Set Schedules Here'!H22,rounding_decimal_places))</f>
        <v/>
      </c>
      <c r="L12" s="12" t="str">
        <f>IF(ISBLANK('Set Schedules Here'!H23),"",ROUND('Set Schedules Here'!H23,rounding_decimal_places))</f>
        <v/>
      </c>
      <c r="M12" s="12" t="str">
        <f>IF(ISBLANK('Set Schedules Here'!I22),"",ROUND('Set Schedules Here'!I22,rounding_decimal_places))</f>
        <v/>
      </c>
      <c r="N12" s="12" t="str">
        <f>IF(ISBLANK('Set Schedules Here'!I23),"",ROUND('Set Schedules Here'!I23,rounding_decimal_places))</f>
        <v/>
      </c>
      <c r="O12" s="12" t="str">
        <f>IF(ISBLANK('Set Schedules Here'!J22),"",ROUND('Set Schedules Here'!J22,rounding_decimal_places))</f>
        <v/>
      </c>
      <c r="P12" s="12" t="str">
        <f>IF(ISBLANK('Set Schedules Here'!J23),"",ROUND('Set Schedules Here'!J23,rounding_decimal_places))</f>
        <v/>
      </c>
      <c r="Q12" s="12" t="str">
        <f>IF(ISBLANK('Set Schedules Here'!K22),"",ROUND('Set Schedules Here'!K22,rounding_decimal_places))</f>
        <v/>
      </c>
      <c r="R12" s="12" t="str">
        <f>IF(ISBLANK('Set Schedules Here'!K23),"",ROUND('Set Schedules Here'!K23,rounding_decimal_places))</f>
        <v/>
      </c>
      <c r="S12" s="12" t="str">
        <f>IF(ISBLANK('Set Schedules Here'!L22),"",ROUND('Set Schedules Here'!L22,rounding_decimal_places))</f>
        <v/>
      </c>
      <c r="T12" s="12" t="str">
        <f>IF(ISBLANK('Set Schedules Here'!L23),"",ROUND('Set Schedules Here'!L23,rounding_decimal_places))</f>
        <v/>
      </c>
      <c r="U12" s="12" t="str">
        <f>IF(ISBLANK('Set Schedules Here'!M22),"",ROUND('Set Schedules Here'!M22,rounding_decimal_places))</f>
        <v/>
      </c>
      <c r="V12" s="12" t="str">
        <f>IF(ISBLANK('Set Schedules Here'!M23),"",ROUND('Set Schedules Here'!M23,rounding_decimal_places))</f>
        <v/>
      </c>
      <c r="W12" s="12" t="str">
        <f>IF(ISBLANK('Set Schedules Here'!N22),"",ROUND('Set Schedules Here'!N22,rounding_decimal_places))</f>
        <v/>
      </c>
      <c r="X12" s="12" t="str">
        <f>IF(ISBLANK('Set Schedules Here'!N23),"",ROUND('Set Schedules Here'!N23,rounding_decimal_places))</f>
        <v/>
      </c>
      <c r="Y12" s="12" t="str">
        <f>IF(ISBLANK('Set Schedules Here'!O22),"",ROUND('Set Schedules Here'!O22,rounding_decimal_places))</f>
        <v/>
      </c>
      <c r="Z12" s="12" t="str">
        <f>IF(ISBLANK('Set Schedules Here'!O23),"",ROUND('Set Schedules Here'!O23,rounding_decimal_places))</f>
        <v/>
      </c>
      <c r="AA12" s="12" t="str">
        <f>IF(ISBLANK('Set Schedules Here'!P22),"",ROUND('Set Schedules Here'!P22,rounding_decimal_places))</f>
        <v/>
      </c>
      <c r="AB12" s="12" t="str">
        <f>IF(ISBLANK('Set Schedules Here'!P23),"",ROUND('Set Schedules Here'!P23,rounding_decimal_places))</f>
        <v/>
      </c>
      <c r="AC12" s="12" t="str">
        <f>IF(ISBLANK('Set Schedules Here'!Q22),"",ROUND('Set Schedules Here'!Q22,rounding_decimal_places))</f>
        <v/>
      </c>
      <c r="AD12" s="12" t="str">
        <f>IF(ISBLANK('Set Schedules Here'!Q23),"",ROUND('Set Schedules Here'!Q23,rounding_decimal_places))</f>
        <v/>
      </c>
      <c r="AE12" s="12" t="str">
        <f>IF(ISBLANK('Set Schedules Here'!R22),"",ROUND('Set Schedules Here'!R22,rounding_decimal_places))</f>
        <v/>
      </c>
      <c r="AF12" s="12" t="str">
        <f>IF(ISBLANK('Set Schedules Here'!R23),"",ROUND('Set Schedules Here'!R23,rounding_decimal_places))</f>
        <v/>
      </c>
      <c r="AG12" s="12" t="str">
        <f>IF(ISBLANK('Set Schedules Here'!S22),"",ROUND('Set Schedules Here'!S22,rounding_decimal_places))</f>
        <v/>
      </c>
      <c r="AH12" s="12" t="str">
        <f>IF(ISBLANK('Set Schedules Here'!S23),"",ROUND('Set Schedules Here'!S23,rounding_decimal_places))</f>
        <v/>
      </c>
      <c r="AI12" s="12" t="str">
        <f>IF(ISBLANK('Set Schedules Here'!T22),"",ROUND('Set Schedules Here'!T22,rounding_decimal_places))</f>
        <v/>
      </c>
      <c r="AJ12" s="12" t="str">
        <f>IF(ISBLANK('Set Schedules Here'!T23),"",ROUND('Set Schedules Here'!T23,rounding_decimal_places))</f>
        <v/>
      </c>
      <c r="AK12" s="12" t="str">
        <f>IF(ISBLANK('Set Schedules Here'!U22),"",ROUND('Set Schedules Here'!U22,rounding_decimal_places))</f>
        <v/>
      </c>
      <c r="AL12" s="12" t="str">
        <f>IF(ISBLANK('Set Schedules Here'!U23),"",ROUND('Set Schedules Here'!U23,rounding_decimal_places))</f>
        <v/>
      </c>
      <c r="AM12" s="12" t="str">
        <f>IF(ISBLANK('Set Schedules Here'!V22),"",ROUND('Set Schedules Here'!V22,rounding_decimal_places))</f>
        <v/>
      </c>
      <c r="AN12" s="12" t="str">
        <f>IF(ISBLANK('Set Schedules Here'!V23),"",ROUND('Set Schedules Here'!V23,rounding_decimal_places))</f>
        <v/>
      </c>
      <c r="AO12" s="12" t="str">
        <f>IF(ISBLANK('Set Schedules Here'!W22),"",ROUND('Set Schedules Here'!W22,rounding_decimal_places))</f>
        <v/>
      </c>
      <c r="AP12" s="12" t="str">
        <f>IF(ISBLANK('Set Schedules Here'!W23),"",ROUND('Set Schedules Here'!W23,rounding_decimal_places))</f>
        <v/>
      </c>
      <c r="AQ12" s="12" t="str">
        <f>IF(ISBLANK('Set Schedules Here'!X22),"",ROUND('Set Schedules Here'!X22,rounding_decimal_places))</f>
        <v/>
      </c>
      <c r="AR12" s="12" t="str">
        <f>IF(ISBLANK('Set Schedules Here'!X23),"",ROUND('Set Schedules Here'!X23,rounding_decimal_places))</f>
        <v/>
      </c>
      <c r="AS12" s="12" t="str">
        <f>IF(ISBLANK('Set Schedules Here'!Y22),"",ROUND('Set Schedules Here'!Y22,rounding_decimal_places))</f>
        <v/>
      </c>
      <c r="AT12" s="12" t="str">
        <f>IF(ISBLANK('Set Schedules Here'!Y23),"",ROUND('Set Schedules Here'!Y23,rounding_decimal_places))</f>
        <v/>
      </c>
      <c r="AU12" s="12" t="str">
        <f>IF(ISBLANK('Set Schedules Here'!Z22),"",ROUND('Set Schedules Here'!Z22,rounding_decimal_places))</f>
        <v/>
      </c>
      <c r="AV12" s="12" t="str">
        <f>IF(ISBLANK('Set Schedules Here'!Z23),"",ROUND('Set Schedules Here'!Z23,rounding_decimal_places))</f>
        <v/>
      </c>
      <c r="AW12" s="12" t="str">
        <f>IF(ISBLANK('Set Schedules Here'!AA22),"",ROUND('Set Schedules Here'!AA22,rounding_decimal_places))</f>
        <v/>
      </c>
      <c r="AX12" s="12" t="str">
        <f>IF(ISBLANK('Set Schedules Here'!AA23),"",ROUND('Set Schedules Here'!AA23,rounding_decimal_places))</f>
        <v/>
      </c>
      <c r="AY12" s="12" t="str">
        <f>IF(ISBLANK('Set Schedules Here'!AB22),"",ROUND('Set Schedules Here'!AB22,rounding_decimal_places))</f>
        <v/>
      </c>
      <c r="AZ12" s="12" t="str">
        <f>IF(ISBLANK('Set Schedules Here'!AB23),"",ROUND('Set Schedules Here'!AB23,rounding_decimal_places))</f>
        <v/>
      </c>
      <c r="BA12" s="12" t="str">
        <f>IF(ISBLANK('Set Schedules Here'!AC22),"",ROUND('Set Schedules Here'!AC22,rounding_decimal_places))</f>
        <v/>
      </c>
      <c r="BB12" s="12" t="str">
        <f>IF(ISBLANK('Set Schedules Here'!AC23),"",ROUND('Set Schedules Here'!AC23,rounding_decimal_places))</f>
        <v/>
      </c>
      <c r="BC12" s="12" t="str">
        <f>IF(ISBLANK('Set Schedules Here'!AD22),"",ROUND('Set Schedules Here'!AD22,rounding_decimal_places))</f>
        <v/>
      </c>
      <c r="BD12" s="12" t="str">
        <f>IF(ISBLANK('Set Schedules Here'!AD23),"",ROUND('Set Schedules Here'!AD23,rounding_decimal_places))</f>
        <v/>
      </c>
      <c r="BE12" s="12" t="str">
        <f>IF(ISBLANK('Set Schedules Here'!AE22),"",ROUND('Set Schedules Here'!AE22,rounding_decimal_places))</f>
        <v/>
      </c>
      <c r="BF12" s="12" t="str">
        <f>IF(ISBLANK('Set Schedules Here'!AE23),"",ROUND('Set Schedules Here'!AE23,rounding_decimal_places))</f>
        <v/>
      </c>
      <c r="BG12" s="12" t="str">
        <f>IF(ISBLANK('Set Schedules Here'!AF22),"",ROUND('Set Schedules Here'!AF22,rounding_decimal_places))</f>
        <v/>
      </c>
      <c r="BH12" s="12" t="str">
        <f>IF(ISBLANK('Set Schedules Here'!AF23),"",ROUND('Set Schedules Here'!AF23,rounding_decimal_places))</f>
        <v/>
      </c>
      <c r="BI12" s="12" t="str">
        <f>IF(ISBLANK('Set Schedules Here'!AG22),"",ROUND('Set Schedules Here'!AG22,rounding_decimal_places))</f>
        <v/>
      </c>
      <c r="BJ12" s="12" t="str">
        <f>IF(ISBLANK('Set Schedules Here'!AG23),"",ROUND('Set Schedules Here'!AG23,rounding_decimal_places))</f>
        <v/>
      </c>
      <c r="BK12" s="12" t="str">
        <f>IF(ISBLANK('Set Schedules Here'!AH22),"",ROUND('Set Schedules Here'!AH22,rounding_decimal_places))</f>
        <v/>
      </c>
      <c r="BL12" s="12" t="str">
        <f>IF(ISBLANK('Set Schedules Here'!AH23),"",ROUND('Set Schedules Here'!AH23,rounding_decimal_places))</f>
        <v/>
      </c>
      <c r="BM12" s="12" t="str">
        <f>IF(ISBLANK('Set Schedules Here'!AI22),"",ROUND('Set Schedules Here'!AI22,rounding_decimal_places))</f>
        <v/>
      </c>
      <c r="BN12" s="12" t="str">
        <f>IF(ISBLANK('Set Schedules Here'!AI23),"",ROUND('Set Schedules Here'!AI23,rounding_decimal_places))</f>
        <v/>
      </c>
      <c r="BO12" s="12" t="str">
        <f>IF(ISBLANK('Set Schedules Here'!AJ22),"",ROUND('Set Schedules Here'!AJ22,rounding_decimal_places))</f>
        <v/>
      </c>
      <c r="BP12" s="22" t="str">
        <f>IF(ISBLANK('Set Schedules Here'!AJ23),"",ROUND('Set Schedules Here'!AJ23,rounding_decimal_places))</f>
        <v/>
      </c>
    </row>
    <row r="13" spans="1:68" x14ac:dyDescent="0.25">
      <c r="A13" s="22" t="str">
        <f>'Set Schedules Here'!A24</f>
        <v>trans fuel economy standards</v>
      </c>
      <c r="B13" s="12" t="str">
        <f>IF(ISBLANK('Set Schedules Here'!B24),"",'Set Schedules Here'!B24)</f>
        <v>freight</v>
      </c>
      <c r="C13" s="12" t="str">
        <f>IF(ISBLANK('Set Schedules Here'!C24),"",'Set Schedules Here'!C24)</f>
        <v>motorbikes</v>
      </c>
      <c r="D13" s="22" t="str">
        <f>IF(ISBLANK('Set Schedules Here'!D24),"",'Set Schedules Here'!D24)</f>
        <v/>
      </c>
      <c r="E13" s="12">
        <f>IF(ISBLANK('Set Schedules Here'!E24),"",ROUND('Set Schedules Here'!E24,rounding_decimal_places))</f>
        <v>2019</v>
      </c>
      <c r="F13" s="12">
        <f>IF(ISBLANK('Set Schedules Here'!E25),"",ROUND('Set Schedules Here'!E25,rounding_decimal_places))</f>
        <v>0</v>
      </c>
      <c r="G13" s="12">
        <f>IF(ISBLANK('Set Schedules Here'!F24),"",ROUND('Set Schedules Here'!F24,rounding_decimal_places))</f>
        <v>2020</v>
      </c>
      <c r="H13" s="12">
        <f>IF(ISBLANK('Set Schedules Here'!F25),"",ROUND('Set Schedules Here'!F25,rounding_decimal_places))</f>
        <v>0</v>
      </c>
      <c r="I13" s="12">
        <f>IF(ISBLANK('Set Schedules Here'!G24),"",ROUND('Set Schedules Here'!G24,rounding_decimal_places))</f>
        <v>2050</v>
      </c>
      <c r="J13" s="12">
        <f>IF(ISBLANK('Set Schedules Here'!G25),"",ROUND('Set Schedules Here'!G25,rounding_decimal_places))</f>
        <v>1</v>
      </c>
      <c r="K13" s="12" t="str">
        <f>IF(ISBLANK('Set Schedules Here'!H24),"",ROUND('Set Schedules Here'!H24,rounding_decimal_places))</f>
        <v/>
      </c>
      <c r="L13" s="12" t="str">
        <f>IF(ISBLANK('Set Schedules Here'!H25),"",ROUND('Set Schedules Here'!H25,rounding_decimal_places))</f>
        <v/>
      </c>
      <c r="M13" s="12" t="str">
        <f>IF(ISBLANK('Set Schedules Here'!I24),"",ROUND('Set Schedules Here'!I24,rounding_decimal_places))</f>
        <v/>
      </c>
      <c r="N13" s="12" t="str">
        <f>IF(ISBLANK('Set Schedules Here'!I25),"",ROUND('Set Schedules Here'!I25,rounding_decimal_places))</f>
        <v/>
      </c>
      <c r="O13" s="12" t="str">
        <f>IF(ISBLANK('Set Schedules Here'!J24),"",ROUND('Set Schedules Here'!J24,rounding_decimal_places))</f>
        <v/>
      </c>
      <c r="P13" s="12" t="str">
        <f>IF(ISBLANK('Set Schedules Here'!J25),"",ROUND('Set Schedules Here'!J25,rounding_decimal_places))</f>
        <v/>
      </c>
      <c r="Q13" s="12" t="str">
        <f>IF(ISBLANK('Set Schedules Here'!K24),"",ROUND('Set Schedules Here'!K24,rounding_decimal_places))</f>
        <v/>
      </c>
      <c r="R13" s="12" t="str">
        <f>IF(ISBLANK('Set Schedules Here'!K25),"",ROUND('Set Schedules Here'!K25,rounding_decimal_places))</f>
        <v/>
      </c>
      <c r="S13" s="12" t="str">
        <f>IF(ISBLANK('Set Schedules Here'!L24),"",ROUND('Set Schedules Here'!L24,rounding_decimal_places))</f>
        <v/>
      </c>
      <c r="T13" s="12" t="str">
        <f>IF(ISBLANK('Set Schedules Here'!L25),"",ROUND('Set Schedules Here'!L25,rounding_decimal_places))</f>
        <v/>
      </c>
      <c r="U13" s="12" t="str">
        <f>IF(ISBLANK('Set Schedules Here'!M24),"",ROUND('Set Schedules Here'!M24,rounding_decimal_places))</f>
        <v/>
      </c>
      <c r="V13" s="12" t="str">
        <f>IF(ISBLANK('Set Schedules Here'!M25),"",ROUND('Set Schedules Here'!M25,rounding_decimal_places))</f>
        <v/>
      </c>
      <c r="W13" s="12" t="str">
        <f>IF(ISBLANK('Set Schedules Here'!N24),"",ROUND('Set Schedules Here'!N24,rounding_decimal_places))</f>
        <v/>
      </c>
      <c r="X13" s="12" t="str">
        <f>IF(ISBLANK('Set Schedules Here'!N25),"",ROUND('Set Schedules Here'!N25,rounding_decimal_places))</f>
        <v/>
      </c>
      <c r="Y13" s="12" t="str">
        <f>IF(ISBLANK('Set Schedules Here'!O24),"",ROUND('Set Schedules Here'!O24,rounding_decimal_places))</f>
        <v/>
      </c>
      <c r="Z13" s="12" t="str">
        <f>IF(ISBLANK('Set Schedules Here'!O25),"",ROUND('Set Schedules Here'!O25,rounding_decimal_places))</f>
        <v/>
      </c>
      <c r="AA13" s="12" t="str">
        <f>IF(ISBLANK('Set Schedules Here'!P24),"",ROUND('Set Schedules Here'!P24,rounding_decimal_places))</f>
        <v/>
      </c>
      <c r="AB13" s="12" t="str">
        <f>IF(ISBLANK('Set Schedules Here'!P25),"",ROUND('Set Schedules Here'!P25,rounding_decimal_places))</f>
        <v/>
      </c>
      <c r="AC13" s="12" t="str">
        <f>IF(ISBLANK('Set Schedules Here'!Q24),"",ROUND('Set Schedules Here'!Q24,rounding_decimal_places))</f>
        <v/>
      </c>
      <c r="AD13" s="12" t="str">
        <f>IF(ISBLANK('Set Schedules Here'!Q25),"",ROUND('Set Schedules Here'!Q25,rounding_decimal_places))</f>
        <v/>
      </c>
      <c r="AE13" s="12" t="str">
        <f>IF(ISBLANK('Set Schedules Here'!R24),"",ROUND('Set Schedules Here'!R24,rounding_decimal_places))</f>
        <v/>
      </c>
      <c r="AF13" s="12" t="str">
        <f>IF(ISBLANK('Set Schedules Here'!R25),"",ROUND('Set Schedules Here'!R25,rounding_decimal_places))</f>
        <v/>
      </c>
      <c r="AG13" s="12" t="str">
        <f>IF(ISBLANK('Set Schedules Here'!S24),"",ROUND('Set Schedules Here'!S24,rounding_decimal_places))</f>
        <v/>
      </c>
      <c r="AH13" s="12" t="str">
        <f>IF(ISBLANK('Set Schedules Here'!S25),"",ROUND('Set Schedules Here'!S25,rounding_decimal_places))</f>
        <v/>
      </c>
      <c r="AI13" s="12" t="str">
        <f>IF(ISBLANK('Set Schedules Here'!T24),"",ROUND('Set Schedules Here'!T24,rounding_decimal_places))</f>
        <v/>
      </c>
      <c r="AJ13" s="12" t="str">
        <f>IF(ISBLANK('Set Schedules Here'!T25),"",ROUND('Set Schedules Here'!T25,rounding_decimal_places))</f>
        <v/>
      </c>
      <c r="AK13" s="12" t="str">
        <f>IF(ISBLANK('Set Schedules Here'!U24),"",ROUND('Set Schedules Here'!U24,rounding_decimal_places))</f>
        <v/>
      </c>
      <c r="AL13" s="12" t="str">
        <f>IF(ISBLANK('Set Schedules Here'!U25),"",ROUND('Set Schedules Here'!U25,rounding_decimal_places))</f>
        <v/>
      </c>
      <c r="AM13" s="12" t="str">
        <f>IF(ISBLANK('Set Schedules Here'!V24),"",ROUND('Set Schedules Here'!V24,rounding_decimal_places))</f>
        <v/>
      </c>
      <c r="AN13" s="12" t="str">
        <f>IF(ISBLANK('Set Schedules Here'!V25),"",ROUND('Set Schedules Here'!V25,rounding_decimal_places))</f>
        <v/>
      </c>
      <c r="AO13" s="12" t="str">
        <f>IF(ISBLANK('Set Schedules Here'!W24),"",ROUND('Set Schedules Here'!W24,rounding_decimal_places))</f>
        <v/>
      </c>
      <c r="AP13" s="12" t="str">
        <f>IF(ISBLANK('Set Schedules Here'!W25),"",ROUND('Set Schedules Here'!W25,rounding_decimal_places))</f>
        <v/>
      </c>
      <c r="AQ13" s="12" t="str">
        <f>IF(ISBLANK('Set Schedules Here'!X24),"",ROUND('Set Schedules Here'!X24,rounding_decimal_places))</f>
        <v/>
      </c>
      <c r="AR13" s="12" t="str">
        <f>IF(ISBLANK('Set Schedules Here'!X25),"",ROUND('Set Schedules Here'!X25,rounding_decimal_places))</f>
        <v/>
      </c>
      <c r="AS13" s="12" t="str">
        <f>IF(ISBLANK('Set Schedules Here'!Y24),"",ROUND('Set Schedules Here'!Y24,rounding_decimal_places))</f>
        <v/>
      </c>
      <c r="AT13" s="12" t="str">
        <f>IF(ISBLANK('Set Schedules Here'!Y25),"",ROUND('Set Schedules Here'!Y25,rounding_decimal_places))</f>
        <v/>
      </c>
      <c r="AU13" s="12" t="str">
        <f>IF(ISBLANK('Set Schedules Here'!Z24),"",ROUND('Set Schedules Here'!Z24,rounding_decimal_places))</f>
        <v/>
      </c>
      <c r="AV13" s="12" t="str">
        <f>IF(ISBLANK('Set Schedules Here'!Z25),"",ROUND('Set Schedules Here'!Z25,rounding_decimal_places))</f>
        <v/>
      </c>
      <c r="AW13" s="12" t="str">
        <f>IF(ISBLANK('Set Schedules Here'!AA24),"",ROUND('Set Schedules Here'!AA24,rounding_decimal_places))</f>
        <v/>
      </c>
      <c r="AX13" s="12" t="str">
        <f>IF(ISBLANK('Set Schedules Here'!AA25),"",ROUND('Set Schedules Here'!AA25,rounding_decimal_places))</f>
        <v/>
      </c>
      <c r="AY13" s="12" t="str">
        <f>IF(ISBLANK('Set Schedules Here'!AB24),"",ROUND('Set Schedules Here'!AB24,rounding_decimal_places))</f>
        <v/>
      </c>
      <c r="AZ13" s="12" t="str">
        <f>IF(ISBLANK('Set Schedules Here'!AB25),"",ROUND('Set Schedules Here'!AB25,rounding_decimal_places))</f>
        <v/>
      </c>
      <c r="BA13" s="12" t="str">
        <f>IF(ISBLANK('Set Schedules Here'!AC24),"",ROUND('Set Schedules Here'!AC24,rounding_decimal_places))</f>
        <v/>
      </c>
      <c r="BB13" s="12" t="str">
        <f>IF(ISBLANK('Set Schedules Here'!AC25),"",ROUND('Set Schedules Here'!AC25,rounding_decimal_places))</f>
        <v/>
      </c>
      <c r="BC13" s="12" t="str">
        <f>IF(ISBLANK('Set Schedules Here'!AD24),"",ROUND('Set Schedules Here'!AD24,rounding_decimal_places))</f>
        <v/>
      </c>
      <c r="BD13" s="12" t="str">
        <f>IF(ISBLANK('Set Schedules Here'!AD25),"",ROUND('Set Schedules Here'!AD25,rounding_decimal_places))</f>
        <v/>
      </c>
      <c r="BE13" s="12" t="str">
        <f>IF(ISBLANK('Set Schedules Here'!AE24),"",ROUND('Set Schedules Here'!AE24,rounding_decimal_places))</f>
        <v/>
      </c>
      <c r="BF13" s="12" t="str">
        <f>IF(ISBLANK('Set Schedules Here'!AE25),"",ROUND('Set Schedules Here'!AE25,rounding_decimal_places))</f>
        <v/>
      </c>
      <c r="BG13" s="12" t="str">
        <f>IF(ISBLANK('Set Schedules Here'!AF24),"",ROUND('Set Schedules Here'!AF24,rounding_decimal_places))</f>
        <v/>
      </c>
      <c r="BH13" s="12" t="str">
        <f>IF(ISBLANK('Set Schedules Here'!AF25),"",ROUND('Set Schedules Here'!AF25,rounding_decimal_places))</f>
        <v/>
      </c>
      <c r="BI13" s="12" t="str">
        <f>IF(ISBLANK('Set Schedules Here'!AG24),"",ROUND('Set Schedules Here'!AG24,rounding_decimal_places))</f>
        <v/>
      </c>
      <c r="BJ13" s="12" t="str">
        <f>IF(ISBLANK('Set Schedules Here'!AG25),"",ROUND('Set Schedules Here'!AG25,rounding_decimal_places))</f>
        <v/>
      </c>
      <c r="BK13" s="12" t="str">
        <f>IF(ISBLANK('Set Schedules Here'!AH24),"",ROUND('Set Schedules Here'!AH24,rounding_decimal_places))</f>
        <v/>
      </c>
      <c r="BL13" s="12" t="str">
        <f>IF(ISBLANK('Set Schedules Here'!AH25),"",ROUND('Set Schedules Here'!AH25,rounding_decimal_places))</f>
        <v/>
      </c>
      <c r="BM13" s="12" t="str">
        <f>IF(ISBLANK('Set Schedules Here'!AI24),"",ROUND('Set Schedules Here'!AI24,rounding_decimal_places))</f>
        <v/>
      </c>
      <c r="BN13" s="12" t="str">
        <f>IF(ISBLANK('Set Schedules Here'!AI25),"",ROUND('Set Schedules Here'!AI25,rounding_decimal_places))</f>
        <v/>
      </c>
      <c r="BO13" s="12" t="str">
        <f>IF(ISBLANK('Set Schedules Here'!AJ24),"",ROUND('Set Schedules Here'!AJ24,rounding_decimal_places))</f>
        <v/>
      </c>
      <c r="BP13" s="22" t="str">
        <f>IF(ISBLANK('Set Schedules Here'!AJ25),"",ROUND('Set Schedules Here'!AJ25,rounding_decimal_places))</f>
        <v/>
      </c>
    </row>
    <row r="14" spans="1:68" x14ac:dyDescent="0.25">
      <c r="A14" s="22" t="str">
        <f>'Set Schedules Here'!A26</f>
        <v>trans LDVs feebate</v>
      </c>
      <c r="E14" s="12">
        <f>IF(ISBLANK('Set Schedules Here'!E26),"",ROUND('Set Schedules Here'!E26,rounding_decimal_places))</f>
        <v>2019</v>
      </c>
      <c r="F14" s="12">
        <f>IF(ISBLANK('Set Schedules Here'!E27),"",ROUND('Set Schedules Here'!E27,rounding_decimal_places))</f>
        <v>0</v>
      </c>
      <c r="G14" s="12">
        <f>IF(ISBLANK('Set Schedules Here'!F26),"",ROUND('Set Schedules Here'!F26,rounding_decimal_places))</f>
        <v>2020</v>
      </c>
      <c r="H14" s="12">
        <f>IF(ISBLANK('Set Schedules Here'!F27),"",ROUND('Set Schedules Here'!F27,rounding_decimal_places))</f>
        <v>0</v>
      </c>
      <c r="I14" s="12">
        <f>IF(ISBLANK('Set Schedules Here'!G26),"",ROUND('Set Schedules Here'!G26,rounding_decimal_places))</f>
        <v>2050</v>
      </c>
      <c r="J14" s="12">
        <f>IF(ISBLANK('Set Schedules Here'!G27),"",ROUND('Set Schedules Here'!G27,rounding_decimal_places))</f>
        <v>1</v>
      </c>
      <c r="K14" s="12" t="str">
        <f>IF(ISBLANK('Set Schedules Here'!H26),"",ROUND('Set Schedules Here'!H26,rounding_decimal_places))</f>
        <v/>
      </c>
      <c r="L14" s="12" t="str">
        <f>IF(ISBLANK('Set Schedules Here'!H27),"",ROUND('Set Schedules Here'!H27,rounding_decimal_places))</f>
        <v/>
      </c>
      <c r="M14" s="12" t="str">
        <f>IF(ISBLANK('Set Schedules Here'!I26),"",ROUND('Set Schedules Here'!I26,rounding_decimal_places))</f>
        <v/>
      </c>
      <c r="N14" s="12" t="str">
        <f>IF(ISBLANK('Set Schedules Here'!I27),"",ROUND('Set Schedules Here'!I27,rounding_decimal_places))</f>
        <v/>
      </c>
      <c r="O14" s="12" t="str">
        <f>IF(ISBLANK('Set Schedules Here'!J26),"",ROUND('Set Schedules Here'!J26,rounding_decimal_places))</f>
        <v/>
      </c>
      <c r="P14" s="12" t="str">
        <f>IF(ISBLANK('Set Schedules Here'!J27),"",ROUND('Set Schedules Here'!J27,rounding_decimal_places))</f>
        <v/>
      </c>
      <c r="Q14" s="12" t="str">
        <f>IF(ISBLANK('Set Schedules Here'!K26),"",ROUND('Set Schedules Here'!K26,rounding_decimal_places))</f>
        <v/>
      </c>
      <c r="R14" s="12" t="str">
        <f>IF(ISBLANK('Set Schedules Here'!K27),"",ROUND('Set Schedules Here'!K27,rounding_decimal_places))</f>
        <v/>
      </c>
      <c r="S14" s="12" t="str">
        <f>IF(ISBLANK('Set Schedules Here'!L26),"",ROUND('Set Schedules Here'!L26,rounding_decimal_places))</f>
        <v/>
      </c>
      <c r="T14" s="12" t="str">
        <f>IF(ISBLANK('Set Schedules Here'!L27),"",ROUND('Set Schedules Here'!L27,rounding_decimal_places))</f>
        <v/>
      </c>
      <c r="U14" s="12" t="str">
        <f>IF(ISBLANK('Set Schedules Here'!M26),"",ROUND('Set Schedules Here'!M26,rounding_decimal_places))</f>
        <v/>
      </c>
      <c r="V14" s="12" t="str">
        <f>IF(ISBLANK('Set Schedules Here'!M27),"",ROUND('Set Schedules Here'!M27,rounding_decimal_places))</f>
        <v/>
      </c>
      <c r="W14" s="12" t="str">
        <f>IF(ISBLANK('Set Schedules Here'!N26),"",ROUND('Set Schedules Here'!N26,rounding_decimal_places))</f>
        <v/>
      </c>
      <c r="X14" s="12" t="str">
        <f>IF(ISBLANK('Set Schedules Here'!N27),"",ROUND('Set Schedules Here'!N27,rounding_decimal_places))</f>
        <v/>
      </c>
      <c r="Y14" s="12" t="str">
        <f>IF(ISBLANK('Set Schedules Here'!O26),"",ROUND('Set Schedules Here'!O26,rounding_decimal_places))</f>
        <v/>
      </c>
      <c r="Z14" s="12" t="str">
        <f>IF(ISBLANK('Set Schedules Here'!O27),"",ROUND('Set Schedules Here'!O27,rounding_decimal_places))</f>
        <v/>
      </c>
      <c r="AA14" s="12" t="str">
        <f>IF(ISBLANK('Set Schedules Here'!P26),"",ROUND('Set Schedules Here'!P26,rounding_decimal_places))</f>
        <v/>
      </c>
      <c r="AB14" s="12" t="str">
        <f>IF(ISBLANK('Set Schedules Here'!P27),"",ROUND('Set Schedules Here'!P27,rounding_decimal_places))</f>
        <v/>
      </c>
      <c r="AC14" s="12" t="str">
        <f>IF(ISBLANK('Set Schedules Here'!Q26),"",ROUND('Set Schedules Here'!Q26,rounding_decimal_places))</f>
        <v/>
      </c>
      <c r="AD14" s="12" t="str">
        <f>IF(ISBLANK('Set Schedules Here'!Q27),"",ROUND('Set Schedules Here'!Q27,rounding_decimal_places))</f>
        <v/>
      </c>
      <c r="AE14" s="12" t="str">
        <f>IF(ISBLANK('Set Schedules Here'!R26),"",ROUND('Set Schedules Here'!R26,rounding_decimal_places))</f>
        <v/>
      </c>
      <c r="AF14" s="12" t="str">
        <f>IF(ISBLANK('Set Schedules Here'!R27),"",ROUND('Set Schedules Here'!R27,rounding_decimal_places))</f>
        <v/>
      </c>
      <c r="AG14" s="12" t="str">
        <f>IF(ISBLANK('Set Schedules Here'!S26),"",ROUND('Set Schedules Here'!S26,rounding_decimal_places))</f>
        <v/>
      </c>
      <c r="AH14" s="12" t="str">
        <f>IF(ISBLANK('Set Schedules Here'!S27),"",ROUND('Set Schedules Here'!S27,rounding_decimal_places))</f>
        <v/>
      </c>
      <c r="AI14" s="12" t="str">
        <f>IF(ISBLANK('Set Schedules Here'!T26),"",ROUND('Set Schedules Here'!T26,rounding_decimal_places))</f>
        <v/>
      </c>
      <c r="AJ14" s="12" t="str">
        <f>IF(ISBLANK('Set Schedules Here'!T27),"",ROUND('Set Schedules Here'!T27,rounding_decimal_places))</f>
        <v/>
      </c>
      <c r="AK14" s="12" t="str">
        <f>IF(ISBLANK('Set Schedules Here'!U26),"",ROUND('Set Schedules Here'!U26,rounding_decimal_places))</f>
        <v/>
      </c>
      <c r="AL14" s="12" t="str">
        <f>IF(ISBLANK('Set Schedules Here'!U27),"",ROUND('Set Schedules Here'!U27,rounding_decimal_places))</f>
        <v/>
      </c>
      <c r="AM14" s="12" t="str">
        <f>IF(ISBLANK('Set Schedules Here'!V26),"",ROUND('Set Schedules Here'!V26,rounding_decimal_places))</f>
        <v/>
      </c>
      <c r="AN14" s="12" t="str">
        <f>IF(ISBLANK('Set Schedules Here'!V27),"",ROUND('Set Schedules Here'!V27,rounding_decimal_places))</f>
        <v/>
      </c>
      <c r="AO14" s="12" t="str">
        <f>IF(ISBLANK('Set Schedules Here'!W26),"",ROUND('Set Schedules Here'!W26,rounding_decimal_places))</f>
        <v/>
      </c>
      <c r="AP14" s="12" t="str">
        <f>IF(ISBLANK('Set Schedules Here'!W27),"",ROUND('Set Schedules Here'!W27,rounding_decimal_places))</f>
        <v/>
      </c>
      <c r="AQ14" s="12" t="str">
        <f>IF(ISBLANK('Set Schedules Here'!X26),"",ROUND('Set Schedules Here'!X26,rounding_decimal_places))</f>
        <v/>
      </c>
      <c r="AR14" s="12" t="str">
        <f>IF(ISBLANK('Set Schedules Here'!X27),"",ROUND('Set Schedules Here'!X27,rounding_decimal_places))</f>
        <v/>
      </c>
      <c r="AS14" s="12" t="str">
        <f>IF(ISBLANK('Set Schedules Here'!Y26),"",ROUND('Set Schedules Here'!Y26,rounding_decimal_places))</f>
        <v/>
      </c>
      <c r="AT14" s="12" t="str">
        <f>IF(ISBLANK('Set Schedules Here'!Y27),"",ROUND('Set Schedules Here'!Y27,rounding_decimal_places))</f>
        <v/>
      </c>
      <c r="AU14" s="12" t="str">
        <f>IF(ISBLANK('Set Schedules Here'!Z26),"",ROUND('Set Schedules Here'!Z26,rounding_decimal_places))</f>
        <v/>
      </c>
      <c r="AV14" s="12" t="str">
        <f>IF(ISBLANK('Set Schedules Here'!Z27),"",ROUND('Set Schedules Here'!Z27,rounding_decimal_places))</f>
        <v/>
      </c>
      <c r="AW14" s="12" t="str">
        <f>IF(ISBLANK('Set Schedules Here'!AA26),"",ROUND('Set Schedules Here'!AA26,rounding_decimal_places))</f>
        <v/>
      </c>
      <c r="AX14" s="12" t="str">
        <f>IF(ISBLANK('Set Schedules Here'!AA27),"",ROUND('Set Schedules Here'!AA27,rounding_decimal_places))</f>
        <v/>
      </c>
      <c r="AY14" s="12" t="str">
        <f>IF(ISBLANK('Set Schedules Here'!AB26),"",ROUND('Set Schedules Here'!AB26,rounding_decimal_places))</f>
        <v/>
      </c>
      <c r="AZ14" s="12" t="str">
        <f>IF(ISBLANK('Set Schedules Here'!AB27),"",ROUND('Set Schedules Here'!AB27,rounding_decimal_places))</f>
        <v/>
      </c>
      <c r="BA14" s="12" t="str">
        <f>IF(ISBLANK('Set Schedules Here'!AC26),"",ROUND('Set Schedules Here'!AC26,rounding_decimal_places))</f>
        <v/>
      </c>
      <c r="BB14" s="12" t="str">
        <f>IF(ISBLANK('Set Schedules Here'!AC27),"",ROUND('Set Schedules Here'!AC27,rounding_decimal_places))</f>
        <v/>
      </c>
      <c r="BC14" s="12" t="str">
        <f>IF(ISBLANK('Set Schedules Here'!AD26),"",ROUND('Set Schedules Here'!AD26,rounding_decimal_places))</f>
        <v/>
      </c>
      <c r="BD14" s="12" t="str">
        <f>IF(ISBLANK('Set Schedules Here'!AD27),"",ROUND('Set Schedules Here'!AD27,rounding_decimal_places))</f>
        <v/>
      </c>
      <c r="BE14" s="12" t="str">
        <f>IF(ISBLANK('Set Schedules Here'!AE26),"",ROUND('Set Schedules Here'!AE26,rounding_decimal_places))</f>
        <v/>
      </c>
      <c r="BF14" s="12" t="str">
        <f>IF(ISBLANK('Set Schedules Here'!AE27),"",ROUND('Set Schedules Here'!AE27,rounding_decimal_places))</f>
        <v/>
      </c>
      <c r="BG14" s="12" t="str">
        <f>IF(ISBLANK('Set Schedules Here'!AF26),"",ROUND('Set Schedules Here'!AF26,rounding_decimal_places))</f>
        <v/>
      </c>
      <c r="BH14" s="12" t="str">
        <f>IF(ISBLANK('Set Schedules Here'!AF27),"",ROUND('Set Schedules Here'!AF27,rounding_decimal_places))</f>
        <v/>
      </c>
      <c r="BI14" s="12" t="str">
        <f>IF(ISBLANK('Set Schedules Here'!AG26),"",ROUND('Set Schedules Here'!AG26,rounding_decimal_places))</f>
        <v/>
      </c>
      <c r="BJ14" s="12" t="str">
        <f>IF(ISBLANK('Set Schedules Here'!AG27),"",ROUND('Set Schedules Here'!AG27,rounding_decimal_places))</f>
        <v/>
      </c>
      <c r="BK14" s="12" t="str">
        <f>IF(ISBLANK('Set Schedules Here'!AH26),"",ROUND('Set Schedules Here'!AH26,rounding_decimal_places))</f>
        <v/>
      </c>
      <c r="BL14" s="12" t="str">
        <f>IF(ISBLANK('Set Schedules Here'!AH27),"",ROUND('Set Schedules Here'!AH27,rounding_decimal_places))</f>
        <v/>
      </c>
      <c r="BM14" s="12" t="str">
        <f>IF(ISBLANK('Set Schedules Here'!AI26),"",ROUND('Set Schedules Here'!AI26,rounding_decimal_places))</f>
        <v/>
      </c>
      <c r="BN14" s="12" t="str">
        <f>IF(ISBLANK('Set Schedules Here'!AI27),"",ROUND('Set Schedules Here'!AI27,rounding_decimal_places))</f>
        <v/>
      </c>
      <c r="BO14" s="12" t="str">
        <f>IF(ISBLANK('Set Schedules Here'!AJ26),"",ROUND('Set Schedules Here'!AJ26,rounding_decimal_places))</f>
        <v/>
      </c>
      <c r="BP14" s="22" t="str">
        <f>IF(ISBLANK('Set Schedules Here'!AJ27),"",ROUND('Set Schedules Here'!AJ27,rounding_decimal_places))</f>
        <v/>
      </c>
    </row>
    <row r="15" spans="1:68" x14ac:dyDescent="0.25">
      <c r="A15" s="22" t="str">
        <f>'Set Schedules Here'!A28</f>
        <v>trans TDM</v>
      </c>
      <c r="E15" s="12">
        <f>IF(ISBLANK('Set Schedules Here'!E28),"",ROUND('Set Schedules Here'!E28,rounding_decimal_places))</f>
        <v>2019</v>
      </c>
      <c r="F15" s="12">
        <f>IF(ISBLANK('Set Schedules Here'!E29),"",ROUND('Set Schedules Here'!E29,rounding_decimal_places))</f>
        <v>0</v>
      </c>
      <c r="G15" s="12">
        <f>IF(ISBLANK('Set Schedules Here'!F28),"",ROUND('Set Schedules Here'!F28,rounding_decimal_places))</f>
        <v>2020</v>
      </c>
      <c r="H15" s="12">
        <f>IF(ISBLANK('Set Schedules Here'!F29),"",ROUND('Set Schedules Here'!F29,rounding_decimal_places))</f>
        <v>0</v>
      </c>
      <c r="I15" s="12">
        <f>IF(ISBLANK('Set Schedules Here'!G28),"",ROUND('Set Schedules Here'!G28,rounding_decimal_places))</f>
        <v>2050</v>
      </c>
      <c r="J15" s="12">
        <f>IF(ISBLANK('Set Schedules Here'!G29),"",ROUND('Set Schedules Here'!G29,rounding_decimal_places))</f>
        <v>1</v>
      </c>
      <c r="K15" s="12" t="str">
        <f>IF(ISBLANK('Set Schedules Here'!H28),"",ROUND('Set Schedules Here'!H28,rounding_decimal_places))</f>
        <v/>
      </c>
      <c r="L15" s="12" t="str">
        <f>IF(ISBLANK('Set Schedules Here'!H29),"",ROUND('Set Schedules Here'!H29,rounding_decimal_places))</f>
        <v/>
      </c>
      <c r="M15" s="12" t="str">
        <f>IF(ISBLANK('Set Schedules Here'!I28),"",ROUND('Set Schedules Here'!I28,rounding_decimal_places))</f>
        <v/>
      </c>
      <c r="N15" s="12" t="str">
        <f>IF(ISBLANK('Set Schedules Here'!I29),"",ROUND('Set Schedules Here'!I29,rounding_decimal_places))</f>
        <v/>
      </c>
      <c r="O15" s="12" t="str">
        <f>IF(ISBLANK('Set Schedules Here'!J28),"",ROUND('Set Schedules Here'!J28,rounding_decimal_places))</f>
        <v/>
      </c>
      <c r="P15" s="12" t="str">
        <f>IF(ISBLANK('Set Schedules Here'!J29),"",ROUND('Set Schedules Here'!J29,rounding_decimal_places))</f>
        <v/>
      </c>
      <c r="Q15" s="12" t="str">
        <f>IF(ISBLANK('Set Schedules Here'!K28),"",ROUND('Set Schedules Here'!K28,rounding_decimal_places))</f>
        <v/>
      </c>
      <c r="R15" s="12" t="str">
        <f>IF(ISBLANK('Set Schedules Here'!K29),"",ROUND('Set Schedules Here'!K29,rounding_decimal_places))</f>
        <v/>
      </c>
      <c r="S15" s="12" t="str">
        <f>IF(ISBLANK('Set Schedules Here'!L28),"",ROUND('Set Schedules Here'!L28,rounding_decimal_places))</f>
        <v/>
      </c>
      <c r="T15" s="12" t="str">
        <f>IF(ISBLANK('Set Schedules Here'!L29),"",ROUND('Set Schedules Here'!L29,rounding_decimal_places))</f>
        <v/>
      </c>
      <c r="U15" s="12" t="str">
        <f>IF(ISBLANK('Set Schedules Here'!M28),"",ROUND('Set Schedules Here'!M28,rounding_decimal_places))</f>
        <v/>
      </c>
      <c r="V15" s="12" t="str">
        <f>IF(ISBLANK('Set Schedules Here'!M29),"",ROUND('Set Schedules Here'!M29,rounding_decimal_places))</f>
        <v/>
      </c>
      <c r="W15" s="12" t="str">
        <f>IF(ISBLANK('Set Schedules Here'!N28),"",ROUND('Set Schedules Here'!N28,rounding_decimal_places))</f>
        <v/>
      </c>
      <c r="X15" s="12" t="str">
        <f>IF(ISBLANK('Set Schedules Here'!N29),"",ROUND('Set Schedules Here'!N29,rounding_decimal_places))</f>
        <v/>
      </c>
      <c r="Y15" s="12" t="str">
        <f>IF(ISBLANK('Set Schedules Here'!O28),"",ROUND('Set Schedules Here'!O28,rounding_decimal_places))</f>
        <v/>
      </c>
      <c r="Z15" s="12" t="str">
        <f>IF(ISBLANK('Set Schedules Here'!O29),"",ROUND('Set Schedules Here'!O29,rounding_decimal_places))</f>
        <v/>
      </c>
      <c r="AA15" s="12" t="str">
        <f>IF(ISBLANK('Set Schedules Here'!P28),"",ROUND('Set Schedules Here'!P28,rounding_decimal_places))</f>
        <v/>
      </c>
      <c r="AB15" s="12" t="str">
        <f>IF(ISBLANK('Set Schedules Here'!P29),"",ROUND('Set Schedules Here'!P29,rounding_decimal_places))</f>
        <v/>
      </c>
      <c r="AC15" s="12" t="str">
        <f>IF(ISBLANK('Set Schedules Here'!Q28),"",ROUND('Set Schedules Here'!Q28,rounding_decimal_places))</f>
        <v/>
      </c>
      <c r="AD15" s="12" t="str">
        <f>IF(ISBLANK('Set Schedules Here'!Q29),"",ROUND('Set Schedules Here'!Q29,rounding_decimal_places))</f>
        <v/>
      </c>
      <c r="AE15" s="12" t="str">
        <f>IF(ISBLANK('Set Schedules Here'!R28),"",ROUND('Set Schedules Here'!R28,rounding_decimal_places))</f>
        <v/>
      </c>
      <c r="AF15" s="12" t="str">
        <f>IF(ISBLANK('Set Schedules Here'!R29),"",ROUND('Set Schedules Here'!R29,rounding_decimal_places))</f>
        <v/>
      </c>
      <c r="AG15" s="12" t="str">
        <f>IF(ISBLANK('Set Schedules Here'!S28),"",ROUND('Set Schedules Here'!S28,rounding_decimal_places))</f>
        <v/>
      </c>
      <c r="AH15" s="12" t="str">
        <f>IF(ISBLANK('Set Schedules Here'!S29),"",ROUND('Set Schedules Here'!S29,rounding_decimal_places))</f>
        <v/>
      </c>
      <c r="AI15" s="12" t="str">
        <f>IF(ISBLANK('Set Schedules Here'!T28),"",ROUND('Set Schedules Here'!T28,rounding_decimal_places))</f>
        <v/>
      </c>
      <c r="AJ15" s="12" t="str">
        <f>IF(ISBLANK('Set Schedules Here'!T29),"",ROUND('Set Schedules Here'!T29,rounding_decimal_places))</f>
        <v/>
      </c>
      <c r="AK15" s="12" t="str">
        <f>IF(ISBLANK('Set Schedules Here'!U28),"",ROUND('Set Schedules Here'!U28,rounding_decimal_places))</f>
        <v/>
      </c>
      <c r="AL15" s="12" t="str">
        <f>IF(ISBLANK('Set Schedules Here'!U29),"",ROUND('Set Schedules Here'!U29,rounding_decimal_places))</f>
        <v/>
      </c>
      <c r="AM15" s="12" t="str">
        <f>IF(ISBLANK('Set Schedules Here'!V28),"",ROUND('Set Schedules Here'!V28,rounding_decimal_places))</f>
        <v/>
      </c>
      <c r="AN15" s="12" t="str">
        <f>IF(ISBLANK('Set Schedules Here'!V29),"",ROUND('Set Schedules Here'!V29,rounding_decimal_places))</f>
        <v/>
      </c>
      <c r="AO15" s="12" t="str">
        <f>IF(ISBLANK('Set Schedules Here'!W28),"",ROUND('Set Schedules Here'!W28,rounding_decimal_places))</f>
        <v/>
      </c>
      <c r="AP15" s="12" t="str">
        <f>IF(ISBLANK('Set Schedules Here'!W29),"",ROUND('Set Schedules Here'!W29,rounding_decimal_places))</f>
        <v/>
      </c>
      <c r="AQ15" s="12" t="str">
        <f>IF(ISBLANK('Set Schedules Here'!X28),"",ROUND('Set Schedules Here'!X28,rounding_decimal_places))</f>
        <v/>
      </c>
      <c r="AR15" s="12" t="str">
        <f>IF(ISBLANK('Set Schedules Here'!X29),"",ROUND('Set Schedules Here'!X29,rounding_decimal_places))</f>
        <v/>
      </c>
      <c r="AS15" s="12" t="str">
        <f>IF(ISBLANK('Set Schedules Here'!Y28),"",ROUND('Set Schedules Here'!Y28,rounding_decimal_places))</f>
        <v/>
      </c>
      <c r="AT15" s="12" t="str">
        <f>IF(ISBLANK('Set Schedules Here'!Y29),"",ROUND('Set Schedules Here'!Y29,rounding_decimal_places))</f>
        <v/>
      </c>
      <c r="AU15" s="12" t="str">
        <f>IF(ISBLANK('Set Schedules Here'!Z28),"",ROUND('Set Schedules Here'!Z28,rounding_decimal_places))</f>
        <v/>
      </c>
      <c r="AV15" s="12" t="str">
        <f>IF(ISBLANK('Set Schedules Here'!Z29),"",ROUND('Set Schedules Here'!Z29,rounding_decimal_places))</f>
        <v/>
      </c>
      <c r="AW15" s="12" t="str">
        <f>IF(ISBLANK('Set Schedules Here'!AA28),"",ROUND('Set Schedules Here'!AA28,rounding_decimal_places))</f>
        <v/>
      </c>
      <c r="AX15" s="12" t="str">
        <f>IF(ISBLANK('Set Schedules Here'!AA29),"",ROUND('Set Schedules Here'!AA29,rounding_decimal_places))</f>
        <v/>
      </c>
      <c r="AY15" s="12" t="str">
        <f>IF(ISBLANK('Set Schedules Here'!AB28),"",ROUND('Set Schedules Here'!AB28,rounding_decimal_places))</f>
        <v/>
      </c>
      <c r="AZ15" s="12" t="str">
        <f>IF(ISBLANK('Set Schedules Here'!AB29),"",ROUND('Set Schedules Here'!AB29,rounding_decimal_places))</f>
        <v/>
      </c>
      <c r="BA15" s="12" t="str">
        <f>IF(ISBLANK('Set Schedules Here'!AC28),"",ROUND('Set Schedules Here'!AC28,rounding_decimal_places))</f>
        <v/>
      </c>
      <c r="BB15" s="12" t="str">
        <f>IF(ISBLANK('Set Schedules Here'!AC29),"",ROUND('Set Schedules Here'!AC29,rounding_decimal_places))</f>
        <v/>
      </c>
      <c r="BC15" s="12" t="str">
        <f>IF(ISBLANK('Set Schedules Here'!AD28),"",ROUND('Set Schedules Here'!AD28,rounding_decimal_places))</f>
        <v/>
      </c>
      <c r="BD15" s="12" t="str">
        <f>IF(ISBLANK('Set Schedules Here'!AD29),"",ROUND('Set Schedules Here'!AD29,rounding_decimal_places))</f>
        <v/>
      </c>
      <c r="BE15" s="12" t="str">
        <f>IF(ISBLANK('Set Schedules Here'!AE28),"",ROUND('Set Schedules Here'!AE28,rounding_decimal_places))</f>
        <v/>
      </c>
      <c r="BF15" s="12" t="str">
        <f>IF(ISBLANK('Set Schedules Here'!AE29),"",ROUND('Set Schedules Here'!AE29,rounding_decimal_places))</f>
        <v/>
      </c>
      <c r="BG15" s="12" t="str">
        <f>IF(ISBLANK('Set Schedules Here'!AF28),"",ROUND('Set Schedules Here'!AF28,rounding_decimal_places))</f>
        <v/>
      </c>
      <c r="BH15" s="12" t="str">
        <f>IF(ISBLANK('Set Schedules Here'!AF29),"",ROUND('Set Schedules Here'!AF29,rounding_decimal_places))</f>
        <v/>
      </c>
      <c r="BI15" s="12" t="str">
        <f>IF(ISBLANK('Set Schedules Here'!AG28),"",ROUND('Set Schedules Here'!AG28,rounding_decimal_places))</f>
        <v/>
      </c>
      <c r="BJ15" s="12" t="str">
        <f>IF(ISBLANK('Set Schedules Here'!AG29),"",ROUND('Set Schedules Here'!AG29,rounding_decimal_places))</f>
        <v/>
      </c>
      <c r="BK15" s="12" t="str">
        <f>IF(ISBLANK('Set Schedules Here'!AH28),"",ROUND('Set Schedules Here'!AH28,rounding_decimal_places))</f>
        <v/>
      </c>
      <c r="BL15" s="12" t="str">
        <f>IF(ISBLANK('Set Schedules Here'!AH29),"",ROUND('Set Schedules Here'!AH29,rounding_decimal_places))</f>
        <v/>
      </c>
      <c r="BM15" s="12" t="str">
        <f>IF(ISBLANK('Set Schedules Here'!AI28),"",ROUND('Set Schedules Here'!AI28,rounding_decimal_places))</f>
        <v/>
      </c>
      <c r="BN15" s="12" t="str">
        <f>IF(ISBLANK('Set Schedules Here'!AI29),"",ROUND('Set Schedules Here'!AI29,rounding_decimal_places))</f>
        <v/>
      </c>
      <c r="BO15" s="12" t="str">
        <f>IF(ISBLANK('Set Schedules Here'!AJ28),"",ROUND('Set Schedules Here'!AJ28,rounding_decimal_places))</f>
        <v/>
      </c>
      <c r="BP15" s="22" t="str">
        <f>IF(ISBLANK('Set Schedules Here'!AJ29),"",ROUND('Set Schedules Here'!AJ29,rounding_decimal_places))</f>
        <v/>
      </c>
    </row>
    <row r="16" spans="1:68" x14ac:dyDescent="0.25">
      <c r="A16" s="22" t="str">
        <f>'Set Schedules Here'!A32</f>
        <v>trans EV subsidy</v>
      </c>
      <c r="E16" s="12">
        <f>IF(ISBLANK('Set Schedules Here'!E32),"",ROUND('Set Schedules Here'!E32,rounding_decimal_places))</f>
        <v>2019</v>
      </c>
      <c r="F16" s="12">
        <f>IF(ISBLANK('Set Schedules Here'!E33),"",ROUND('Set Schedules Here'!E33,rounding_decimal_places))</f>
        <v>0</v>
      </c>
      <c r="G16" s="12">
        <f>IF(ISBLANK('Set Schedules Here'!F32),"",ROUND('Set Schedules Here'!F32,rounding_decimal_places))</f>
        <v>2020</v>
      </c>
      <c r="H16" s="12">
        <f>IF(ISBLANK('Set Schedules Here'!F33),"",ROUND('Set Schedules Here'!F33,rounding_decimal_places))</f>
        <v>0</v>
      </c>
      <c r="I16" s="12">
        <f>IF(ISBLANK('Set Schedules Here'!G32),"",ROUND('Set Schedules Here'!G32,rounding_decimal_places))</f>
        <v>2050</v>
      </c>
      <c r="J16" s="12">
        <f>IF(ISBLANK('Set Schedules Here'!G33),"",ROUND('Set Schedules Here'!G33,rounding_decimal_places))</f>
        <v>1</v>
      </c>
      <c r="K16" s="12" t="str">
        <f>IF(ISBLANK('Set Schedules Here'!H32),"",ROUND('Set Schedules Here'!H32,rounding_decimal_places))</f>
        <v/>
      </c>
      <c r="L16" s="12" t="str">
        <f>IF(ISBLANK('Set Schedules Here'!H33),"",ROUND('Set Schedules Here'!H33,rounding_decimal_places))</f>
        <v/>
      </c>
      <c r="M16" s="12" t="str">
        <f>IF(ISBLANK('Set Schedules Here'!I32),"",ROUND('Set Schedules Here'!I32,rounding_decimal_places))</f>
        <v/>
      </c>
      <c r="N16" s="12" t="str">
        <f>IF(ISBLANK('Set Schedules Here'!I33),"",ROUND('Set Schedules Here'!I33,rounding_decimal_places))</f>
        <v/>
      </c>
      <c r="O16" s="12" t="str">
        <f>IF(ISBLANK('Set Schedules Here'!J32),"",ROUND('Set Schedules Here'!J32,rounding_decimal_places))</f>
        <v/>
      </c>
      <c r="P16" s="12" t="str">
        <f>IF(ISBLANK('Set Schedules Here'!J33),"",ROUND('Set Schedules Here'!J33,rounding_decimal_places))</f>
        <v/>
      </c>
      <c r="Q16" s="12" t="str">
        <f>IF(ISBLANK('Set Schedules Here'!K32),"",ROUND('Set Schedules Here'!K32,rounding_decimal_places))</f>
        <v/>
      </c>
      <c r="R16" s="12" t="str">
        <f>IF(ISBLANK('Set Schedules Here'!K33),"",ROUND('Set Schedules Here'!K33,rounding_decimal_places))</f>
        <v/>
      </c>
      <c r="S16" s="12" t="str">
        <f>IF(ISBLANK('Set Schedules Here'!L32),"",ROUND('Set Schedules Here'!L32,rounding_decimal_places))</f>
        <v/>
      </c>
      <c r="T16" s="12" t="str">
        <f>IF(ISBLANK('Set Schedules Here'!L33),"",ROUND('Set Schedules Here'!L33,rounding_decimal_places))</f>
        <v/>
      </c>
      <c r="U16" s="12" t="str">
        <f>IF(ISBLANK('Set Schedules Here'!M32),"",ROUND('Set Schedules Here'!M32,rounding_decimal_places))</f>
        <v/>
      </c>
      <c r="V16" s="12" t="str">
        <f>IF(ISBLANK('Set Schedules Here'!M33),"",ROUND('Set Schedules Here'!M33,rounding_decimal_places))</f>
        <v/>
      </c>
      <c r="W16" s="12" t="str">
        <f>IF(ISBLANK('Set Schedules Here'!N32),"",ROUND('Set Schedules Here'!N32,rounding_decimal_places))</f>
        <v/>
      </c>
      <c r="X16" s="12" t="str">
        <f>IF(ISBLANK('Set Schedules Here'!N33),"",ROUND('Set Schedules Here'!N33,rounding_decimal_places))</f>
        <v/>
      </c>
      <c r="Y16" s="12" t="str">
        <f>IF(ISBLANK('Set Schedules Here'!O32),"",ROUND('Set Schedules Here'!O32,rounding_decimal_places))</f>
        <v/>
      </c>
      <c r="Z16" s="12" t="str">
        <f>IF(ISBLANK('Set Schedules Here'!O33),"",ROUND('Set Schedules Here'!O33,rounding_decimal_places))</f>
        <v/>
      </c>
      <c r="AA16" s="12" t="str">
        <f>IF(ISBLANK('Set Schedules Here'!P32),"",ROUND('Set Schedules Here'!P32,rounding_decimal_places))</f>
        <v/>
      </c>
      <c r="AB16" s="12" t="str">
        <f>IF(ISBLANK('Set Schedules Here'!P33),"",ROUND('Set Schedules Here'!P33,rounding_decimal_places))</f>
        <v/>
      </c>
      <c r="AC16" s="12" t="str">
        <f>IF(ISBLANK('Set Schedules Here'!Q32),"",ROUND('Set Schedules Here'!Q32,rounding_decimal_places))</f>
        <v/>
      </c>
      <c r="AD16" s="12" t="str">
        <f>IF(ISBLANK('Set Schedules Here'!Q33),"",ROUND('Set Schedules Here'!Q33,rounding_decimal_places))</f>
        <v/>
      </c>
      <c r="AE16" s="12" t="str">
        <f>IF(ISBLANK('Set Schedules Here'!R32),"",ROUND('Set Schedules Here'!R32,rounding_decimal_places))</f>
        <v/>
      </c>
      <c r="AF16" s="12" t="str">
        <f>IF(ISBLANK('Set Schedules Here'!R33),"",ROUND('Set Schedules Here'!R33,rounding_decimal_places))</f>
        <v/>
      </c>
      <c r="AG16" s="12" t="str">
        <f>IF(ISBLANK('Set Schedules Here'!S32),"",ROUND('Set Schedules Here'!S32,rounding_decimal_places))</f>
        <v/>
      </c>
      <c r="AH16" s="12" t="str">
        <f>IF(ISBLANK('Set Schedules Here'!S33),"",ROUND('Set Schedules Here'!S33,rounding_decimal_places))</f>
        <v/>
      </c>
      <c r="AI16" s="12" t="str">
        <f>IF(ISBLANK('Set Schedules Here'!T32),"",ROUND('Set Schedules Here'!T32,rounding_decimal_places))</f>
        <v/>
      </c>
      <c r="AJ16" s="12" t="str">
        <f>IF(ISBLANK('Set Schedules Here'!T33),"",ROUND('Set Schedules Here'!T33,rounding_decimal_places))</f>
        <v/>
      </c>
      <c r="AK16" s="12" t="str">
        <f>IF(ISBLANK('Set Schedules Here'!U32),"",ROUND('Set Schedules Here'!U32,rounding_decimal_places))</f>
        <v/>
      </c>
      <c r="AL16" s="12" t="str">
        <f>IF(ISBLANK('Set Schedules Here'!U33),"",ROUND('Set Schedules Here'!U33,rounding_decimal_places))</f>
        <v/>
      </c>
      <c r="AM16" s="12" t="str">
        <f>IF(ISBLANK('Set Schedules Here'!V32),"",ROUND('Set Schedules Here'!V32,rounding_decimal_places))</f>
        <v/>
      </c>
      <c r="AN16" s="12" t="str">
        <f>IF(ISBLANK('Set Schedules Here'!V33),"",ROUND('Set Schedules Here'!V33,rounding_decimal_places))</f>
        <v/>
      </c>
      <c r="AO16" s="12" t="str">
        <f>IF(ISBLANK('Set Schedules Here'!W32),"",ROUND('Set Schedules Here'!W32,rounding_decimal_places))</f>
        <v/>
      </c>
      <c r="AP16" s="12" t="str">
        <f>IF(ISBLANK('Set Schedules Here'!W33),"",ROUND('Set Schedules Here'!W33,rounding_decimal_places))</f>
        <v/>
      </c>
      <c r="AQ16" s="12" t="str">
        <f>IF(ISBLANK('Set Schedules Here'!X32),"",ROUND('Set Schedules Here'!X32,rounding_decimal_places))</f>
        <v/>
      </c>
      <c r="AR16" s="12" t="str">
        <f>IF(ISBLANK('Set Schedules Here'!X33),"",ROUND('Set Schedules Here'!X33,rounding_decimal_places))</f>
        <v/>
      </c>
      <c r="AS16" s="12" t="str">
        <f>IF(ISBLANK('Set Schedules Here'!Y32),"",ROUND('Set Schedules Here'!Y32,rounding_decimal_places))</f>
        <v/>
      </c>
      <c r="AT16" s="12" t="str">
        <f>IF(ISBLANK('Set Schedules Here'!Y33),"",ROUND('Set Schedules Here'!Y33,rounding_decimal_places))</f>
        <v/>
      </c>
      <c r="AU16" s="12" t="str">
        <f>IF(ISBLANK('Set Schedules Here'!Z32),"",ROUND('Set Schedules Here'!Z32,rounding_decimal_places))</f>
        <v/>
      </c>
      <c r="AV16" s="12" t="str">
        <f>IF(ISBLANK('Set Schedules Here'!Z33),"",ROUND('Set Schedules Here'!Z33,rounding_decimal_places))</f>
        <v/>
      </c>
      <c r="AW16" s="12" t="str">
        <f>IF(ISBLANK('Set Schedules Here'!AA32),"",ROUND('Set Schedules Here'!AA32,rounding_decimal_places))</f>
        <v/>
      </c>
      <c r="AX16" s="12" t="str">
        <f>IF(ISBLANK('Set Schedules Here'!AA33),"",ROUND('Set Schedules Here'!AA33,rounding_decimal_places))</f>
        <v/>
      </c>
      <c r="AY16" s="12" t="str">
        <f>IF(ISBLANK('Set Schedules Here'!AB32),"",ROUND('Set Schedules Here'!AB32,rounding_decimal_places))</f>
        <v/>
      </c>
      <c r="AZ16" s="12" t="str">
        <f>IF(ISBLANK('Set Schedules Here'!AB33),"",ROUND('Set Schedules Here'!AB33,rounding_decimal_places))</f>
        <v/>
      </c>
      <c r="BA16" s="12" t="str">
        <f>IF(ISBLANK('Set Schedules Here'!AC32),"",ROUND('Set Schedules Here'!AC32,rounding_decimal_places))</f>
        <v/>
      </c>
      <c r="BB16" s="12" t="str">
        <f>IF(ISBLANK('Set Schedules Here'!AC33),"",ROUND('Set Schedules Here'!AC33,rounding_decimal_places))</f>
        <v/>
      </c>
      <c r="BC16" s="12" t="str">
        <f>IF(ISBLANK('Set Schedules Here'!AD32),"",ROUND('Set Schedules Here'!AD32,rounding_decimal_places))</f>
        <v/>
      </c>
      <c r="BD16" s="12" t="str">
        <f>IF(ISBLANK('Set Schedules Here'!AD33),"",ROUND('Set Schedules Here'!AD33,rounding_decimal_places))</f>
        <v/>
      </c>
      <c r="BE16" s="12" t="str">
        <f>IF(ISBLANK('Set Schedules Here'!AE32),"",ROUND('Set Schedules Here'!AE32,rounding_decimal_places))</f>
        <v/>
      </c>
      <c r="BF16" s="12" t="str">
        <f>IF(ISBLANK('Set Schedules Here'!AE33),"",ROUND('Set Schedules Here'!AE33,rounding_decimal_places))</f>
        <v/>
      </c>
      <c r="BG16" s="12" t="str">
        <f>IF(ISBLANK('Set Schedules Here'!AF32),"",ROUND('Set Schedules Here'!AF32,rounding_decimal_places))</f>
        <v/>
      </c>
      <c r="BH16" s="12" t="str">
        <f>IF(ISBLANK('Set Schedules Here'!AF33),"",ROUND('Set Schedules Here'!AF33,rounding_decimal_places))</f>
        <v/>
      </c>
      <c r="BI16" s="12" t="str">
        <f>IF(ISBLANK('Set Schedules Here'!AG32),"",ROUND('Set Schedules Here'!AG32,rounding_decimal_places))</f>
        <v/>
      </c>
      <c r="BJ16" s="12" t="str">
        <f>IF(ISBLANK('Set Schedules Here'!AG33),"",ROUND('Set Schedules Here'!AG33,rounding_decimal_places))</f>
        <v/>
      </c>
      <c r="BK16" s="12" t="str">
        <f>IF(ISBLANK('Set Schedules Here'!AH32),"",ROUND('Set Schedules Here'!AH32,rounding_decimal_places))</f>
        <v/>
      </c>
      <c r="BL16" s="12" t="str">
        <f>IF(ISBLANK('Set Schedules Here'!AH33),"",ROUND('Set Schedules Here'!AH33,rounding_decimal_places))</f>
        <v/>
      </c>
      <c r="BM16" s="12" t="str">
        <f>IF(ISBLANK('Set Schedules Here'!AI32),"",ROUND('Set Schedules Here'!AI32,rounding_decimal_places))</f>
        <v/>
      </c>
      <c r="BN16" s="12" t="str">
        <f>IF(ISBLANK('Set Schedules Here'!AI33),"",ROUND('Set Schedules Here'!AI33,rounding_decimal_places))</f>
        <v/>
      </c>
      <c r="BO16" s="12" t="str">
        <f>IF(ISBLANK('Set Schedules Here'!AJ32),"",ROUND('Set Schedules Here'!AJ32,rounding_decimal_places))</f>
        <v/>
      </c>
      <c r="BP16" s="22" t="str">
        <f>IF(ISBLANK('Set Schedules Here'!AJ33),"",ROUND('Set Schedules Here'!AJ33,rounding_decimal_places))</f>
        <v/>
      </c>
    </row>
    <row r="17" spans="1:68" x14ac:dyDescent="0.25">
      <c r="A17" s="22" t="str">
        <f>'Set Schedules Here'!A56</f>
        <v>trans EV minimum</v>
      </c>
      <c r="E17" s="12">
        <f>IF(ISBLANK('Set Schedules Here'!E56),"",ROUND('Set Schedules Here'!E56,rounding_decimal_places))</f>
        <v>2019</v>
      </c>
      <c r="F17" s="12">
        <f>IF(ISBLANK('Set Schedules Here'!E57),"",ROUND('Set Schedules Here'!E57,rounding_decimal_places))</f>
        <v>0</v>
      </c>
      <c r="G17" s="12">
        <f>IF(ISBLANK('Set Schedules Here'!F56),"",ROUND('Set Schedules Here'!F56,rounding_decimal_places))</f>
        <v>2020</v>
      </c>
      <c r="H17" s="12">
        <f>IF(ISBLANK('Set Schedules Here'!F57),"",ROUND('Set Schedules Here'!F57,rounding_decimal_places))</f>
        <v>0</v>
      </c>
      <c r="I17" s="12">
        <f>IF(ISBLANK('Set Schedules Here'!G56),"",ROUND('Set Schedules Here'!G56,rounding_decimal_places))</f>
        <v>2050</v>
      </c>
      <c r="J17" s="12">
        <f>IF(ISBLANK('Set Schedules Here'!G57),"",ROUND('Set Schedules Here'!G57,rounding_decimal_places))</f>
        <v>1</v>
      </c>
      <c r="K17" s="12" t="str">
        <f>IF(ISBLANK('Set Schedules Here'!H56),"",ROUND('Set Schedules Here'!H56,rounding_decimal_places))</f>
        <v/>
      </c>
      <c r="L17" s="12" t="str">
        <f>IF(ISBLANK('Set Schedules Here'!H57),"",ROUND('Set Schedules Here'!H57,rounding_decimal_places))</f>
        <v/>
      </c>
      <c r="M17" s="12" t="str">
        <f>IF(ISBLANK('Set Schedules Here'!I56),"",ROUND('Set Schedules Here'!I56,rounding_decimal_places))</f>
        <v/>
      </c>
      <c r="N17" s="12" t="str">
        <f>IF(ISBLANK('Set Schedules Here'!I57),"",ROUND('Set Schedules Here'!I57,rounding_decimal_places))</f>
        <v/>
      </c>
      <c r="O17" s="12" t="str">
        <f>IF(ISBLANK('Set Schedules Here'!J56),"",ROUND('Set Schedules Here'!J56,rounding_decimal_places))</f>
        <v/>
      </c>
      <c r="P17" s="12" t="str">
        <f>IF(ISBLANK('Set Schedules Here'!J57),"",ROUND('Set Schedules Here'!J57,rounding_decimal_places))</f>
        <v/>
      </c>
      <c r="Q17" s="12" t="str">
        <f>IF(ISBLANK('Set Schedules Here'!K56),"",ROUND('Set Schedules Here'!K56,rounding_decimal_places))</f>
        <v/>
      </c>
      <c r="R17" s="12" t="str">
        <f>IF(ISBLANK('Set Schedules Here'!K57),"",ROUND('Set Schedules Here'!K57,rounding_decimal_places))</f>
        <v/>
      </c>
      <c r="S17" s="12" t="str">
        <f>IF(ISBLANK('Set Schedules Here'!L56),"",ROUND('Set Schedules Here'!L56,rounding_decimal_places))</f>
        <v/>
      </c>
      <c r="T17" s="12" t="str">
        <f>IF(ISBLANK('Set Schedules Here'!L57),"",ROUND('Set Schedules Here'!L57,rounding_decimal_places))</f>
        <v/>
      </c>
      <c r="U17" s="12" t="str">
        <f>IF(ISBLANK('Set Schedules Here'!M56),"",ROUND('Set Schedules Here'!M56,rounding_decimal_places))</f>
        <v/>
      </c>
      <c r="V17" s="12" t="str">
        <f>IF(ISBLANK('Set Schedules Here'!M57),"",ROUND('Set Schedules Here'!M57,rounding_decimal_places))</f>
        <v/>
      </c>
      <c r="W17" s="12" t="str">
        <f>IF(ISBLANK('Set Schedules Here'!N56),"",ROUND('Set Schedules Here'!N56,rounding_decimal_places))</f>
        <v/>
      </c>
      <c r="X17" s="12" t="str">
        <f>IF(ISBLANK('Set Schedules Here'!N57),"",ROUND('Set Schedules Here'!N57,rounding_decimal_places))</f>
        <v/>
      </c>
      <c r="Y17" s="12" t="str">
        <f>IF(ISBLANK('Set Schedules Here'!O56),"",ROUND('Set Schedules Here'!O56,rounding_decimal_places))</f>
        <v/>
      </c>
      <c r="Z17" s="12" t="str">
        <f>IF(ISBLANK('Set Schedules Here'!O57),"",ROUND('Set Schedules Here'!O57,rounding_decimal_places))</f>
        <v/>
      </c>
      <c r="AA17" s="12" t="str">
        <f>IF(ISBLANK('Set Schedules Here'!P56),"",ROUND('Set Schedules Here'!P56,rounding_decimal_places))</f>
        <v/>
      </c>
      <c r="AB17" s="12" t="str">
        <f>IF(ISBLANK('Set Schedules Here'!P57),"",ROUND('Set Schedules Here'!P57,rounding_decimal_places))</f>
        <v/>
      </c>
      <c r="AC17" s="12" t="str">
        <f>IF(ISBLANK('Set Schedules Here'!Q56),"",ROUND('Set Schedules Here'!Q56,rounding_decimal_places))</f>
        <v/>
      </c>
      <c r="AD17" s="12" t="str">
        <f>IF(ISBLANK('Set Schedules Here'!Q57),"",ROUND('Set Schedules Here'!Q57,rounding_decimal_places))</f>
        <v/>
      </c>
      <c r="AE17" s="12" t="str">
        <f>IF(ISBLANK('Set Schedules Here'!R56),"",ROUND('Set Schedules Here'!R56,rounding_decimal_places))</f>
        <v/>
      </c>
      <c r="AF17" s="12" t="str">
        <f>IF(ISBLANK('Set Schedules Here'!R57),"",ROUND('Set Schedules Here'!R57,rounding_decimal_places))</f>
        <v/>
      </c>
      <c r="AG17" s="12" t="str">
        <f>IF(ISBLANK('Set Schedules Here'!S56),"",ROUND('Set Schedules Here'!S56,rounding_decimal_places))</f>
        <v/>
      </c>
      <c r="AH17" s="12" t="str">
        <f>IF(ISBLANK('Set Schedules Here'!S57),"",ROUND('Set Schedules Here'!S57,rounding_decimal_places))</f>
        <v/>
      </c>
      <c r="AI17" s="12" t="str">
        <f>IF(ISBLANK('Set Schedules Here'!T56),"",ROUND('Set Schedules Here'!T56,rounding_decimal_places))</f>
        <v/>
      </c>
      <c r="AJ17" s="12" t="str">
        <f>IF(ISBLANK('Set Schedules Here'!T57),"",ROUND('Set Schedules Here'!T57,rounding_decimal_places))</f>
        <v/>
      </c>
      <c r="AK17" s="12" t="str">
        <f>IF(ISBLANK('Set Schedules Here'!U56),"",ROUND('Set Schedules Here'!U56,rounding_decimal_places))</f>
        <v/>
      </c>
      <c r="AL17" s="12" t="str">
        <f>IF(ISBLANK('Set Schedules Here'!U57),"",ROUND('Set Schedules Here'!U57,rounding_decimal_places))</f>
        <v/>
      </c>
      <c r="AM17" s="12" t="str">
        <f>IF(ISBLANK('Set Schedules Here'!V56),"",ROUND('Set Schedules Here'!V56,rounding_decimal_places))</f>
        <v/>
      </c>
      <c r="AN17" s="12" t="str">
        <f>IF(ISBLANK('Set Schedules Here'!V57),"",ROUND('Set Schedules Here'!V57,rounding_decimal_places))</f>
        <v/>
      </c>
      <c r="AO17" s="12" t="str">
        <f>IF(ISBLANK('Set Schedules Here'!W56),"",ROUND('Set Schedules Here'!W56,rounding_decimal_places))</f>
        <v/>
      </c>
      <c r="AP17" s="12" t="str">
        <f>IF(ISBLANK('Set Schedules Here'!W57),"",ROUND('Set Schedules Here'!W57,rounding_decimal_places))</f>
        <v/>
      </c>
      <c r="AQ17" s="12" t="str">
        <f>IF(ISBLANK('Set Schedules Here'!X56),"",ROUND('Set Schedules Here'!X56,rounding_decimal_places))</f>
        <v/>
      </c>
      <c r="AR17" s="12" t="str">
        <f>IF(ISBLANK('Set Schedules Here'!X57),"",ROUND('Set Schedules Here'!X57,rounding_decimal_places))</f>
        <v/>
      </c>
      <c r="AS17" s="12" t="str">
        <f>IF(ISBLANK('Set Schedules Here'!Y56),"",ROUND('Set Schedules Here'!Y56,rounding_decimal_places))</f>
        <v/>
      </c>
      <c r="AT17" s="12" t="str">
        <f>IF(ISBLANK('Set Schedules Here'!Y57),"",ROUND('Set Schedules Here'!Y57,rounding_decimal_places))</f>
        <v/>
      </c>
      <c r="AU17" s="12" t="str">
        <f>IF(ISBLANK('Set Schedules Here'!Z56),"",ROUND('Set Schedules Here'!Z56,rounding_decimal_places))</f>
        <v/>
      </c>
      <c r="AV17" s="12" t="str">
        <f>IF(ISBLANK('Set Schedules Here'!Z57),"",ROUND('Set Schedules Here'!Z57,rounding_decimal_places))</f>
        <v/>
      </c>
      <c r="AW17" s="12" t="str">
        <f>IF(ISBLANK('Set Schedules Here'!AA56),"",ROUND('Set Schedules Here'!AA56,rounding_decimal_places))</f>
        <v/>
      </c>
      <c r="AX17" s="12" t="str">
        <f>IF(ISBLANK('Set Schedules Here'!AA57),"",ROUND('Set Schedules Here'!AA57,rounding_decimal_places))</f>
        <v/>
      </c>
      <c r="AY17" s="12" t="str">
        <f>IF(ISBLANK('Set Schedules Here'!AB56),"",ROUND('Set Schedules Here'!AB56,rounding_decimal_places))</f>
        <v/>
      </c>
      <c r="AZ17" s="12" t="str">
        <f>IF(ISBLANK('Set Schedules Here'!AB57),"",ROUND('Set Schedules Here'!AB57,rounding_decimal_places))</f>
        <v/>
      </c>
      <c r="BA17" s="12" t="str">
        <f>IF(ISBLANK('Set Schedules Here'!AC56),"",ROUND('Set Schedules Here'!AC56,rounding_decimal_places))</f>
        <v/>
      </c>
      <c r="BB17" s="12" t="str">
        <f>IF(ISBLANK('Set Schedules Here'!AC57),"",ROUND('Set Schedules Here'!AC57,rounding_decimal_places))</f>
        <v/>
      </c>
      <c r="BC17" s="12" t="str">
        <f>IF(ISBLANK('Set Schedules Here'!AD56),"",ROUND('Set Schedules Here'!AD56,rounding_decimal_places))</f>
        <v/>
      </c>
      <c r="BD17" s="12" t="str">
        <f>IF(ISBLANK('Set Schedules Here'!AD57),"",ROUND('Set Schedules Here'!AD57,rounding_decimal_places))</f>
        <v/>
      </c>
      <c r="BE17" s="12" t="str">
        <f>IF(ISBLANK('Set Schedules Here'!AE56),"",ROUND('Set Schedules Here'!AE56,rounding_decimal_places))</f>
        <v/>
      </c>
      <c r="BF17" s="12" t="str">
        <f>IF(ISBLANK('Set Schedules Here'!AE57),"",ROUND('Set Schedules Here'!AE57,rounding_decimal_places))</f>
        <v/>
      </c>
      <c r="BG17" s="12" t="str">
        <f>IF(ISBLANK('Set Schedules Here'!AF56),"",ROUND('Set Schedules Here'!AF56,rounding_decimal_places))</f>
        <v/>
      </c>
      <c r="BH17" s="12" t="str">
        <f>IF(ISBLANK('Set Schedules Here'!AF57),"",ROUND('Set Schedules Here'!AF57,rounding_decimal_places))</f>
        <v/>
      </c>
      <c r="BI17" s="12" t="str">
        <f>IF(ISBLANK('Set Schedules Here'!AG56),"",ROUND('Set Schedules Here'!AG56,rounding_decimal_places))</f>
        <v/>
      </c>
      <c r="BJ17" s="12" t="str">
        <f>IF(ISBLANK('Set Schedules Here'!AG57),"",ROUND('Set Schedules Here'!AG57,rounding_decimal_places))</f>
        <v/>
      </c>
      <c r="BK17" s="12" t="str">
        <f>IF(ISBLANK('Set Schedules Here'!AH56),"",ROUND('Set Schedules Here'!AH56,rounding_decimal_places))</f>
        <v/>
      </c>
      <c r="BL17" s="12" t="str">
        <f>IF(ISBLANK('Set Schedules Here'!AH57),"",ROUND('Set Schedules Here'!AH57,rounding_decimal_places))</f>
        <v/>
      </c>
      <c r="BM17" s="12" t="str">
        <f>IF(ISBLANK('Set Schedules Here'!AI56),"",ROUND('Set Schedules Here'!AI56,rounding_decimal_places))</f>
        <v/>
      </c>
      <c r="BN17" s="12" t="str">
        <f>IF(ISBLANK('Set Schedules Here'!AI57),"",ROUND('Set Schedules Here'!AI57,rounding_decimal_places))</f>
        <v/>
      </c>
      <c r="BO17" s="12" t="str">
        <f>IF(ISBLANK('Set Schedules Here'!AJ56),"",ROUND('Set Schedules Here'!AJ56,rounding_decimal_places))</f>
        <v/>
      </c>
      <c r="BP17" s="22" t="str">
        <f>IF(ISBLANK('Set Schedules Here'!AJ57),"",ROUND('Set Schedules Here'!AJ57,rounding_decimal_places))</f>
        <v/>
      </c>
    </row>
    <row r="18" spans="1:68" x14ac:dyDescent="0.25">
      <c r="A18" s="22" t="str">
        <f>'Set Schedules Here'!A80</f>
        <v>trans hydrogen vehicle minimum</v>
      </c>
      <c r="E18" s="12">
        <f>IF(ISBLANK('Set Schedules Here'!E80),"",ROUND('Set Schedules Here'!E80,rounding_decimal_places))</f>
        <v>2019</v>
      </c>
      <c r="F18" s="12">
        <f>IF(ISBLANK('Set Schedules Here'!E81),"",ROUND('Set Schedules Here'!E81,rounding_decimal_places))</f>
        <v>0</v>
      </c>
      <c r="G18" s="12">
        <f>IF(ISBLANK('Set Schedules Here'!F80),"",ROUND('Set Schedules Here'!F80,rounding_decimal_places))</f>
        <v>2020</v>
      </c>
      <c r="H18" s="12">
        <f>IF(ISBLANK('Set Schedules Here'!F81),"",ROUND('Set Schedules Here'!F81,rounding_decimal_places))</f>
        <v>0</v>
      </c>
      <c r="I18" s="12">
        <f>IF(ISBLANK('Set Schedules Here'!G80),"",ROUND('Set Schedules Here'!G80,rounding_decimal_places))</f>
        <v>2050</v>
      </c>
      <c r="J18" s="12">
        <f>IF(ISBLANK('Set Schedules Here'!G81),"",ROUND('Set Schedules Here'!G81,rounding_decimal_places))</f>
        <v>1</v>
      </c>
      <c r="K18" s="12" t="str">
        <f>IF(ISBLANK('Set Schedules Here'!H80),"",ROUND('Set Schedules Here'!H80,rounding_decimal_places))</f>
        <v/>
      </c>
      <c r="L18" s="12" t="str">
        <f>IF(ISBLANK('Set Schedules Here'!H81),"",ROUND('Set Schedules Here'!H81,rounding_decimal_places))</f>
        <v/>
      </c>
      <c r="M18" s="12" t="str">
        <f>IF(ISBLANK('Set Schedules Here'!I80),"",ROUND('Set Schedules Here'!I80,rounding_decimal_places))</f>
        <v/>
      </c>
      <c r="N18" s="12" t="str">
        <f>IF(ISBLANK('Set Schedules Here'!I81),"",ROUND('Set Schedules Here'!I81,rounding_decimal_places))</f>
        <v/>
      </c>
      <c r="O18" s="12" t="str">
        <f>IF(ISBLANK('Set Schedules Here'!J80),"",ROUND('Set Schedules Here'!J80,rounding_decimal_places))</f>
        <v/>
      </c>
      <c r="P18" s="12" t="str">
        <f>IF(ISBLANK('Set Schedules Here'!J81),"",ROUND('Set Schedules Here'!J81,rounding_decimal_places))</f>
        <v/>
      </c>
      <c r="Q18" s="12" t="str">
        <f>IF(ISBLANK('Set Schedules Here'!K80),"",ROUND('Set Schedules Here'!K80,rounding_decimal_places))</f>
        <v/>
      </c>
      <c r="R18" s="12" t="str">
        <f>IF(ISBLANK('Set Schedules Here'!K81),"",ROUND('Set Schedules Here'!K81,rounding_decimal_places))</f>
        <v/>
      </c>
      <c r="S18" s="12" t="str">
        <f>IF(ISBLANK('Set Schedules Here'!L80),"",ROUND('Set Schedules Here'!L80,rounding_decimal_places))</f>
        <v/>
      </c>
      <c r="T18" s="12" t="str">
        <f>IF(ISBLANK('Set Schedules Here'!L81),"",ROUND('Set Schedules Here'!L81,rounding_decimal_places))</f>
        <v/>
      </c>
      <c r="U18" s="12" t="str">
        <f>IF(ISBLANK('Set Schedules Here'!M80),"",ROUND('Set Schedules Here'!M80,rounding_decimal_places))</f>
        <v/>
      </c>
      <c r="V18" s="12" t="str">
        <f>IF(ISBLANK('Set Schedules Here'!M81),"",ROUND('Set Schedules Here'!M81,rounding_decimal_places))</f>
        <v/>
      </c>
      <c r="W18" s="12" t="str">
        <f>IF(ISBLANK('Set Schedules Here'!N80),"",ROUND('Set Schedules Here'!N80,rounding_decimal_places))</f>
        <v/>
      </c>
      <c r="X18" s="12" t="str">
        <f>IF(ISBLANK('Set Schedules Here'!N81),"",ROUND('Set Schedules Here'!N81,rounding_decimal_places))</f>
        <v/>
      </c>
      <c r="Y18" s="12" t="str">
        <f>IF(ISBLANK('Set Schedules Here'!O80),"",ROUND('Set Schedules Here'!O80,rounding_decimal_places))</f>
        <v/>
      </c>
      <c r="Z18" s="12" t="str">
        <f>IF(ISBLANK('Set Schedules Here'!O81),"",ROUND('Set Schedules Here'!O81,rounding_decimal_places))</f>
        <v/>
      </c>
      <c r="AA18" s="12" t="str">
        <f>IF(ISBLANK('Set Schedules Here'!P80),"",ROUND('Set Schedules Here'!P80,rounding_decimal_places))</f>
        <v/>
      </c>
      <c r="AB18" s="12" t="str">
        <f>IF(ISBLANK('Set Schedules Here'!P81),"",ROUND('Set Schedules Here'!P81,rounding_decimal_places))</f>
        <v/>
      </c>
      <c r="AC18" s="12" t="str">
        <f>IF(ISBLANK('Set Schedules Here'!Q80),"",ROUND('Set Schedules Here'!Q80,rounding_decimal_places))</f>
        <v/>
      </c>
      <c r="AD18" s="12" t="str">
        <f>IF(ISBLANK('Set Schedules Here'!Q81),"",ROUND('Set Schedules Here'!Q81,rounding_decimal_places))</f>
        <v/>
      </c>
      <c r="AE18" s="12" t="str">
        <f>IF(ISBLANK('Set Schedules Here'!R80),"",ROUND('Set Schedules Here'!R80,rounding_decimal_places))</f>
        <v/>
      </c>
      <c r="AF18" s="12" t="str">
        <f>IF(ISBLANK('Set Schedules Here'!R81),"",ROUND('Set Schedules Here'!R81,rounding_decimal_places))</f>
        <v/>
      </c>
      <c r="AG18" s="12" t="str">
        <f>IF(ISBLANK('Set Schedules Here'!S80),"",ROUND('Set Schedules Here'!S80,rounding_decimal_places))</f>
        <v/>
      </c>
      <c r="AH18" s="12" t="str">
        <f>IF(ISBLANK('Set Schedules Here'!S81),"",ROUND('Set Schedules Here'!S81,rounding_decimal_places))</f>
        <v/>
      </c>
      <c r="AI18" s="12" t="str">
        <f>IF(ISBLANK('Set Schedules Here'!T80),"",ROUND('Set Schedules Here'!T80,rounding_decimal_places))</f>
        <v/>
      </c>
      <c r="AJ18" s="12" t="str">
        <f>IF(ISBLANK('Set Schedules Here'!T81),"",ROUND('Set Schedules Here'!T81,rounding_decimal_places))</f>
        <v/>
      </c>
      <c r="AK18" s="12" t="str">
        <f>IF(ISBLANK('Set Schedules Here'!U80),"",ROUND('Set Schedules Here'!U80,rounding_decimal_places))</f>
        <v/>
      </c>
      <c r="AL18" s="12" t="str">
        <f>IF(ISBLANK('Set Schedules Here'!U81),"",ROUND('Set Schedules Here'!U81,rounding_decimal_places))</f>
        <v/>
      </c>
      <c r="AM18" s="12" t="str">
        <f>IF(ISBLANK('Set Schedules Here'!V80),"",ROUND('Set Schedules Here'!V80,rounding_decimal_places))</f>
        <v/>
      </c>
      <c r="AN18" s="12" t="str">
        <f>IF(ISBLANK('Set Schedules Here'!V81),"",ROUND('Set Schedules Here'!V81,rounding_decimal_places))</f>
        <v/>
      </c>
      <c r="AO18" s="12" t="str">
        <f>IF(ISBLANK('Set Schedules Here'!W80),"",ROUND('Set Schedules Here'!W80,rounding_decimal_places))</f>
        <v/>
      </c>
      <c r="AP18" s="12" t="str">
        <f>IF(ISBLANK('Set Schedules Here'!W81),"",ROUND('Set Schedules Here'!W81,rounding_decimal_places))</f>
        <v/>
      </c>
      <c r="AQ18" s="12" t="str">
        <f>IF(ISBLANK('Set Schedules Here'!X80),"",ROUND('Set Schedules Here'!X80,rounding_decimal_places))</f>
        <v/>
      </c>
      <c r="AR18" s="12" t="str">
        <f>IF(ISBLANK('Set Schedules Here'!X81),"",ROUND('Set Schedules Here'!X81,rounding_decimal_places))</f>
        <v/>
      </c>
      <c r="AS18" s="12" t="str">
        <f>IF(ISBLANK('Set Schedules Here'!Y80),"",ROUND('Set Schedules Here'!Y80,rounding_decimal_places))</f>
        <v/>
      </c>
      <c r="AT18" s="12" t="str">
        <f>IF(ISBLANK('Set Schedules Here'!Y81),"",ROUND('Set Schedules Here'!Y81,rounding_decimal_places))</f>
        <v/>
      </c>
      <c r="AU18" s="12" t="str">
        <f>IF(ISBLANK('Set Schedules Here'!Z80),"",ROUND('Set Schedules Here'!Z80,rounding_decimal_places))</f>
        <v/>
      </c>
      <c r="AV18" s="12" t="str">
        <f>IF(ISBLANK('Set Schedules Here'!Z81),"",ROUND('Set Schedules Here'!Z81,rounding_decimal_places))</f>
        <v/>
      </c>
      <c r="AW18" s="12" t="str">
        <f>IF(ISBLANK('Set Schedules Here'!AA80),"",ROUND('Set Schedules Here'!AA80,rounding_decimal_places))</f>
        <v/>
      </c>
      <c r="AX18" s="12" t="str">
        <f>IF(ISBLANK('Set Schedules Here'!AA81),"",ROUND('Set Schedules Here'!AA81,rounding_decimal_places))</f>
        <v/>
      </c>
      <c r="AY18" s="12" t="str">
        <f>IF(ISBLANK('Set Schedules Here'!AB80),"",ROUND('Set Schedules Here'!AB80,rounding_decimal_places))</f>
        <v/>
      </c>
      <c r="AZ18" s="12" t="str">
        <f>IF(ISBLANK('Set Schedules Here'!AB81),"",ROUND('Set Schedules Here'!AB81,rounding_decimal_places))</f>
        <v/>
      </c>
      <c r="BA18" s="12" t="str">
        <f>IF(ISBLANK('Set Schedules Here'!AC80),"",ROUND('Set Schedules Here'!AC80,rounding_decimal_places))</f>
        <v/>
      </c>
      <c r="BB18" s="12" t="str">
        <f>IF(ISBLANK('Set Schedules Here'!AC81),"",ROUND('Set Schedules Here'!AC81,rounding_decimal_places))</f>
        <v/>
      </c>
      <c r="BC18" s="12" t="str">
        <f>IF(ISBLANK('Set Schedules Here'!AD80),"",ROUND('Set Schedules Here'!AD80,rounding_decimal_places))</f>
        <v/>
      </c>
      <c r="BD18" s="12" t="str">
        <f>IF(ISBLANK('Set Schedules Here'!AD81),"",ROUND('Set Schedules Here'!AD81,rounding_decimal_places))</f>
        <v/>
      </c>
      <c r="BE18" s="12" t="str">
        <f>IF(ISBLANK('Set Schedules Here'!AE80),"",ROUND('Set Schedules Here'!AE80,rounding_decimal_places))</f>
        <v/>
      </c>
      <c r="BF18" s="12" t="str">
        <f>IF(ISBLANK('Set Schedules Here'!AE81),"",ROUND('Set Schedules Here'!AE81,rounding_decimal_places))</f>
        <v/>
      </c>
      <c r="BG18" s="12" t="str">
        <f>IF(ISBLANK('Set Schedules Here'!AF80),"",ROUND('Set Schedules Here'!AF80,rounding_decimal_places))</f>
        <v/>
      </c>
      <c r="BH18" s="12" t="str">
        <f>IF(ISBLANK('Set Schedules Here'!AF81),"",ROUND('Set Schedules Here'!AF81,rounding_decimal_places))</f>
        <v/>
      </c>
      <c r="BI18" s="12" t="str">
        <f>IF(ISBLANK('Set Schedules Here'!AG80),"",ROUND('Set Schedules Here'!AG80,rounding_decimal_places))</f>
        <v/>
      </c>
      <c r="BJ18" s="12" t="str">
        <f>IF(ISBLANK('Set Schedules Here'!AG81),"",ROUND('Set Schedules Here'!AG81,rounding_decimal_places))</f>
        <v/>
      </c>
      <c r="BK18" s="12" t="str">
        <f>IF(ISBLANK('Set Schedules Here'!AH80),"",ROUND('Set Schedules Here'!AH80,rounding_decimal_places))</f>
        <v/>
      </c>
      <c r="BL18" s="12" t="str">
        <f>IF(ISBLANK('Set Schedules Here'!AH81),"",ROUND('Set Schedules Here'!AH81,rounding_decimal_places))</f>
        <v/>
      </c>
      <c r="BM18" s="12" t="str">
        <f>IF(ISBLANK('Set Schedules Here'!AI80),"",ROUND('Set Schedules Here'!AI80,rounding_decimal_places))</f>
        <v/>
      </c>
      <c r="BN18" s="12" t="str">
        <f>IF(ISBLANK('Set Schedules Here'!AI81),"",ROUND('Set Schedules Here'!AI81,rounding_decimal_places))</f>
        <v/>
      </c>
      <c r="BO18" s="12" t="str">
        <f>IF(ISBLANK('Set Schedules Here'!AJ80),"",ROUND('Set Schedules Here'!AJ80,rounding_decimal_places))</f>
        <v/>
      </c>
      <c r="BP18" s="22" t="str">
        <f>IF(ISBLANK('Set Schedules Here'!AJ81),"",ROUND('Set Schedules Here'!AJ81,rounding_decimal_places))</f>
        <v/>
      </c>
    </row>
    <row r="19" spans="1:68" x14ac:dyDescent="0.25">
      <c r="A19" s="22" t="str">
        <f>'Set Schedules Here'!A104</f>
        <v>trans reduce EV range anxiety and charging time</v>
      </c>
      <c r="E19" s="12">
        <f>IF(ISBLANK('Set Schedules Here'!E104),"",ROUND('Set Schedules Here'!E104,rounding_decimal_places))</f>
        <v>2019</v>
      </c>
      <c r="F19" s="12">
        <f>IF(ISBLANK('Set Schedules Here'!E105),"",ROUND('Set Schedules Here'!E105,rounding_decimal_places))</f>
        <v>0</v>
      </c>
      <c r="G19" s="12">
        <f>IF(ISBLANK('Set Schedules Here'!F104),"",ROUND('Set Schedules Here'!F104,rounding_decimal_places))</f>
        <v>2020</v>
      </c>
      <c r="H19" s="12">
        <f>IF(ISBLANK('Set Schedules Here'!F105),"",ROUND('Set Schedules Here'!F105,rounding_decimal_places))</f>
        <v>0</v>
      </c>
      <c r="I19" s="12">
        <f>IF(ISBLANK('Set Schedules Here'!G104),"",ROUND('Set Schedules Here'!G104,rounding_decimal_places))</f>
        <v>2050</v>
      </c>
      <c r="J19" s="12">
        <f>IF(ISBLANK('Set Schedules Here'!G105),"",ROUND('Set Schedules Here'!G105,rounding_decimal_places))</f>
        <v>1</v>
      </c>
      <c r="K19" s="12" t="str">
        <f>IF(ISBLANK('Set Schedules Here'!H104),"",ROUND('Set Schedules Here'!H104,rounding_decimal_places))</f>
        <v/>
      </c>
      <c r="L19" s="12" t="str">
        <f>IF(ISBLANK('Set Schedules Here'!H105),"",ROUND('Set Schedules Here'!H105,rounding_decimal_places))</f>
        <v/>
      </c>
      <c r="M19" s="12" t="str">
        <f>IF(ISBLANK('Set Schedules Here'!I104),"",ROUND('Set Schedules Here'!I104,rounding_decimal_places))</f>
        <v/>
      </c>
      <c r="N19" s="12" t="str">
        <f>IF(ISBLANK('Set Schedules Here'!I105),"",ROUND('Set Schedules Here'!I105,rounding_decimal_places))</f>
        <v/>
      </c>
      <c r="O19" s="12" t="str">
        <f>IF(ISBLANK('Set Schedules Here'!J104),"",ROUND('Set Schedules Here'!J104,rounding_decimal_places))</f>
        <v/>
      </c>
      <c r="P19" s="12" t="str">
        <f>IF(ISBLANK('Set Schedules Here'!J105),"",ROUND('Set Schedules Here'!J105,rounding_decimal_places))</f>
        <v/>
      </c>
      <c r="Q19" s="12" t="str">
        <f>IF(ISBLANK('Set Schedules Here'!K104),"",ROUND('Set Schedules Here'!K104,rounding_decimal_places))</f>
        <v/>
      </c>
      <c r="R19" s="12" t="str">
        <f>IF(ISBLANK('Set Schedules Here'!K105),"",ROUND('Set Schedules Here'!K105,rounding_decimal_places))</f>
        <v/>
      </c>
      <c r="S19" s="12" t="str">
        <f>IF(ISBLANK('Set Schedules Here'!L104),"",ROUND('Set Schedules Here'!L104,rounding_decimal_places))</f>
        <v/>
      </c>
      <c r="T19" s="12" t="str">
        <f>IF(ISBLANK('Set Schedules Here'!L105),"",ROUND('Set Schedules Here'!L105,rounding_decimal_places))</f>
        <v/>
      </c>
      <c r="U19" s="12" t="str">
        <f>IF(ISBLANK('Set Schedules Here'!M104),"",ROUND('Set Schedules Here'!M104,rounding_decimal_places))</f>
        <v/>
      </c>
      <c r="V19" s="12" t="str">
        <f>IF(ISBLANK('Set Schedules Here'!M105),"",ROUND('Set Schedules Here'!M105,rounding_decimal_places))</f>
        <v/>
      </c>
      <c r="W19" s="12" t="str">
        <f>IF(ISBLANK('Set Schedules Here'!N104),"",ROUND('Set Schedules Here'!N104,rounding_decimal_places))</f>
        <v/>
      </c>
      <c r="X19" s="12" t="str">
        <f>IF(ISBLANK('Set Schedules Here'!N105),"",ROUND('Set Schedules Here'!N105,rounding_decimal_places))</f>
        <v/>
      </c>
      <c r="Y19" s="12" t="str">
        <f>IF(ISBLANK('Set Schedules Here'!O104),"",ROUND('Set Schedules Here'!O104,rounding_decimal_places))</f>
        <v/>
      </c>
      <c r="Z19" s="12" t="str">
        <f>IF(ISBLANK('Set Schedules Here'!O105),"",ROUND('Set Schedules Here'!O105,rounding_decimal_places))</f>
        <v/>
      </c>
      <c r="AA19" s="12" t="str">
        <f>IF(ISBLANK('Set Schedules Here'!P104),"",ROUND('Set Schedules Here'!P104,rounding_decimal_places))</f>
        <v/>
      </c>
      <c r="AB19" s="12" t="str">
        <f>IF(ISBLANK('Set Schedules Here'!P105),"",ROUND('Set Schedules Here'!P105,rounding_decimal_places))</f>
        <v/>
      </c>
      <c r="AC19" s="12" t="str">
        <f>IF(ISBLANK('Set Schedules Here'!Q104),"",ROUND('Set Schedules Here'!Q104,rounding_decimal_places))</f>
        <v/>
      </c>
      <c r="AD19" s="12" t="str">
        <f>IF(ISBLANK('Set Schedules Here'!Q105),"",ROUND('Set Schedules Here'!Q105,rounding_decimal_places))</f>
        <v/>
      </c>
      <c r="AE19" s="12" t="str">
        <f>IF(ISBLANK('Set Schedules Here'!R104),"",ROUND('Set Schedules Here'!R104,rounding_decimal_places))</f>
        <v/>
      </c>
      <c r="AF19" s="12" t="str">
        <f>IF(ISBLANK('Set Schedules Here'!R105),"",ROUND('Set Schedules Here'!R105,rounding_decimal_places))</f>
        <v/>
      </c>
      <c r="AG19" s="12" t="str">
        <f>IF(ISBLANK('Set Schedules Here'!S104),"",ROUND('Set Schedules Here'!S104,rounding_decimal_places))</f>
        <v/>
      </c>
      <c r="AH19" s="12" t="str">
        <f>IF(ISBLANK('Set Schedules Here'!S105),"",ROUND('Set Schedules Here'!S105,rounding_decimal_places))</f>
        <v/>
      </c>
      <c r="AI19" s="12" t="str">
        <f>IF(ISBLANK('Set Schedules Here'!T104),"",ROUND('Set Schedules Here'!T104,rounding_decimal_places))</f>
        <v/>
      </c>
      <c r="AJ19" s="12" t="str">
        <f>IF(ISBLANK('Set Schedules Here'!T105),"",ROUND('Set Schedules Here'!T105,rounding_decimal_places))</f>
        <v/>
      </c>
      <c r="AK19" s="12" t="str">
        <f>IF(ISBLANK('Set Schedules Here'!U104),"",ROUND('Set Schedules Here'!U104,rounding_decimal_places))</f>
        <v/>
      </c>
      <c r="AL19" s="12" t="str">
        <f>IF(ISBLANK('Set Schedules Here'!U105),"",ROUND('Set Schedules Here'!U105,rounding_decimal_places))</f>
        <v/>
      </c>
      <c r="AM19" s="12" t="str">
        <f>IF(ISBLANK('Set Schedules Here'!V104),"",ROUND('Set Schedules Here'!V104,rounding_decimal_places))</f>
        <v/>
      </c>
      <c r="AN19" s="12" t="str">
        <f>IF(ISBLANK('Set Schedules Here'!V105),"",ROUND('Set Schedules Here'!V105,rounding_decimal_places))</f>
        <v/>
      </c>
      <c r="AO19" s="12" t="str">
        <f>IF(ISBLANK('Set Schedules Here'!W104),"",ROUND('Set Schedules Here'!W104,rounding_decimal_places))</f>
        <v/>
      </c>
      <c r="AP19" s="12" t="str">
        <f>IF(ISBLANK('Set Schedules Here'!W105),"",ROUND('Set Schedules Here'!W105,rounding_decimal_places))</f>
        <v/>
      </c>
      <c r="AQ19" s="12" t="str">
        <f>IF(ISBLANK('Set Schedules Here'!X104),"",ROUND('Set Schedules Here'!X104,rounding_decimal_places))</f>
        <v/>
      </c>
      <c r="AR19" s="12" t="str">
        <f>IF(ISBLANK('Set Schedules Here'!X105),"",ROUND('Set Schedules Here'!X105,rounding_decimal_places))</f>
        <v/>
      </c>
      <c r="AS19" s="12" t="str">
        <f>IF(ISBLANK('Set Schedules Here'!Y104),"",ROUND('Set Schedules Here'!Y104,rounding_decimal_places))</f>
        <v/>
      </c>
      <c r="AT19" s="12" t="str">
        <f>IF(ISBLANK('Set Schedules Here'!Y105),"",ROUND('Set Schedules Here'!Y105,rounding_decimal_places))</f>
        <v/>
      </c>
      <c r="AU19" s="12" t="str">
        <f>IF(ISBLANK('Set Schedules Here'!Z104),"",ROUND('Set Schedules Here'!Z104,rounding_decimal_places))</f>
        <v/>
      </c>
      <c r="AV19" s="12" t="str">
        <f>IF(ISBLANK('Set Schedules Here'!Z105),"",ROUND('Set Schedules Here'!Z105,rounding_decimal_places))</f>
        <v/>
      </c>
      <c r="AW19" s="12" t="str">
        <f>IF(ISBLANK('Set Schedules Here'!AA104),"",ROUND('Set Schedules Here'!AA104,rounding_decimal_places))</f>
        <v/>
      </c>
      <c r="AX19" s="12" t="str">
        <f>IF(ISBLANK('Set Schedules Here'!AA105),"",ROUND('Set Schedules Here'!AA105,rounding_decimal_places))</f>
        <v/>
      </c>
      <c r="AY19" s="12" t="str">
        <f>IF(ISBLANK('Set Schedules Here'!AB104),"",ROUND('Set Schedules Here'!AB104,rounding_decimal_places))</f>
        <v/>
      </c>
      <c r="AZ19" s="12" t="str">
        <f>IF(ISBLANK('Set Schedules Here'!AB105),"",ROUND('Set Schedules Here'!AB105,rounding_decimal_places))</f>
        <v/>
      </c>
      <c r="BA19" s="12" t="str">
        <f>IF(ISBLANK('Set Schedules Here'!AC104),"",ROUND('Set Schedules Here'!AC104,rounding_decimal_places))</f>
        <v/>
      </c>
      <c r="BB19" s="12" t="str">
        <f>IF(ISBLANK('Set Schedules Here'!AC105),"",ROUND('Set Schedules Here'!AC105,rounding_decimal_places))</f>
        <v/>
      </c>
      <c r="BC19" s="12" t="str">
        <f>IF(ISBLANK('Set Schedules Here'!AD104),"",ROUND('Set Schedules Here'!AD104,rounding_decimal_places))</f>
        <v/>
      </c>
      <c r="BD19" s="12" t="str">
        <f>IF(ISBLANK('Set Schedules Here'!AD105),"",ROUND('Set Schedules Here'!AD105,rounding_decimal_places))</f>
        <v/>
      </c>
      <c r="BE19" s="12" t="str">
        <f>IF(ISBLANK('Set Schedules Here'!AE104),"",ROUND('Set Schedules Here'!AE104,rounding_decimal_places))</f>
        <v/>
      </c>
      <c r="BF19" s="12" t="str">
        <f>IF(ISBLANK('Set Schedules Here'!AE105),"",ROUND('Set Schedules Here'!AE105,rounding_decimal_places))</f>
        <v/>
      </c>
      <c r="BG19" s="12" t="str">
        <f>IF(ISBLANK('Set Schedules Here'!AF104),"",ROUND('Set Schedules Here'!AF104,rounding_decimal_places))</f>
        <v/>
      </c>
      <c r="BH19" s="12" t="str">
        <f>IF(ISBLANK('Set Schedules Here'!AF105),"",ROUND('Set Schedules Here'!AF105,rounding_decimal_places))</f>
        <v/>
      </c>
      <c r="BI19" s="12" t="str">
        <f>IF(ISBLANK('Set Schedules Here'!AG104),"",ROUND('Set Schedules Here'!AG104,rounding_decimal_places))</f>
        <v/>
      </c>
      <c r="BJ19" s="12" t="str">
        <f>IF(ISBLANK('Set Schedules Here'!AG105),"",ROUND('Set Schedules Here'!AG105,rounding_decimal_places))</f>
        <v/>
      </c>
      <c r="BK19" s="12" t="str">
        <f>IF(ISBLANK('Set Schedules Here'!AH104),"",ROUND('Set Schedules Here'!AH104,rounding_decimal_places))</f>
        <v/>
      </c>
      <c r="BL19" s="12" t="str">
        <f>IF(ISBLANK('Set Schedules Here'!AH105),"",ROUND('Set Schedules Here'!AH105,rounding_decimal_places))</f>
        <v/>
      </c>
      <c r="BM19" s="12" t="str">
        <f>IF(ISBLANK('Set Schedules Here'!AI104),"",ROUND('Set Schedules Here'!AI104,rounding_decimal_places))</f>
        <v/>
      </c>
      <c r="BN19" s="12" t="str">
        <f>IF(ISBLANK('Set Schedules Here'!AI105),"",ROUND('Set Schedules Here'!AI105,rounding_decimal_places))</f>
        <v/>
      </c>
      <c r="BO19" s="12" t="str">
        <f>IF(ISBLANK('Set Schedules Here'!AJ104),"",ROUND('Set Schedules Here'!AJ104,rounding_decimal_places))</f>
        <v/>
      </c>
      <c r="BP19" s="22" t="str">
        <f>IF(ISBLANK('Set Schedules Here'!AJ105),"",ROUND('Set Schedules Here'!AJ105,rounding_decimal_places))</f>
        <v/>
      </c>
    </row>
    <row r="20" spans="1:68" x14ac:dyDescent="0.25">
      <c r="A20" s="22" t="str">
        <f>'Set Schedules Here'!A106</f>
        <v>trans EV charger deployment</v>
      </c>
      <c r="E20" s="12">
        <f>IF(ISBLANK('Set Schedules Here'!E106),"",ROUND('Set Schedules Here'!E106,rounding_decimal_places))</f>
        <v>2019</v>
      </c>
      <c r="F20" s="12">
        <f>IF(ISBLANK('Set Schedules Here'!E107),"",ROUND('Set Schedules Here'!E107,rounding_decimal_places))</f>
        <v>0</v>
      </c>
      <c r="G20" s="12">
        <f>IF(ISBLANK('Set Schedules Here'!F106),"",ROUND('Set Schedules Here'!F106,rounding_decimal_places))</f>
        <v>2020</v>
      </c>
      <c r="H20" s="12">
        <f>IF(ISBLANK('Set Schedules Here'!F107),"",ROUND('Set Schedules Here'!F107,rounding_decimal_places))</f>
        <v>0</v>
      </c>
      <c r="I20" s="12">
        <f>IF(ISBLANK('Set Schedules Here'!G106),"",ROUND('Set Schedules Here'!G106,rounding_decimal_places))</f>
        <v>2050</v>
      </c>
      <c r="J20" s="12">
        <f>IF(ISBLANK('Set Schedules Here'!G107),"",ROUND('Set Schedules Here'!G107,rounding_decimal_places))</f>
        <v>1</v>
      </c>
      <c r="K20" s="12" t="str">
        <f>IF(ISBLANK('Set Schedules Here'!H106),"",ROUND('Set Schedules Here'!H106,rounding_decimal_places))</f>
        <v/>
      </c>
      <c r="L20" s="12" t="str">
        <f>IF(ISBLANK('Set Schedules Here'!H107),"",ROUND('Set Schedules Here'!H107,rounding_decimal_places))</f>
        <v/>
      </c>
      <c r="M20" s="12" t="str">
        <f>IF(ISBLANK('Set Schedules Here'!I106),"",ROUND('Set Schedules Here'!I106,rounding_decimal_places))</f>
        <v/>
      </c>
      <c r="N20" s="12" t="str">
        <f>IF(ISBLANK('Set Schedules Here'!I107),"",ROUND('Set Schedules Here'!I107,rounding_decimal_places))</f>
        <v/>
      </c>
      <c r="O20" s="12" t="str">
        <f>IF(ISBLANK('Set Schedules Here'!J106),"",ROUND('Set Schedules Here'!J106,rounding_decimal_places))</f>
        <v/>
      </c>
      <c r="P20" s="12" t="str">
        <f>IF(ISBLANK('Set Schedules Here'!J107),"",ROUND('Set Schedules Here'!J107,rounding_decimal_places))</f>
        <v/>
      </c>
      <c r="Q20" s="12" t="str">
        <f>IF(ISBLANK('Set Schedules Here'!K106),"",ROUND('Set Schedules Here'!K106,rounding_decimal_places))</f>
        <v/>
      </c>
      <c r="R20" s="12" t="str">
        <f>IF(ISBLANK('Set Schedules Here'!K107),"",ROUND('Set Schedules Here'!K107,rounding_decimal_places))</f>
        <v/>
      </c>
      <c r="S20" s="12" t="str">
        <f>IF(ISBLANK('Set Schedules Here'!L106),"",ROUND('Set Schedules Here'!L106,rounding_decimal_places))</f>
        <v/>
      </c>
      <c r="T20" s="12" t="str">
        <f>IF(ISBLANK('Set Schedules Here'!L107),"",ROUND('Set Schedules Here'!L107,rounding_decimal_places))</f>
        <v/>
      </c>
      <c r="U20" s="12" t="str">
        <f>IF(ISBLANK('Set Schedules Here'!M106),"",ROUND('Set Schedules Here'!M106,rounding_decimal_places))</f>
        <v/>
      </c>
      <c r="V20" s="12" t="str">
        <f>IF(ISBLANK('Set Schedules Here'!M107),"",ROUND('Set Schedules Here'!M107,rounding_decimal_places))</f>
        <v/>
      </c>
      <c r="W20" s="12" t="str">
        <f>IF(ISBLANK('Set Schedules Here'!N106),"",ROUND('Set Schedules Here'!N106,rounding_decimal_places))</f>
        <v/>
      </c>
      <c r="X20" s="12" t="str">
        <f>IF(ISBLANK('Set Schedules Here'!N107),"",ROUND('Set Schedules Here'!N107,rounding_decimal_places))</f>
        <v/>
      </c>
      <c r="Y20" s="12" t="str">
        <f>IF(ISBLANK('Set Schedules Here'!O106),"",ROUND('Set Schedules Here'!O106,rounding_decimal_places))</f>
        <v/>
      </c>
      <c r="Z20" s="12" t="str">
        <f>IF(ISBLANK('Set Schedules Here'!O107),"",ROUND('Set Schedules Here'!O107,rounding_decimal_places))</f>
        <v/>
      </c>
      <c r="AA20" s="12" t="str">
        <f>IF(ISBLANK('Set Schedules Here'!P106),"",ROUND('Set Schedules Here'!P106,rounding_decimal_places))</f>
        <v/>
      </c>
      <c r="AB20" s="12" t="str">
        <f>IF(ISBLANK('Set Schedules Here'!P107),"",ROUND('Set Schedules Here'!P107,rounding_decimal_places))</f>
        <v/>
      </c>
      <c r="AC20" s="12" t="str">
        <f>IF(ISBLANK('Set Schedules Here'!Q106),"",ROUND('Set Schedules Here'!Q106,rounding_decimal_places))</f>
        <v/>
      </c>
      <c r="AD20" s="12" t="str">
        <f>IF(ISBLANK('Set Schedules Here'!Q107),"",ROUND('Set Schedules Here'!Q107,rounding_decimal_places))</f>
        <v/>
      </c>
      <c r="AE20" s="12" t="str">
        <f>IF(ISBLANK('Set Schedules Here'!R106),"",ROUND('Set Schedules Here'!R106,rounding_decimal_places))</f>
        <v/>
      </c>
      <c r="AF20" s="12" t="str">
        <f>IF(ISBLANK('Set Schedules Here'!R107),"",ROUND('Set Schedules Here'!R107,rounding_decimal_places))</f>
        <v/>
      </c>
      <c r="AG20" s="12" t="str">
        <f>IF(ISBLANK('Set Schedules Here'!S106),"",ROUND('Set Schedules Here'!S106,rounding_decimal_places))</f>
        <v/>
      </c>
      <c r="AH20" s="12" t="str">
        <f>IF(ISBLANK('Set Schedules Here'!S107),"",ROUND('Set Schedules Here'!S107,rounding_decimal_places))</f>
        <v/>
      </c>
      <c r="AI20" s="12" t="str">
        <f>IF(ISBLANK('Set Schedules Here'!T106),"",ROUND('Set Schedules Here'!T106,rounding_decimal_places))</f>
        <v/>
      </c>
      <c r="AJ20" s="12" t="str">
        <f>IF(ISBLANK('Set Schedules Here'!T107),"",ROUND('Set Schedules Here'!T107,rounding_decimal_places))</f>
        <v/>
      </c>
      <c r="AK20" s="12" t="str">
        <f>IF(ISBLANK('Set Schedules Here'!U106),"",ROUND('Set Schedules Here'!U106,rounding_decimal_places))</f>
        <v/>
      </c>
      <c r="AL20" s="12" t="str">
        <f>IF(ISBLANK('Set Schedules Here'!U107),"",ROUND('Set Schedules Here'!U107,rounding_decimal_places))</f>
        <v/>
      </c>
      <c r="AM20" s="12" t="str">
        <f>IF(ISBLANK('Set Schedules Here'!V106),"",ROUND('Set Schedules Here'!V106,rounding_decimal_places))</f>
        <v/>
      </c>
      <c r="AN20" s="12" t="str">
        <f>IF(ISBLANK('Set Schedules Here'!V107),"",ROUND('Set Schedules Here'!V107,rounding_decimal_places))</f>
        <v/>
      </c>
      <c r="AO20" s="12" t="str">
        <f>IF(ISBLANK('Set Schedules Here'!W106),"",ROUND('Set Schedules Here'!W106,rounding_decimal_places))</f>
        <v/>
      </c>
      <c r="AP20" s="12" t="str">
        <f>IF(ISBLANK('Set Schedules Here'!W107),"",ROUND('Set Schedules Here'!W107,rounding_decimal_places))</f>
        <v/>
      </c>
      <c r="AQ20" s="12" t="str">
        <f>IF(ISBLANK('Set Schedules Here'!X106),"",ROUND('Set Schedules Here'!X106,rounding_decimal_places))</f>
        <v/>
      </c>
      <c r="AR20" s="12" t="str">
        <f>IF(ISBLANK('Set Schedules Here'!X107),"",ROUND('Set Schedules Here'!X107,rounding_decimal_places))</f>
        <v/>
      </c>
      <c r="AS20" s="12" t="str">
        <f>IF(ISBLANK('Set Schedules Here'!Y106),"",ROUND('Set Schedules Here'!Y106,rounding_decimal_places))</f>
        <v/>
      </c>
      <c r="AT20" s="12" t="str">
        <f>IF(ISBLANK('Set Schedules Here'!Y107),"",ROUND('Set Schedules Here'!Y107,rounding_decimal_places))</f>
        <v/>
      </c>
      <c r="AU20" s="12" t="str">
        <f>IF(ISBLANK('Set Schedules Here'!Z106),"",ROUND('Set Schedules Here'!Z106,rounding_decimal_places))</f>
        <v/>
      </c>
      <c r="AV20" s="12" t="str">
        <f>IF(ISBLANK('Set Schedules Here'!Z107),"",ROUND('Set Schedules Here'!Z107,rounding_decimal_places))</f>
        <v/>
      </c>
      <c r="AW20" s="12" t="str">
        <f>IF(ISBLANK('Set Schedules Here'!AA106),"",ROUND('Set Schedules Here'!AA106,rounding_decimal_places))</f>
        <v/>
      </c>
      <c r="AX20" s="12" t="str">
        <f>IF(ISBLANK('Set Schedules Here'!AA107),"",ROUND('Set Schedules Here'!AA107,rounding_decimal_places))</f>
        <v/>
      </c>
      <c r="AY20" s="12" t="str">
        <f>IF(ISBLANK('Set Schedules Here'!AB106),"",ROUND('Set Schedules Here'!AB106,rounding_decimal_places))</f>
        <v/>
      </c>
      <c r="AZ20" s="12" t="str">
        <f>IF(ISBLANK('Set Schedules Here'!AB107),"",ROUND('Set Schedules Here'!AB107,rounding_decimal_places))</f>
        <v/>
      </c>
      <c r="BA20" s="12" t="str">
        <f>IF(ISBLANK('Set Schedules Here'!AC106),"",ROUND('Set Schedules Here'!AC106,rounding_decimal_places))</f>
        <v/>
      </c>
      <c r="BB20" s="12" t="str">
        <f>IF(ISBLANK('Set Schedules Here'!AC107),"",ROUND('Set Schedules Here'!AC107,rounding_decimal_places))</f>
        <v/>
      </c>
      <c r="BC20" s="12" t="str">
        <f>IF(ISBLANK('Set Schedules Here'!AD106),"",ROUND('Set Schedules Here'!AD106,rounding_decimal_places))</f>
        <v/>
      </c>
      <c r="BD20" s="12" t="str">
        <f>IF(ISBLANK('Set Schedules Here'!AD107),"",ROUND('Set Schedules Here'!AD107,rounding_decimal_places))</f>
        <v/>
      </c>
      <c r="BE20" s="12" t="str">
        <f>IF(ISBLANK('Set Schedules Here'!AE106),"",ROUND('Set Schedules Here'!AE106,rounding_decimal_places))</f>
        <v/>
      </c>
      <c r="BF20" s="12" t="str">
        <f>IF(ISBLANK('Set Schedules Here'!AE107),"",ROUND('Set Schedules Here'!AE107,rounding_decimal_places))</f>
        <v/>
      </c>
      <c r="BG20" s="12" t="str">
        <f>IF(ISBLANK('Set Schedules Here'!AF106),"",ROUND('Set Schedules Here'!AF106,rounding_decimal_places))</f>
        <v/>
      </c>
      <c r="BH20" s="12" t="str">
        <f>IF(ISBLANK('Set Schedules Here'!AF107),"",ROUND('Set Schedules Here'!AF107,rounding_decimal_places))</f>
        <v/>
      </c>
      <c r="BI20" s="12" t="str">
        <f>IF(ISBLANK('Set Schedules Here'!AG106),"",ROUND('Set Schedules Here'!AG106,rounding_decimal_places))</f>
        <v/>
      </c>
      <c r="BJ20" s="12" t="str">
        <f>IF(ISBLANK('Set Schedules Here'!AG107),"",ROUND('Set Schedules Here'!AG107,rounding_decimal_places))</f>
        <v/>
      </c>
      <c r="BK20" s="12" t="str">
        <f>IF(ISBLANK('Set Schedules Here'!AH106),"",ROUND('Set Schedules Here'!AH106,rounding_decimal_places))</f>
        <v/>
      </c>
      <c r="BL20" s="12" t="str">
        <f>IF(ISBLANK('Set Schedules Here'!AH107),"",ROUND('Set Schedules Here'!AH107,rounding_decimal_places))</f>
        <v/>
      </c>
      <c r="BM20" s="12" t="str">
        <f>IF(ISBLANK('Set Schedules Here'!AI106),"",ROUND('Set Schedules Here'!AI106,rounding_decimal_places))</f>
        <v/>
      </c>
      <c r="BN20" s="12" t="str">
        <f>IF(ISBLANK('Set Schedules Here'!AI107),"",ROUND('Set Schedules Here'!AI107,rounding_decimal_places))</f>
        <v/>
      </c>
      <c r="BO20" s="12" t="str">
        <f>IF(ISBLANK('Set Schedules Here'!AJ106),"",ROUND('Set Schedules Here'!AJ106,rounding_decimal_places))</f>
        <v/>
      </c>
      <c r="BP20" s="22" t="str">
        <f>IF(ISBLANK('Set Schedules Here'!AJ107),"",ROUND('Set Schedules Here'!AJ107,rounding_decimal_places))</f>
        <v/>
      </c>
    </row>
    <row r="21" spans="1:68" x14ac:dyDescent="0.25">
      <c r="A21" s="22" t="str">
        <f>'Set Schedules Here'!A108</f>
        <v>trans LCFS</v>
      </c>
      <c r="E21" s="12">
        <f>IF(ISBLANK('Set Schedules Here'!E108),"",ROUND('Set Schedules Here'!E108,rounding_decimal_places))</f>
        <v>2019</v>
      </c>
      <c r="F21" s="12">
        <f>IF(ISBLANK('Set Schedules Here'!E109),"",ROUND('Set Schedules Here'!E109,rounding_decimal_places))</f>
        <v>0</v>
      </c>
      <c r="G21" s="12">
        <f>IF(ISBLANK('Set Schedules Here'!F108),"",ROUND('Set Schedules Here'!F108,rounding_decimal_places))</f>
        <v>2020</v>
      </c>
      <c r="H21" s="12">
        <f>IF(ISBLANK('Set Schedules Here'!F109),"",ROUND('Set Schedules Here'!F109,rounding_decimal_places))</f>
        <v>0</v>
      </c>
      <c r="I21" s="12">
        <f>IF(ISBLANK('Set Schedules Here'!G108),"",ROUND('Set Schedules Here'!G108,rounding_decimal_places))</f>
        <v>2050</v>
      </c>
      <c r="J21" s="12">
        <f>IF(ISBLANK('Set Schedules Here'!G109),"",ROUND('Set Schedules Here'!G109,rounding_decimal_places))</f>
        <v>1</v>
      </c>
      <c r="K21" s="12" t="str">
        <f>IF(ISBLANK('Set Schedules Here'!H108),"",ROUND('Set Schedules Here'!H108,rounding_decimal_places))</f>
        <v/>
      </c>
      <c r="L21" s="12" t="str">
        <f>IF(ISBLANK('Set Schedules Here'!H109),"",ROUND('Set Schedules Here'!H109,rounding_decimal_places))</f>
        <v/>
      </c>
      <c r="M21" s="12" t="str">
        <f>IF(ISBLANK('Set Schedules Here'!I108),"",ROUND('Set Schedules Here'!I108,rounding_decimal_places))</f>
        <v/>
      </c>
      <c r="N21" s="12" t="str">
        <f>IF(ISBLANK('Set Schedules Here'!I109),"",ROUND('Set Schedules Here'!I109,rounding_decimal_places))</f>
        <v/>
      </c>
      <c r="O21" s="12" t="str">
        <f>IF(ISBLANK('Set Schedules Here'!J108),"",ROUND('Set Schedules Here'!J108,rounding_decimal_places))</f>
        <v/>
      </c>
      <c r="P21" s="12" t="str">
        <f>IF(ISBLANK('Set Schedules Here'!J109),"",ROUND('Set Schedules Here'!J109,rounding_decimal_places))</f>
        <v/>
      </c>
      <c r="Q21" s="12" t="str">
        <f>IF(ISBLANK('Set Schedules Here'!K108),"",ROUND('Set Schedules Here'!K108,rounding_decimal_places))</f>
        <v/>
      </c>
      <c r="R21" s="12" t="str">
        <f>IF(ISBLANK('Set Schedules Here'!K109),"",ROUND('Set Schedules Here'!K109,rounding_decimal_places))</f>
        <v/>
      </c>
      <c r="S21" s="12" t="str">
        <f>IF(ISBLANK('Set Schedules Here'!L108),"",ROUND('Set Schedules Here'!L108,rounding_decimal_places))</f>
        <v/>
      </c>
      <c r="T21" s="12" t="str">
        <f>IF(ISBLANK('Set Schedules Here'!L109),"",ROUND('Set Schedules Here'!L109,rounding_decimal_places))</f>
        <v/>
      </c>
      <c r="U21" s="12" t="str">
        <f>IF(ISBLANK('Set Schedules Here'!M108),"",ROUND('Set Schedules Here'!M108,rounding_decimal_places))</f>
        <v/>
      </c>
      <c r="V21" s="12" t="str">
        <f>IF(ISBLANK('Set Schedules Here'!M109),"",ROUND('Set Schedules Here'!M109,rounding_decimal_places))</f>
        <v/>
      </c>
      <c r="W21" s="12" t="str">
        <f>IF(ISBLANK('Set Schedules Here'!N108),"",ROUND('Set Schedules Here'!N108,rounding_decimal_places))</f>
        <v/>
      </c>
      <c r="X21" s="12" t="str">
        <f>IF(ISBLANK('Set Schedules Here'!N109),"",ROUND('Set Schedules Here'!N109,rounding_decimal_places))</f>
        <v/>
      </c>
      <c r="Y21" s="12" t="str">
        <f>IF(ISBLANK('Set Schedules Here'!O108),"",ROUND('Set Schedules Here'!O108,rounding_decimal_places))</f>
        <v/>
      </c>
      <c r="Z21" s="12" t="str">
        <f>IF(ISBLANK('Set Schedules Here'!O109),"",ROUND('Set Schedules Here'!O109,rounding_decimal_places))</f>
        <v/>
      </c>
      <c r="AA21" s="12" t="str">
        <f>IF(ISBLANK('Set Schedules Here'!P108),"",ROUND('Set Schedules Here'!P108,rounding_decimal_places))</f>
        <v/>
      </c>
      <c r="AB21" s="12" t="str">
        <f>IF(ISBLANK('Set Schedules Here'!P109),"",ROUND('Set Schedules Here'!P109,rounding_decimal_places))</f>
        <v/>
      </c>
      <c r="AC21" s="12" t="str">
        <f>IF(ISBLANK('Set Schedules Here'!Q108),"",ROUND('Set Schedules Here'!Q108,rounding_decimal_places))</f>
        <v/>
      </c>
      <c r="AD21" s="12" t="str">
        <f>IF(ISBLANK('Set Schedules Here'!Q109),"",ROUND('Set Schedules Here'!Q109,rounding_decimal_places))</f>
        <v/>
      </c>
      <c r="AE21" s="12" t="str">
        <f>IF(ISBLANK('Set Schedules Here'!R108),"",ROUND('Set Schedules Here'!R108,rounding_decimal_places))</f>
        <v/>
      </c>
      <c r="AF21" s="12" t="str">
        <f>IF(ISBLANK('Set Schedules Here'!R109),"",ROUND('Set Schedules Here'!R109,rounding_decimal_places))</f>
        <v/>
      </c>
      <c r="AG21" s="12" t="str">
        <f>IF(ISBLANK('Set Schedules Here'!S108),"",ROUND('Set Schedules Here'!S108,rounding_decimal_places))</f>
        <v/>
      </c>
      <c r="AH21" s="12" t="str">
        <f>IF(ISBLANK('Set Schedules Here'!S109),"",ROUND('Set Schedules Here'!S109,rounding_decimal_places))</f>
        <v/>
      </c>
      <c r="AI21" s="12" t="str">
        <f>IF(ISBLANK('Set Schedules Here'!T108),"",ROUND('Set Schedules Here'!T108,rounding_decimal_places))</f>
        <v/>
      </c>
      <c r="AJ21" s="12" t="str">
        <f>IF(ISBLANK('Set Schedules Here'!T109),"",ROUND('Set Schedules Here'!T109,rounding_decimal_places))</f>
        <v/>
      </c>
      <c r="AK21" s="12" t="str">
        <f>IF(ISBLANK('Set Schedules Here'!U108),"",ROUND('Set Schedules Here'!U108,rounding_decimal_places))</f>
        <v/>
      </c>
      <c r="AL21" s="12" t="str">
        <f>IF(ISBLANK('Set Schedules Here'!U109),"",ROUND('Set Schedules Here'!U109,rounding_decimal_places))</f>
        <v/>
      </c>
      <c r="AM21" s="12" t="str">
        <f>IF(ISBLANK('Set Schedules Here'!V108),"",ROUND('Set Schedules Here'!V108,rounding_decimal_places))</f>
        <v/>
      </c>
      <c r="AN21" s="12" t="str">
        <f>IF(ISBLANK('Set Schedules Here'!V109),"",ROUND('Set Schedules Here'!V109,rounding_decimal_places))</f>
        <v/>
      </c>
      <c r="AO21" s="12" t="str">
        <f>IF(ISBLANK('Set Schedules Here'!W108),"",ROUND('Set Schedules Here'!W108,rounding_decimal_places))</f>
        <v/>
      </c>
      <c r="AP21" s="12" t="str">
        <f>IF(ISBLANK('Set Schedules Here'!W109),"",ROUND('Set Schedules Here'!W109,rounding_decimal_places))</f>
        <v/>
      </c>
      <c r="AQ21" s="12" t="str">
        <f>IF(ISBLANK('Set Schedules Here'!X108),"",ROUND('Set Schedules Here'!X108,rounding_decimal_places))</f>
        <v/>
      </c>
      <c r="AR21" s="12" t="str">
        <f>IF(ISBLANK('Set Schedules Here'!X109),"",ROUND('Set Schedules Here'!X109,rounding_decimal_places))</f>
        <v/>
      </c>
      <c r="AS21" s="12" t="str">
        <f>IF(ISBLANK('Set Schedules Here'!Y108),"",ROUND('Set Schedules Here'!Y108,rounding_decimal_places))</f>
        <v/>
      </c>
      <c r="AT21" s="12" t="str">
        <f>IF(ISBLANK('Set Schedules Here'!Y109),"",ROUND('Set Schedules Here'!Y109,rounding_decimal_places))</f>
        <v/>
      </c>
      <c r="AU21" s="12" t="str">
        <f>IF(ISBLANK('Set Schedules Here'!Z108),"",ROUND('Set Schedules Here'!Z108,rounding_decimal_places))</f>
        <v/>
      </c>
      <c r="AV21" s="12" t="str">
        <f>IF(ISBLANK('Set Schedules Here'!Z109),"",ROUND('Set Schedules Here'!Z109,rounding_decimal_places))</f>
        <v/>
      </c>
      <c r="AW21" s="12" t="str">
        <f>IF(ISBLANK('Set Schedules Here'!AA108),"",ROUND('Set Schedules Here'!AA108,rounding_decimal_places))</f>
        <v/>
      </c>
      <c r="AX21" s="12" t="str">
        <f>IF(ISBLANK('Set Schedules Here'!AA109),"",ROUND('Set Schedules Here'!AA109,rounding_decimal_places))</f>
        <v/>
      </c>
      <c r="AY21" s="12" t="str">
        <f>IF(ISBLANK('Set Schedules Here'!AB108),"",ROUND('Set Schedules Here'!AB108,rounding_decimal_places))</f>
        <v/>
      </c>
      <c r="AZ21" s="12" t="str">
        <f>IF(ISBLANK('Set Schedules Here'!AB109),"",ROUND('Set Schedules Here'!AB109,rounding_decimal_places))</f>
        <v/>
      </c>
      <c r="BA21" s="12" t="str">
        <f>IF(ISBLANK('Set Schedules Here'!AC108),"",ROUND('Set Schedules Here'!AC108,rounding_decimal_places))</f>
        <v/>
      </c>
      <c r="BB21" s="12" t="str">
        <f>IF(ISBLANK('Set Schedules Here'!AC109),"",ROUND('Set Schedules Here'!AC109,rounding_decimal_places))</f>
        <v/>
      </c>
      <c r="BC21" s="12" t="str">
        <f>IF(ISBLANK('Set Schedules Here'!AD108),"",ROUND('Set Schedules Here'!AD108,rounding_decimal_places))</f>
        <v/>
      </c>
      <c r="BD21" s="12" t="str">
        <f>IF(ISBLANK('Set Schedules Here'!AD109),"",ROUND('Set Schedules Here'!AD109,rounding_decimal_places))</f>
        <v/>
      </c>
      <c r="BE21" s="12" t="str">
        <f>IF(ISBLANK('Set Schedules Here'!AE108),"",ROUND('Set Schedules Here'!AE108,rounding_decimal_places))</f>
        <v/>
      </c>
      <c r="BF21" s="12" t="str">
        <f>IF(ISBLANK('Set Schedules Here'!AE109),"",ROUND('Set Schedules Here'!AE109,rounding_decimal_places))</f>
        <v/>
      </c>
      <c r="BG21" s="12" t="str">
        <f>IF(ISBLANK('Set Schedules Here'!AF108),"",ROUND('Set Schedules Here'!AF108,rounding_decimal_places))</f>
        <v/>
      </c>
      <c r="BH21" s="12" t="str">
        <f>IF(ISBLANK('Set Schedules Here'!AF109),"",ROUND('Set Schedules Here'!AF109,rounding_decimal_places))</f>
        <v/>
      </c>
      <c r="BI21" s="12" t="str">
        <f>IF(ISBLANK('Set Schedules Here'!AG108),"",ROUND('Set Schedules Here'!AG108,rounding_decimal_places))</f>
        <v/>
      </c>
      <c r="BJ21" s="12" t="str">
        <f>IF(ISBLANK('Set Schedules Here'!AG109),"",ROUND('Set Schedules Here'!AG109,rounding_decimal_places))</f>
        <v/>
      </c>
      <c r="BK21" s="12" t="str">
        <f>IF(ISBLANK('Set Schedules Here'!AH108),"",ROUND('Set Schedules Here'!AH108,rounding_decimal_places))</f>
        <v/>
      </c>
      <c r="BL21" s="12" t="str">
        <f>IF(ISBLANK('Set Schedules Here'!AH109),"",ROUND('Set Schedules Here'!AH109,rounding_decimal_places))</f>
        <v/>
      </c>
      <c r="BM21" s="12" t="str">
        <f>IF(ISBLANK('Set Schedules Here'!AI108),"",ROUND('Set Schedules Here'!AI108,rounding_decimal_places))</f>
        <v/>
      </c>
      <c r="BN21" s="12" t="str">
        <f>IF(ISBLANK('Set Schedules Here'!AI109),"",ROUND('Set Schedules Here'!AI109,rounding_decimal_places))</f>
        <v/>
      </c>
      <c r="BO21" s="12" t="str">
        <f>IF(ISBLANK('Set Schedules Here'!AJ108),"",ROUND('Set Schedules Here'!AJ108,rounding_decimal_places))</f>
        <v/>
      </c>
      <c r="BP21" s="22" t="str">
        <f>IF(ISBLANK('Set Schedules Here'!AJ109),"",ROUND('Set Schedules Here'!AJ109,rounding_decimal_places))</f>
        <v/>
      </c>
    </row>
    <row r="22" spans="1:68" x14ac:dyDescent="0.25">
      <c r="A22" s="22" t="str">
        <f>'Set Schedules Here'!A110</f>
        <v>trans reduce regulated pollutants</v>
      </c>
      <c r="E22" s="12">
        <f>IF(ISBLANK('Set Schedules Here'!E110),"",ROUND('Set Schedules Here'!E110,rounding_decimal_places))</f>
        <v>2019</v>
      </c>
      <c r="F22" s="12">
        <f>IF(ISBLANK('Set Schedules Here'!E111),"",ROUND('Set Schedules Here'!E111,rounding_decimal_places))</f>
        <v>0</v>
      </c>
      <c r="G22" s="12">
        <f>IF(ISBLANK('Set Schedules Here'!F110),"",ROUND('Set Schedules Here'!F110,rounding_decimal_places))</f>
        <v>2020</v>
      </c>
      <c r="H22" s="12">
        <f>IF(ISBLANK('Set Schedules Here'!F111),"",ROUND('Set Schedules Here'!F111,rounding_decimal_places))</f>
        <v>0</v>
      </c>
      <c r="I22" s="12">
        <f>IF(ISBLANK('Set Schedules Here'!G110),"",ROUND('Set Schedules Here'!G110,rounding_decimal_places))</f>
        <v>2050</v>
      </c>
      <c r="J22" s="12">
        <f>IF(ISBLANK('Set Schedules Here'!G111),"",ROUND('Set Schedules Here'!G111,rounding_decimal_places))</f>
        <v>1</v>
      </c>
      <c r="K22" s="12" t="str">
        <f>IF(ISBLANK('Set Schedules Here'!H110),"",ROUND('Set Schedules Here'!H110,rounding_decimal_places))</f>
        <v/>
      </c>
      <c r="L22" s="12" t="str">
        <f>IF(ISBLANK('Set Schedules Here'!H111),"",ROUND('Set Schedules Here'!H111,rounding_decimal_places))</f>
        <v/>
      </c>
      <c r="M22" s="12" t="str">
        <f>IF(ISBLANK('Set Schedules Here'!I110),"",ROUND('Set Schedules Here'!I110,rounding_decimal_places))</f>
        <v/>
      </c>
      <c r="N22" s="12" t="str">
        <f>IF(ISBLANK('Set Schedules Here'!I111),"",ROUND('Set Schedules Here'!I111,rounding_decimal_places))</f>
        <v/>
      </c>
      <c r="O22" s="12" t="str">
        <f>IF(ISBLANK('Set Schedules Here'!J110),"",ROUND('Set Schedules Here'!J110,rounding_decimal_places))</f>
        <v/>
      </c>
      <c r="P22" s="12" t="str">
        <f>IF(ISBLANK('Set Schedules Here'!J111),"",ROUND('Set Schedules Here'!J111,rounding_decimal_places))</f>
        <v/>
      </c>
      <c r="Q22" s="12" t="str">
        <f>IF(ISBLANK('Set Schedules Here'!K110),"",ROUND('Set Schedules Here'!K110,rounding_decimal_places))</f>
        <v/>
      </c>
      <c r="R22" s="12" t="str">
        <f>IF(ISBLANK('Set Schedules Here'!K111),"",ROUND('Set Schedules Here'!K111,rounding_decimal_places))</f>
        <v/>
      </c>
      <c r="S22" s="12" t="str">
        <f>IF(ISBLANK('Set Schedules Here'!L110),"",ROUND('Set Schedules Here'!L110,rounding_decimal_places))</f>
        <v/>
      </c>
      <c r="T22" s="12" t="str">
        <f>IF(ISBLANK('Set Schedules Here'!L111),"",ROUND('Set Schedules Here'!L111,rounding_decimal_places))</f>
        <v/>
      </c>
      <c r="U22" s="12" t="str">
        <f>IF(ISBLANK('Set Schedules Here'!M110),"",ROUND('Set Schedules Here'!M110,rounding_decimal_places))</f>
        <v/>
      </c>
      <c r="V22" s="12" t="str">
        <f>IF(ISBLANK('Set Schedules Here'!M111),"",ROUND('Set Schedules Here'!M111,rounding_decimal_places))</f>
        <v/>
      </c>
      <c r="W22" s="12" t="str">
        <f>IF(ISBLANK('Set Schedules Here'!N110),"",ROUND('Set Schedules Here'!N110,rounding_decimal_places))</f>
        <v/>
      </c>
      <c r="X22" s="12" t="str">
        <f>IF(ISBLANK('Set Schedules Here'!N111),"",ROUND('Set Schedules Here'!N111,rounding_decimal_places))</f>
        <v/>
      </c>
      <c r="Y22" s="12" t="str">
        <f>IF(ISBLANK('Set Schedules Here'!O110),"",ROUND('Set Schedules Here'!O110,rounding_decimal_places))</f>
        <v/>
      </c>
      <c r="Z22" s="12" t="str">
        <f>IF(ISBLANK('Set Schedules Here'!O111),"",ROUND('Set Schedules Here'!O111,rounding_decimal_places))</f>
        <v/>
      </c>
      <c r="AA22" s="12" t="str">
        <f>IF(ISBLANK('Set Schedules Here'!P110),"",ROUND('Set Schedules Here'!P110,rounding_decimal_places))</f>
        <v/>
      </c>
      <c r="AB22" s="12" t="str">
        <f>IF(ISBLANK('Set Schedules Here'!P111),"",ROUND('Set Schedules Here'!P111,rounding_decimal_places))</f>
        <v/>
      </c>
      <c r="AC22" s="12" t="str">
        <f>IF(ISBLANK('Set Schedules Here'!Q110),"",ROUND('Set Schedules Here'!Q110,rounding_decimal_places))</f>
        <v/>
      </c>
      <c r="AD22" s="12" t="str">
        <f>IF(ISBLANK('Set Schedules Here'!Q111),"",ROUND('Set Schedules Here'!Q111,rounding_decimal_places))</f>
        <v/>
      </c>
      <c r="AE22" s="12" t="str">
        <f>IF(ISBLANK('Set Schedules Here'!R110),"",ROUND('Set Schedules Here'!R110,rounding_decimal_places))</f>
        <v/>
      </c>
      <c r="AF22" s="12" t="str">
        <f>IF(ISBLANK('Set Schedules Here'!R111),"",ROUND('Set Schedules Here'!R111,rounding_decimal_places))</f>
        <v/>
      </c>
      <c r="AG22" s="12" t="str">
        <f>IF(ISBLANK('Set Schedules Here'!S110),"",ROUND('Set Schedules Here'!S110,rounding_decimal_places))</f>
        <v/>
      </c>
      <c r="AH22" s="12" t="str">
        <f>IF(ISBLANK('Set Schedules Here'!S111),"",ROUND('Set Schedules Here'!S111,rounding_decimal_places))</f>
        <v/>
      </c>
      <c r="AI22" s="12" t="str">
        <f>IF(ISBLANK('Set Schedules Here'!T110),"",ROUND('Set Schedules Here'!T110,rounding_decimal_places))</f>
        <v/>
      </c>
      <c r="AJ22" s="12" t="str">
        <f>IF(ISBLANK('Set Schedules Here'!T111),"",ROUND('Set Schedules Here'!T111,rounding_decimal_places))</f>
        <v/>
      </c>
      <c r="AK22" s="12" t="str">
        <f>IF(ISBLANK('Set Schedules Here'!U110),"",ROUND('Set Schedules Here'!U110,rounding_decimal_places))</f>
        <v/>
      </c>
      <c r="AL22" s="12" t="str">
        <f>IF(ISBLANK('Set Schedules Here'!U111),"",ROUND('Set Schedules Here'!U111,rounding_decimal_places))</f>
        <v/>
      </c>
      <c r="AM22" s="12" t="str">
        <f>IF(ISBLANK('Set Schedules Here'!V110),"",ROUND('Set Schedules Here'!V110,rounding_decimal_places))</f>
        <v/>
      </c>
      <c r="AN22" s="12" t="str">
        <f>IF(ISBLANK('Set Schedules Here'!V111),"",ROUND('Set Schedules Here'!V111,rounding_decimal_places))</f>
        <v/>
      </c>
      <c r="AO22" s="12" t="str">
        <f>IF(ISBLANK('Set Schedules Here'!W110),"",ROUND('Set Schedules Here'!W110,rounding_decimal_places))</f>
        <v/>
      </c>
      <c r="AP22" s="12" t="str">
        <f>IF(ISBLANK('Set Schedules Here'!W111),"",ROUND('Set Schedules Here'!W111,rounding_decimal_places))</f>
        <v/>
      </c>
      <c r="AQ22" s="12" t="str">
        <f>IF(ISBLANK('Set Schedules Here'!X110),"",ROUND('Set Schedules Here'!X110,rounding_decimal_places))</f>
        <v/>
      </c>
      <c r="AR22" s="12" t="str">
        <f>IF(ISBLANK('Set Schedules Here'!X111),"",ROUND('Set Schedules Here'!X111,rounding_decimal_places))</f>
        <v/>
      </c>
      <c r="AS22" s="12" t="str">
        <f>IF(ISBLANK('Set Schedules Here'!Y110),"",ROUND('Set Schedules Here'!Y110,rounding_decimal_places))</f>
        <v/>
      </c>
      <c r="AT22" s="12" t="str">
        <f>IF(ISBLANK('Set Schedules Here'!Y111),"",ROUND('Set Schedules Here'!Y111,rounding_decimal_places))</f>
        <v/>
      </c>
      <c r="AU22" s="12" t="str">
        <f>IF(ISBLANK('Set Schedules Here'!Z110),"",ROUND('Set Schedules Here'!Z110,rounding_decimal_places))</f>
        <v/>
      </c>
      <c r="AV22" s="12" t="str">
        <f>IF(ISBLANK('Set Schedules Here'!Z111),"",ROUND('Set Schedules Here'!Z111,rounding_decimal_places))</f>
        <v/>
      </c>
      <c r="AW22" s="12" t="str">
        <f>IF(ISBLANK('Set Schedules Here'!AA110),"",ROUND('Set Schedules Here'!AA110,rounding_decimal_places))</f>
        <v/>
      </c>
      <c r="AX22" s="12" t="str">
        <f>IF(ISBLANK('Set Schedules Here'!AA111),"",ROUND('Set Schedules Here'!AA111,rounding_decimal_places))</f>
        <v/>
      </c>
      <c r="AY22" s="12" t="str">
        <f>IF(ISBLANK('Set Schedules Here'!AB110),"",ROUND('Set Schedules Here'!AB110,rounding_decimal_places))</f>
        <v/>
      </c>
      <c r="AZ22" s="12" t="str">
        <f>IF(ISBLANK('Set Schedules Here'!AB111),"",ROUND('Set Schedules Here'!AB111,rounding_decimal_places))</f>
        <v/>
      </c>
      <c r="BA22" s="12" t="str">
        <f>IF(ISBLANK('Set Schedules Here'!AC110),"",ROUND('Set Schedules Here'!AC110,rounding_decimal_places))</f>
        <v/>
      </c>
      <c r="BB22" s="12" t="str">
        <f>IF(ISBLANK('Set Schedules Here'!AC111),"",ROUND('Set Schedules Here'!AC111,rounding_decimal_places))</f>
        <v/>
      </c>
      <c r="BC22" s="12" t="str">
        <f>IF(ISBLANK('Set Schedules Here'!AD110),"",ROUND('Set Schedules Here'!AD110,rounding_decimal_places))</f>
        <v/>
      </c>
      <c r="BD22" s="12" t="str">
        <f>IF(ISBLANK('Set Schedules Here'!AD111),"",ROUND('Set Schedules Here'!AD111,rounding_decimal_places))</f>
        <v/>
      </c>
      <c r="BE22" s="12" t="str">
        <f>IF(ISBLANK('Set Schedules Here'!AE110),"",ROUND('Set Schedules Here'!AE110,rounding_decimal_places))</f>
        <v/>
      </c>
      <c r="BF22" s="12" t="str">
        <f>IF(ISBLANK('Set Schedules Here'!AE111),"",ROUND('Set Schedules Here'!AE111,rounding_decimal_places))</f>
        <v/>
      </c>
      <c r="BG22" s="12" t="str">
        <f>IF(ISBLANK('Set Schedules Here'!AF110),"",ROUND('Set Schedules Here'!AF110,rounding_decimal_places))</f>
        <v/>
      </c>
      <c r="BH22" s="12" t="str">
        <f>IF(ISBLANK('Set Schedules Here'!AF111),"",ROUND('Set Schedules Here'!AF111,rounding_decimal_places))</f>
        <v/>
      </c>
      <c r="BI22" s="12" t="str">
        <f>IF(ISBLANK('Set Schedules Here'!AG110),"",ROUND('Set Schedules Here'!AG110,rounding_decimal_places))</f>
        <v/>
      </c>
      <c r="BJ22" s="12" t="str">
        <f>IF(ISBLANK('Set Schedules Here'!AG111),"",ROUND('Set Schedules Here'!AG111,rounding_decimal_places))</f>
        <v/>
      </c>
      <c r="BK22" s="12" t="str">
        <f>IF(ISBLANK('Set Schedules Here'!AH110),"",ROUND('Set Schedules Here'!AH110,rounding_decimal_places))</f>
        <v/>
      </c>
      <c r="BL22" s="12" t="str">
        <f>IF(ISBLANK('Set Schedules Here'!AH111),"",ROUND('Set Schedules Here'!AH111,rounding_decimal_places))</f>
        <v/>
      </c>
      <c r="BM22" s="12" t="str">
        <f>IF(ISBLANK('Set Schedules Here'!AI110),"",ROUND('Set Schedules Here'!AI110,rounding_decimal_places))</f>
        <v/>
      </c>
      <c r="BN22" s="12" t="str">
        <f>IF(ISBLANK('Set Schedules Here'!AI111),"",ROUND('Set Schedules Here'!AI111,rounding_decimal_places))</f>
        <v/>
      </c>
      <c r="BO22" s="12" t="str">
        <f>IF(ISBLANK('Set Schedules Here'!AJ110),"",ROUND('Set Schedules Here'!AJ110,rounding_decimal_places))</f>
        <v/>
      </c>
      <c r="BP22" s="22" t="str">
        <f>IF(ISBLANK('Set Schedules Here'!AJ111),"",ROUND('Set Schedules Here'!AJ111,rounding_decimal_places))</f>
        <v/>
      </c>
    </row>
    <row r="23" spans="1:68" x14ac:dyDescent="0.25">
      <c r="A23" s="22" t="str">
        <f>'Set Schedules Here'!A254</f>
        <v>elec renewable portfolio standards</v>
      </c>
      <c r="E23" s="12">
        <f>IF(ISBLANK('Set Schedules Here'!E254),"",ROUND('Set Schedules Here'!E254,rounding_decimal_places))</f>
        <v>2019</v>
      </c>
      <c r="F23" s="12">
        <f>IF(ISBLANK('Set Schedules Here'!E255),"",ROUND('Set Schedules Here'!E255,rounding_decimal_places))</f>
        <v>0</v>
      </c>
      <c r="G23" s="12">
        <f>IF(ISBLANK('Set Schedules Here'!F254),"",ROUND('Set Schedules Here'!F254,rounding_decimal_places))</f>
        <v>2020</v>
      </c>
      <c r="H23" s="12">
        <f>IF(ISBLANK('Set Schedules Here'!F255),"",ROUND('Set Schedules Here'!F255,rounding_decimal_places))</f>
        <v>0</v>
      </c>
      <c r="I23" s="12">
        <f>IF(ISBLANK('Set Schedules Here'!G254),"",ROUND('Set Schedules Here'!G254,rounding_decimal_places))</f>
        <v>2050</v>
      </c>
      <c r="J23" s="12">
        <f>IF(ISBLANK('Set Schedules Here'!G255),"",ROUND('Set Schedules Here'!G255,rounding_decimal_places))</f>
        <v>1</v>
      </c>
      <c r="K23" s="12" t="str">
        <f>IF(ISBLANK('Set Schedules Here'!H254),"",ROUND('Set Schedules Here'!H254,rounding_decimal_places))</f>
        <v/>
      </c>
      <c r="L23" s="12" t="str">
        <f>IF(ISBLANK('Set Schedules Here'!H255),"",ROUND('Set Schedules Here'!H255,rounding_decimal_places))</f>
        <v/>
      </c>
      <c r="M23" s="12" t="str">
        <f>IF(ISBLANK('Set Schedules Here'!I254),"",ROUND('Set Schedules Here'!I254,rounding_decimal_places))</f>
        <v/>
      </c>
      <c r="N23" s="12" t="str">
        <f>IF(ISBLANK('Set Schedules Here'!I255),"",ROUND('Set Schedules Here'!I255,rounding_decimal_places))</f>
        <v/>
      </c>
      <c r="O23" s="12" t="str">
        <f>IF(ISBLANK('Set Schedules Here'!J254),"",ROUND('Set Schedules Here'!J254,rounding_decimal_places))</f>
        <v/>
      </c>
      <c r="P23" s="12" t="str">
        <f>IF(ISBLANK('Set Schedules Here'!J255),"",ROUND('Set Schedules Here'!J255,rounding_decimal_places))</f>
        <v/>
      </c>
      <c r="Q23" s="12" t="str">
        <f>IF(ISBLANK('Set Schedules Here'!K254),"",ROUND('Set Schedules Here'!K254,rounding_decimal_places))</f>
        <v/>
      </c>
      <c r="R23" s="12" t="str">
        <f>IF(ISBLANK('Set Schedules Here'!K255),"",ROUND('Set Schedules Here'!K255,rounding_decimal_places))</f>
        <v/>
      </c>
      <c r="S23" s="12" t="str">
        <f>IF(ISBLANK('Set Schedules Here'!L254),"",ROUND('Set Schedules Here'!L254,rounding_decimal_places))</f>
        <v/>
      </c>
      <c r="T23" s="12" t="str">
        <f>IF(ISBLANK('Set Schedules Here'!L255),"",ROUND('Set Schedules Here'!L255,rounding_decimal_places))</f>
        <v/>
      </c>
      <c r="U23" s="12" t="str">
        <f>IF(ISBLANK('Set Schedules Here'!M254),"",ROUND('Set Schedules Here'!M254,rounding_decimal_places))</f>
        <v/>
      </c>
      <c r="V23" s="12" t="str">
        <f>IF(ISBLANK('Set Schedules Here'!M255),"",ROUND('Set Schedules Here'!M255,rounding_decimal_places))</f>
        <v/>
      </c>
      <c r="W23" s="12" t="str">
        <f>IF(ISBLANK('Set Schedules Here'!N254),"",ROUND('Set Schedules Here'!N254,rounding_decimal_places))</f>
        <v/>
      </c>
      <c r="X23" s="12" t="str">
        <f>IF(ISBLANK('Set Schedules Here'!N255),"",ROUND('Set Schedules Here'!N255,rounding_decimal_places))</f>
        <v/>
      </c>
      <c r="Y23" s="12" t="str">
        <f>IF(ISBLANK('Set Schedules Here'!O254),"",ROUND('Set Schedules Here'!O254,rounding_decimal_places))</f>
        <v/>
      </c>
      <c r="Z23" s="12" t="str">
        <f>IF(ISBLANK('Set Schedules Here'!O255),"",ROUND('Set Schedules Here'!O255,rounding_decimal_places))</f>
        <v/>
      </c>
      <c r="AA23" s="12" t="str">
        <f>IF(ISBLANK('Set Schedules Here'!P254),"",ROUND('Set Schedules Here'!P254,rounding_decimal_places))</f>
        <v/>
      </c>
      <c r="AB23" s="12" t="str">
        <f>IF(ISBLANK('Set Schedules Here'!P255),"",ROUND('Set Schedules Here'!P255,rounding_decimal_places))</f>
        <v/>
      </c>
      <c r="AC23" s="12" t="str">
        <f>IF(ISBLANK('Set Schedules Here'!Q254),"",ROUND('Set Schedules Here'!Q254,rounding_decimal_places))</f>
        <v/>
      </c>
      <c r="AD23" s="12" t="str">
        <f>IF(ISBLANK('Set Schedules Here'!Q255),"",ROUND('Set Schedules Here'!Q255,rounding_decimal_places))</f>
        <v/>
      </c>
      <c r="AE23" s="12" t="str">
        <f>IF(ISBLANK('Set Schedules Here'!R254),"",ROUND('Set Schedules Here'!R254,rounding_decimal_places))</f>
        <v/>
      </c>
      <c r="AF23" s="12" t="str">
        <f>IF(ISBLANK('Set Schedules Here'!R255),"",ROUND('Set Schedules Here'!R255,rounding_decimal_places))</f>
        <v/>
      </c>
      <c r="AG23" s="12" t="str">
        <f>IF(ISBLANK('Set Schedules Here'!S254),"",ROUND('Set Schedules Here'!S254,rounding_decimal_places))</f>
        <v/>
      </c>
      <c r="AH23" s="12" t="str">
        <f>IF(ISBLANK('Set Schedules Here'!S255),"",ROUND('Set Schedules Here'!S255,rounding_decimal_places))</f>
        <v/>
      </c>
      <c r="AI23" s="12" t="str">
        <f>IF(ISBLANK('Set Schedules Here'!T254),"",ROUND('Set Schedules Here'!T254,rounding_decimal_places))</f>
        <v/>
      </c>
      <c r="AJ23" s="12" t="str">
        <f>IF(ISBLANK('Set Schedules Here'!T255),"",ROUND('Set Schedules Here'!T255,rounding_decimal_places))</f>
        <v/>
      </c>
      <c r="AK23" s="12" t="str">
        <f>IF(ISBLANK('Set Schedules Here'!U254),"",ROUND('Set Schedules Here'!U254,rounding_decimal_places))</f>
        <v/>
      </c>
      <c r="AL23" s="12" t="str">
        <f>IF(ISBLANK('Set Schedules Here'!U255),"",ROUND('Set Schedules Here'!U255,rounding_decimal_places))</f>
        <v/>
      </c>
      <c r="AM23" s="12" t="str">
        <f>IF(ISBLANK('Set Schedules Here'!V254),"",ROUND('Set Schedules Here'!V254,rounding_decimal_places))</f>
        <v/>
      </c>
      <c r="AN23" s="12" t="str">
        <f>IF(ISBLANK('Set Schedules Here'!V255),"",ROUND('Set Schedules Here'!V255,rounding_decimal_places))</f>
        <v/>
      </c>
      <c r="AO23" s="12" t="str">
        <f>IF(ISBLANK('Set Schedules Here'!W254),"",ROUND('Set Schedules Here'!W254,rounding_decimal_places))</f>
        <v/>
      </c>
      <c r="AP23" s="12" t="str">
        <f>IF(ISBLANK('Set Schedules Here'!W255),"",ROUND('Set Schedules Here'!W255,rounding_decimal_places))</f>
        <v/>
      </c>
      <c r="AQ23" s="12" t="str">
        <f>IF(ISBLANK('Set Schedules Here'!X254),"",ROUND('Set Schedules Here'!X254,rounding_decimal_places))</f>
        <v/>
      </c>
      <c r="AR23" s="12" t="str">
        <f>IF(ISBLANK('Set Schedules Here'!X255),"",ROUND('Set Schedules Here'!X255,rounding_decimal_places))</f>
        <v/>
      </c>
      <c r="AS23" s="12" t="str">
        <f>IF(ISBLANK('Set Schedules Here'!Y254),"",ROUND('Set Schedules Here'!Y254,rounding_decimal_places))</f>
        <v/>
      </c>
      <c r="AT23" s="12" t="str">
        <f>IF(ISBLANK('Set Schedules Here'!Y255),"",ROUND('Set Schedules Here'!Y255,rounding_decimal_places))</f>
        <v/>
      </c>
      <c r="AU23" s="12" t="str">
        <f>IF(ISBLANK('Set Schedules Here'!Z254),"",ROUND('Set Schedules Here'!Z254,rounding_decimal_places))</f>
        <v/>
      </c>
      <c r="AV23" s="12" t="str">
        <f>IF(ISBLANK('Set Schedules Here'!Z255),"",ROUND('Set Schedules Here'!Z255,rounding_decimal_places))</f>
        <v/>
      </c>
      <c r="AW23" s="12" t="str">
        <f>IF(ISBLANK('Set Schedules Here'!AA254),"",ROUND('Set Schedules Here'!AA254,rounding_decimal_places))</f>
        <v/>
      </c>
      <c r="AX23" s="12" t="str">
        <f>IF(ISBLANK('Set Schedules Here'!AA255),"",ROUND('Set Schedules Here'!AA255,rounding_decimal_places))</f>
        <v/>
      </c>
      <c r="AY23" s="12" t="str">
        <f>IF(ISBLANK('Set Schedules Here'!AB254),"",ROUND('Set Schedules Here'!AB254,rounding_decimal_places))</f>
        <v/>
      </c>
      <c r="AZ23" s="12" t="str">
        <f>IF(ISBLANK('Set Schedules Here'!AB255),"",ROUND('Set Schedules Here'!AB255,rounding_decimal_places))</f>
        <v/>
      </c>
      <c r="BA23" s="12" t="str">
        <f>IF(ISBLANK('Set Schedules Here'!AC254),"",ROUND('Set Schedules Here'!AC254,rounding_decimal_places))</f>
        <v/>
      </c>
      <c r="BB23" s="12" t="str">
        <f>IF(ISBLANK('Set Schedules Here'!AC255),"",ROUND('Set Schedules Here'!AC255,rounding_decimal_places))</f>
        <v/>
      </c>
      <c r="BC23" s="12" t="str">
        <f>IF(ISBLANK('Set Schedules Here'!AD254),"",ROUND('Set Schedules Here'!AD254,rounding_decimal_places))</f>
        <v/>
      </c>
      <c r="BD23" s="12" t="str">
        <f>IF(ISBLANK('Set Schedules Here'!AD255),"",ROUND('Set Schedules Here'!AD255,rounding_decimal_places))</f>
        <v/>
      </c>
      <c r="BE23" s="12" t="str">
        <f>IF(ISBLANK('Set Schedules Here'!AE254),"",ROUND('Set Schedules Here'!AE254,rounding_decimal_places))</f>
        <v/>
      </c>
      <c r="BF23" s="12" t="str">
        <f>IF(ISBLANK('Set Schedules Here'!AE255),"",ROUND('Set Schedules Here'!AE255,rounding_decimal_places))</f>
        <v/>
      </c>
      <c r="BG23" s="12" t="str">
        <f>IF(ISBLANK('Set Schedules Here'!AF254),"",ROUND('Set Schedules Here'!AF254,rounding_decimal_places))</f>
        <v/>
      </c>
      <c r="BH23" s="12" t="str">
        <f>IF(ISBLANK('Set Schedules Here'!AF255),"",ROUND('Set Schedules Here'!AF255,rounding_decimal_places))</f>
        <v/>
      </c>
      <c r="BI23" s="12" t="str">
        <f>IF(ISBLANK('Set Schedules Here'!AG254),"",ROUND('Set Schedules Here'!AG254,rounding_decimal_places))</f>
        <v/>
      </c>
      <c r="BJ23" s="12" t="str">
        <f>IF(ISBLANK('Set Schedules Here'!AG255),"",ROUND('Set Schedules Here'!AG255,rounding_decimal_places))</f>
        <v/>
      </c>
      <c r="BK23" s="12" t="str">
        <f>IF(ISBLANK('Set Schedules Here'!AH254),"",ROUND('Set Schedules Here'!AH254,rounding_decimal_places))</f>
        <v/>
      </c>
      <c r="BL23" s="12" t="str">
        <f>IF(ISBLANK('Set Schedules Here'!AH255),"",ROUND('Set Schedules Here'!AH255,rounding_decimal_places))</f>
        <v/>
      </c>
      <c r="BM23" s="12" t="str">
        <f>IF(ISBLANK('Set Schedules Here'!AI254),"",ROUND('Set Schedules Here'!AI254,rounding_decimal_places))</f>
        <v/>
      </c>
      <c r="BN23" s="12" t="str">
        <f>IF(ISBLANK('Set Schedules Here'!AI255),"",ROUND('Set Schedules Here'!AI255,rounding_decimal_places))</f>
        <v/>
      </c>
      <c r="BO23" s="12" t="str">
        <f>IF(ISBLANK('Set Schedules Here'!AJ254),"",ROUND('Set Schedules Here'!AJ254,rounding_decimal_places))</f>
        <v/>
      </c>
      <c r="BP23" s="22" t="str">
        <f>IF(ISBLANK('Set Schedules Here'!AJ255),"",ROUND('Set Schedules Here'!AJ255,rounding_decimal_places))</f>
        <v/>
      </c>
    </row>
    <row r="24" spans="1:68" x14ac:dyDescent="0.25">
      <c r="A24" s="22" t="str">
        <f>'Set Schedules Here'!A256</f>
        <v>elec ban new power plants</v>
      </c>
      <c r="E24" s="12">
        <f>IF(ISBLANK('Set Schedules Here'!E256),"",ROUND('Set Schedules Here'!E256,rounding_decimal_places))</f>
        <v>2019</v>
      </c>
      <c r="F24" s="12">
        <f>IF(ISBLANK('Set Schedules Here'!E257),"",ROUND('Set Schedules Here'!E257,rounding_decimal_places))</f>
        <v>0</v>
      </c>
      <c r="G24" s="12">
        <f>IF(ISBLANK('Set Schedules Here'!F256),"",ROUND('Set Schedules Here'!F256,rounding_decimal_places))</f>
        <v>2020</v>
      </c>
      <c r="H24" s="12">
        <f>IF(ISBLANK('Set Schedules Here'!F257),"",ROUND('Set Schedules Here'!F257,rounding_decimal_places))</f>
        <v>0</v>
      </c>
      <c r="I24" s="12">
        <f>IF(ISBLANK('Set Schedules Here'!G256),"",ROUND('Set Schedules Here'!G256,rounding_decimal_places))</f>
        <v>2021</v>
      </c>
      <c r="J24" s="12">
        <f>IF(ISBLANK('Set Schedules Here'!G257),"",ROUND('Set Schedules Here'!G257,rounding_decimal_places))</f>
        <v>1</v>
      </c>
      <c r="K24" s="12">
        <f>IF(ISBLANK('Set Schedules Here'!H256),"",ROUND('Set Schedules Here'!H256,rounding_decimal_places))</f>
        <v>2050</v>
      </c>
      <c r="L24" s="12">
        <f>IF(ISBLANK('Set Schedules Here'!H257),"",ROUND('Set Schedules Here'!H257,rounding_decimal_places))</f>
        <v>1</v>
      </c>
      <c r="M24" s="12" t="str">
        <f>IF(ISBLANK('Set Schedules Here'!I256),"",ROUND('Set Schedules Here'!I256,rounding_decimal_places))</f>
        <v/>
      </c>
      <c r="N24" s="12" t="str">
        <f>IF(ISBLANK('Set Schedules Here'!I257),"",ROUND('Set Schedules Here'!I257,rounding_decimal_places))</f>
        <v/>
      </c>
      <c r="O24" s="12" t="str">
        <f>IF(ISBLANK('Set Schedules Here'!J256),"",ROUND('Set Schedules Here'!J256,rounding_decimal_places))</f>
        <v/>
      </c>
      <c r="P24" s="12" t="str">
        <f>IF(ISBLANK('Set Schedules Here'!J257),"",ROUND('Set Schedules Here'!J257,rounding_decimal_places))</f>
        <v/>
      </c>
      <c r="Q24" s="12" t="str">
        <f>IF(ISBLANK('Set Schedules Here'!K256),"",ROUND('Set Schedules Here'!K256,rounding_decimal_places))</f>
        <v/>
      </c>
      <c r="R24" s="12" t="str">
        <f>IF(ISBLANK('Set Schedules Here'!K257),"",ROUND('Set Schedules Here'!K257,rounding_decimal_places))</f>
        <v/>
      </c>
      <c r="S24" s="12" t="str">
        <f>IF(ISBLANK('Set Schedules Here'!L256),"",ROUND('Set Schedules Here'!L256,rounding_decimal_places))</f>
        <v/>
      </c>
      <c r="T24" s="12" t="str">
        <f>IF(ISBLANK('Set Schedules Here'!L257),"",ROUND('Set Schedules Here'!L257,rounding_decimal_places))</f>
        <v/>
      </c>
      <c r="U24" s="12" t="str">
        <f>IF(ISBLANK('Set Schedules Here'!M256),"",ROUND('Set Schedules Here'!M256,rounding_decimal_places))</f>
        <v/>
      </c>
      <c r="V24" s="12" t="str">
        <f>IF(ISBLANK('Set Schedules Here'!M257),"",ROUND('Set Schedules Here'!M257,rounding_decimal_places))</f>
        <v/>
      </c>
      <c r="W24" s="12" t="str">
        <f>IF(ISBLANK('Set Schedules Here'!N256),"",ROUND('Set Schedules Here'!N256,rounding_decimal_places))</f>
        <v/>
      </c>
      <c r="X24" s="12" t="str">
        <f>IF(ISBLANK('Set Schedules Here'!N257),"",ROUND('Set Schedules Here'!N257,rounding_decimal_places))</f>
        <v/>
      </c>
      <c r="Y24" s="12" t="str">
        <f>IF(ISBLANK('Set Schedules Here'!O256),"",ROUND('Set Schedules Here'!O256,rounding_decimal_places))</f>
        <v/>
      </c>
      <c r="Z24" s="12" t="str">
        <f>IF(ISBLANK('Set Schedules Here'!O257),"",ROUND('Set Schedules Here'!O257,rounding_decimal_places))</f>
        <v/>
      </c>
      <c r="AA24" s="12" t="str">
        <f>IF(ISBLANK('Set Schedules Here'!P256),"",ROUND('Set Schedules Here'!P256,rounding_decimal_places))</f>
        <v/>
      </c>
      <c r="AB24" s="12" t="str">
        <f>IF(ISBLANK('Set Schedules Here'!P257),"",ROUND('Set Schedules Here'!P257,rounding_decimal_places))</f>
        <v/>
      </c>
      <c r="AC24" s="12" t="str">
        <f>IF(ISBLANK('Set Schedules Here'!Q256),"",ROUND('Set Schedules Here'!Q256,rounding_decimal_places))</f>
        <v/>
      </c>
      <c r="AD24" s="12" t="str">
        <f>IF(ISBLANK('Set Schedules Here'!Q257),"",ROUND('Set Schedules Here'!Q257,rounding_decimal_places))</f>
        <v/>
      </c>
      <c r="AE24" s="12" t="str">
        <f>IF(ISBLANK('Set Schedules Here'!R256),"",ROUND('Set Schedules Here'!R256,rounding_decimal_places))</f>
        <v/>
      </c>
      <c r="AF24" s="12" t="str">
        <f>IF(ISBLANK('Set Schedules Here'!R257),"",ROUND('Set Schedules Here'!R257,rounding_decimal_places))</f>
        <v/>
      </c>
      <c r="AG24" s="12" t="str">
        <f>IF(ISBLANK('Set Schedules Here'!S256),"",ROUND('Set Schedules Here'!S256,rounding_decimal_places))</f>
        <v/>
      </c>
      <c r="AH24" s="12" t="str">
        <f>IF(ISBLANK('Set Schedules Here'!S257),"",ROUND('Set Schedules Here'!S257,rounding_decimal_places))</f>
        <v/>
      </c>
      <c r="AI24" s="12" t="str">
        <f>IF(ISBLANK('Set Schedules Here'!T256),"",ROUND('Set Schedules Here'!T256,rounding_decimal_places))</f>
        <v/>
      </c>
      <c r="AJ24" s="12" t="str">
        <f>IF(ISBLANK('Set Schedules Here'!T257),"",ROUND('Set Schedules Here'!T257,rounding_decimal_places))</f>
        <v/>
      </c>
      <c r="AK24" s="12" t="str">
        <f>IF(ISBLANK('Set Schedules Here'!U256),"",ROUND('Set Schedules Here'!U256,rounding_decimal_places))</f>
        <v/>
      </c>
      <c r="AL24" s="12" t="str">
        <f>IF(ISBLANK('Set Schedules Here'!U257),"",ROUND('Set Schedules Here'!U257,rounding_decimal_places))</f>
        <v/>
      </c>
      <c r="AM24" s="12" t="str">
        <f>IF(ISBLANK('Set Schedules Here'!V256),"",ROUND('Set Schedules Here'!V256,rounding_decimal_places))</f>
        <v/>
      </c>
      <c r="AN24" s="12" t="str">
        <f>IF(ISBLANK('Set Schedules Here'!V257),"",ROUND('Set Schedules Here'!V257,rounding_decimal_places))</f>
        <v/>
      </c>
      <c r="AO24" s="12" t="str">
        <f>IF(ISBLANK('Set Schedules Here'!W256),"",ROUND('Set Schedules Here'!W256,rounding_decimal_places))</f>
        <v/>
      </c>
      <c r="AP24" s="12" t="str">
        <f>IF(ISBLANK('Set Schedules Here'!W257),"",ROUND('Set Schedules Here'!W257,rounding_decimal_places))</f>
        <v/>
      </c>
      <c r="AQ24" s="12" t="str">
        <f>IF(ISBLANK('Set Schedules Here'!X256),"",ROUND('Set Schedules Here'!X256,rounding_decimal_places))</f>
        <v/>
      </c>
      <c r="AR24" s="12" t="str">
        <f>IF(ISBLANK('Set Schedules Here'!X257),"",ROUND('Set Schedules Here'!X257,rounding_decimal_places))</f>
        <v/>
      </c>
      <c r="AS24" s="12" t="str">
        <f>IF(ISBLANK('Set Schedules Here'!Y256),"",ROUND('Set Schedules Here'!Y256,rounding_decimal_places))</f>
        <v/>
      </c>
      <c r="AT24" s="12" t="str">
        <f>IF(ISBLANK('Set Schedules Here'!Y257),"",ROUND('Set Schedules Here'!Y257,rounding_decimal_places))</f>
        <v/>
      </c>
      <c r="AU24" s="12" t="str">
        <f>IF(ISBLANK('Set Schedules Here'!Z256),"",ROUND('Set Schedules Here'!Z256,rounding_decimal_places))</f>
        <v/>
      </c>
      <c r="AV24" s="12" t="str">
        <f>IF(ISBLANK('Set Schedules Here'!Z257),"",ROUND('Set Schedules Here'!Z257,rounding_decimal_places))</f>
        <v/>
      </c>
      <c r="AW24" s="12" t="str">
        <f>IF(ISBLANK('Set Schedules Here'!AA256),"",ROUND('Set Schedules Here'!AA256,rounding_decimal_places))</f>
        <v/>
      </c>
      <c r="AX24" s="12" t="str">
        <f>IF(ISBLANK('Set Schedules Here'!AA257),"",ROUND('Set Schedules Here'!AA257,rounding_decimal_places))</f>
        <v/>
      </c>
      <c r="AY24" s="12" t="str">
        <f>IF(ISBLANK('Set Schedules Here'!AB256),"",ROUND('Set Schedules Here'!AB256,rounding_decimal_places))</f>
        <v/>
      </c>
      <c r="AZ24" s="12" t="str">
        <f>IF(ISBLANK('Set Schedules Here'!AB257),"",ROUND('Set Schedules Here'!AB257,rounding_decimal_places))</f>
        <v/>
      </c>
      <c r="BA24" s="12" t="str">
        <f>IF(ISBLANK('Set Schedules Here'!AC256),"",ROUND('Set Schedules Here'!AC256,rounding_decimal_places))</f>
        <v/>
      </c>
      <c r="BB24" s="12" t="str">
        <f>IF(ISBLANK('Set Schedules Here'!AC257),"",ROUND('Set Schedules Here'!AC257,rounding_decimal_places))</f>
        <v/>
      </c>
      <c r="BC24" s="12" t="str">
        <f>IF(ISBLANK('Set Schedules Here'!AD256),"",ROUND('Set Schedules Here'!AD256,rounding_decimal_places))</f>
        <v/>
      </c>
      <c r="BD24" s="12" t="str">
        <f>IF(ISBLANK('Set Schedules Here'!AD257),"",ROUND('Set Schedules Here'!AD257,rounding_decimal_places))</f>
        <v/>
      </c>
      <c r="BE24" s="12" t="str">
        <f>IF(ISBLANK('Set Schedules Here'!AE256),"",ROUND('Set Schedules Here'!AE256,rounding_decimal_places))</f>
        <v/>
      </c>
      <c r="BF24" s="12" t="str">
        <f>IF(ISBLANK('Set Schedules Here'!AE257),"",ROUND('Set Schedules Here'!AE257,rounding_decimal_places))</f>
        <v/>
      </c>
      <c r="BG24" s="12" t="str">
        <f>IF(ISBLANK('Set Schedules Here'!AF256),"",ROUND('Set Schedules Here'!AF256,rounding_decimal_places))</f>
        <v/>
      </c>
      <c r="BH24" s="12" t="str">
        <f>IF(ISBLANK('Set Schedules Here'!AF257),"",ROUND('Set Schedules Here'!AF257,rounding_decimal_places))</f>
        <v/>
      </c>
      <c r="BI24" s="12" t="str">
        <f>IF(ISBLANK('Set Schedules Here'!AG256),"",ROUND('Set Schedules Here'!AG256,rounding_decimal_places))</f>
        <v/>
      </c>
      <c r="BJ24" s="12" t="str">
        <f>IF(ISBLANK('Set Schedules Here'!AG257),"",ROUND('Set Schedules Here'!AG257,rounding_decimal_places))</f>
        <v/>
      </c>
      <c r="BK24" s="12" t="str">
        <f>IF(ISBLANK('Set Schedules Here'!AH256),"",ROUND('Set Schedules Here'!AH256,rounding_decimal_places))</f>
        <v/>
      </c>
      <c r="BL24" s="12" t="str">
        <f>IF(ISBLANK('Set Schedules Here'!AH257),"",ROUND('Set Schedules Here'!AH257,rounding_decimal_places))</f>
        <v/>
      </c>
      <c r="BM24" s="12" t="str">
        <f>IF(ISBLANK('Set Schedules Here'!AI256),"",ROUND('Set Schedules Here'!AI256,rounding_decimal_places))</f>
        <v/>
      </c>
      <c r="BN24" s="12" t="str">
        <f>IF(ISBLANK('Set Schedules Here'!AI257),"",ROUND('Set Schedules Here'!AI257,rounding_decimal_places))</f>
        <v/>
      </c>
      <c r="BO24" s="12" t="str">
        <f>IF(ISBLANK('Set Schedules Here'!AJ256),"",ROUND('Set Schedules Here'!AJ256,rounding_decimal_places))</f>
        <v/>
      </c>
      <c r="BP24" s="22" t="str">
        <f>IF(ISBLANK('Set Schedules Here'!AJ257),"",ROUND('Set Schedules Here'!AJ257,rounding_decimal_places))</f>
        <v/>
      </c>
    </row>
    <row r="25" spans="1:68" x14ac:dyDescent="0.25">
      <c r="A25" s="22" t="str">
        <f>'Set Schedules Here'!A258</f>
        <v>elec generation subsidy</v>
      </c>
      <c r="E25" s="12">
        <f>IF(ISBLANK('Set Schedules Here'!E258),"",ROUND('Set Schedules Here'!E258,rounding_decimal_places))</f>
        <v>2019</v>
      </c>
      <c r="F25" s="12">
        <f>IF(ISBLANK('Set Schedules Here'!E259),"",ROUND('Set Schedules Here'!E259,rounding_decimal_places))</f>
        <v>0</v>
      </c>
      <c r="G25" s="12">
        <f>IF(ISBLANK('Set Schedules Here'!F258),"",ROUND('Set Schedules Here'!F258,rounding_decimal_places))</f>
        <v>2020</v>
      </c>
      <c r="H25" s="12">
        <f>IF(ISBLANK('Set Schedules Here'!F259),"",ROUND('Set Schedules Here'!F259,rounding_decimal_places))</f>
        <v>0</v>
      </c>
      <c r="I25" s="12">
        <f>IF(ISBLANK('Set Schedules Here'!G258),"",ROUND('Set Schedules Here'!G258,rounding_decimal_places))</f>
        <v>2021</v>
      </c>
      <c r="J25" s="12">
        <f>IF(ISBLANK('Set Schedules Here'!G259),"",ROUND('Set Schedules Here'!G259,rounding_decimal_places))</f>
        <v>1</v>
      </c>
      <c r="K25" s="12">
        <f>IF(ISBLANK('Set Schedules Here'!H258),"",ROUND('Set Schedules Here'!H258,rounding_decimal_places))</f>
        <v>2050</v>
      </c>
      <c r="L25" s="12">
        <f>IF(ISBLANK('Set Schedules Here'!H259),"",ROUND('Set Schedules Here'!H259,rounding_decimal_places))</f>
        <v>1</v>
      </c>
      <c r="M25" s="12" t="str">
        <f>IF(ISBLANK('Set Schedules Here'!I258),"",ROUND('Set Schedules Here'!I258,rounding_decimal_places))</f>
        <v/>
      </c>
      <c r="N25" s="12" t="str">
        <f>IF(ISBLANK('Set Schedules Here'!I259),"",ROUND('Set Schedules Here'!I259,rounding_decimal_places))</f>
        <v/>
      </c>
      <c r="O25" s="12" t="str">
        <f>IF(ISBLANK('Set Schedules Here'!J258),"",ROUND('Set Schedules Here'!J258,rounding_decimal_places))</f>
        <v/>
      </c>
      <c r="P25" s="12" t="str">
        <f>IF(ISBLANK('Set Schedules Here'!J259),"",ROUND('Set Schedules Here'!J259,rounding_decimal_places))</f>
        <v/>
      </c>
      <c r="Q25" s="12" t="str">
        <f>IF(ISBLANK('Set Schedules Here'!K258),"",ROUND('Set Schedules Here'!K258,rounding_decimal_places))</f>
        <v/>
      </c>
      <c r="R25" s="12" t="str">
        <f>IF(ISBLANK('Set Schedules Here'!K259),"",ROUND('Set Schedules Here'!K259,rounding_decimal_places))</f>
        <v/>
      </c>
      <c r="S25" s="12" t="str">
        <f>IF(ISBLANK('Set Schedules Here'!L258),"",ROUND('Set Schedules Here'!L258,rounding_decimal_places))</f>
        <v/>
      </c>
      <c r="T25" s="12" t="str">
        <f>IF(ISBLANK('Set Schedules Here'!L259),"",ROUND('Set Schedules Here'!L259,rounding_decimal_places))</f>
        <v/>
      </c>
      <c r="U25" s="12" t="str">
        <f>IF(ISBLANK('Set Schedules Here'!M258),"",ROUND('Set Schedules Here'!M258,rounding_decimal_places))</f>
        <v/>
      </c>
      <c r="V25" s="12" t="str">
        <f>IF(ISBLANK('Set Schedules Here'!M259),"",ROUND('Set Schedules Here'!M259,rounding_decimal_places))</f>
        <v/>
      </c>
      <c r="W25" s="12" t="str">
        <f>IF(ISBLANK('Set Schedules Here'!N258),"",ROUND('Set Schedules Here'!N258,rounding_decimal_places))</f>
        <v/>
      </c>
      <c r="X25" s="12" t="str">
        <f>IF(ISBLANK('Set Schedules Here'!N259),"",ROUND('Set Schedules Here'!N259,rounding_decimal_places))</f>
        <v/>
      </c>
      <c r="Y25" s="12" t="str">
        <f>IF(ISBLANK('Set Schedules Here'!O258),"",ROUND('Set Schedules Here'!O258,rounding_decimal_places))</f>
        <v/>
      </c>
      <c r="Z25" s="12" t="str">
        <f>IF(ISBLANK('Set Schedules Here'!O259),"",ROUND('Set Schedules Here'!O259,rounding_decimal_places))</f>
        <v/>
      </c>
      <c r="AA25" s="12" t="str">
        <f>IF(ISBLANK('Set Schedules Here'!P258),"",ROUND('Set Schedules Here'!P258,rounding_decimal_places))</f>
        <v/>
      </c>
      <c r="AB25" s="12" t="str">
        <f>IF(ISBLANK('Set Schedules Here'!P259),"",ROUND('Set Schedules Here'!P259,rounding_decimal_places))</f>
        <v/>
      </c>
      <c r="AC25" s="12" t="str">
        <f>IF(ISBLANK('Set Schedules Here'!Q258),"",ROUND('Set Schedules Here'!Q258,rounding_decimal_places))</f>
        <v/>
      </c>
      <c r="AD25" s="12" t="str">
        <f>IF(ISBLANK('Set Schedules Here'!Q259),"",ROUND('Set Schedules Here'!Q259,rounding_decimal_places))</f>
        <v/>
      </c>
      <c r="AE25" s="12" t="str">
        <f>IF(ISBLANK('Set Schedules Here'!R258),"",ROUND('Set Schedules Here'!R258,rounding_decimal_places))</f>
        <v/>
      </c>
      <c r="AF25" s="12" t="str">
        <f>IF(ISBLANK('Set Schedules Here'!R259),"",ROUND('Set Schedules Here'!R259,rounding_decimal_places))</f>
        <v/>
      </c>
      <c r="AG25" s="12" t="str">
        <f>IF(ISBLANK('Set Schedules Here'!S258),"",ROUND('Set Schedules Here'!S258,rounding_decimal_places))</f>
        <v/>
      </c>
      <c r="AH25" s="12" t="str">
        <f>IF(ISBLANK('Set Schedules Here'!S259),"",ROUND('Set Schedules Here'!S259,rounding_decimal_places))</f>
        <v/>
      </c>
      <c r="AI25" s="12" t="str">
        <f>IF(ISBLANK('Set Schedules Here'!T258),"",ROUND('Set Schedules Here'!T258,rounding_decimal_places))</f>
        <v/>
      </c>
      <c r="AJ25" s="12" t="str">
        <f>IF(ISBLANK('Set Schedules Here'!T259),"",ROUND('Set Schedules Here'!T259,rounding_decimal_places))</f>
        <v/>
      </c>
      <c r="AK25" s="12" t="str">
        <f>IF(ISBLANK('Set Schedules Here'!U258),"",ROUND('Set Schedules Here'!U258,rounding_decimal_places))</f>
        <v/>
      </c>
      <c r="AL25" s="12" t="str">
        <f>IF(ISBLANK('Set Schedules Here'!U259),"",ROUND('Set Schedules Here'!U259,rounding_decimal_places))</f>
        <v/>
      </c>
      <c r="AM25" s="12" t="str">
        <f>IF(ISBLANK('Set Schedules Here'!V258),"",ROUND('Set Schedules Here'!V258,rounding_decimal_places))</f>
        <v/>
      </c>
      <c r="AN25" s="12" t="str">
        <f>IF(ISBLANK('Set Schedules Here'!V259),"",ROUND('Set Schedules Here'!V259,rounding_decimal_places))</f>
        <v/>
      </c>
      <c r="AO25" s="12" t="str">
        <f>IF(ISBLANK('Set Schedules Here'!W258),"",ROUND('Set Schedules Here'!W258,rounding_decimal_places))</f>
        <v/>
      </c>
      <c r="AP25" s="12" t="str">
        <f>IF(ISBLANK('Set Schedules Here'!W259),"",ROUND('Set Schedules Here'!W259,rounding_decimal_places))</f>
        <v/>
      </c>
      <c r="AQ25" s="12" t="str">
        <f>IF(ISBLANK('Set Schedules Here'!X258),"",ROUND('Set Schedules Here'!X258,rounding_decimal_places))</f>
        <v/>
      </c>
      <c r="AR25" s="12" t="str">
        <f>IF(ISBLANK('Set Schedules Here'!X259),"",ROUND('Set Schedules Here'!X259,rounding_decimal_places))</f>
        <v/>
      </c>
      <c r="AS25" s="12" t="str">
        <f>IF(ISBLANK('Set Schedules Here'!Y258),"",ROUND('Set Schedules Here'!Y258,rounding_decimal_places))</f>
        <v/>
      </c>
      <c r="AT25" s="12" t="str">
        <f>IF(ISBLANK('Set Schedules Here'!Y259),"",ROUND('Set Schedules Here'!Y259,rounding_decimal_places))</f>
        <v/>
      </c>
      <c r="AU25" s="12" t="str">
        <f>IF(ISBLANK('Set Schedules Here'!Z258),"",ROUND('Set Schedules Here'!Z258,rounding_decimal_places))</f>
        <v/>
      </c>
      <c r="AV25" s="12" t="str">
        <f>IF(ISBLANK('Set Schedules Here'!Z259),"",ROUND('Set Schedules Here'!Z259,rounding_decimal_places))</f>
        <v/>
      </c>
      <c r="AW25" s="12" t="str">
        <f>IF(ISBLANK('Set Schedules Here'!AA258),"",ROUND('Set Schedules Here'!AA258,rounding_decimal_places))</f>
        <v/>
      </c>
      <c r="AX25" s="12" t="str">
        <f>IF(ISBLANK('Set Schedules Here'!AA259),"",ROUND('Set Schedules Here'!AA259,rounding_decimal_places))</f>
        <v/>
      </c>
      <c r="AY25" s="12" t="str">
        <f>IF(ISBLANK('Set Schedules Here'!AB258),"",ROUND('Set Schedules Here'!AB258,rounding_decimal_places))</f>
        <v/>
      </c>
      <c r="AZ25" s="12" t="str">
        <f>IF(ISBLANK('Set Schedules Here'!AB259),"",ROUND('Set Schedules Here'!AB259,rounding_decimal_places))</f>
        <v/>
      </c>
      <c r="BA25" s="12" t="str">
        <f>IF(ISBLANK('Set Schedules Here'!AC258),"",ROUND('Set Schedules Here'!AC258,rounding_decimal_places))</f>
        <v/>
      </c>
      <c r="BB25" s="12" t="str">
        <f>IF(ISBLANK('Set Schedules Here'!AC259),"",ROUND('Set Schedules Here'!AC259,rounding_decimal_places))</f>
        <v/>
      </c>
      <c r="BC25" s="12" t="str">
        <f>IF(ISBLANK('Set Schedules Here'!AD258),"",ROUND('Set Schedules Here'!AD258,rounding_decimal_places))</f>
        <v/>
      </c>
      <c r="BD25" s="12" t="str">
        <f>IF(ISBLANK('Set Schedules Here'!AD259),"",ROUND('Set Schedules Here'!AD259,rounding_decimal_places))</f>
        <v/>
      </c>
      <c r="BE25" s="12" t="str">
        <f>IF(ISBLANK('Set Schedules Here'!AE258),"",ROUND('Set Schedules Here'!AE258,rounding_decimal_places))</f>
        <v/>
      </c>
      <c r="BF25" s="12" t="str">
        <f>IF(ISBLANK('Set Schedules Here'!AE259),"",ROUND('Set Schedules Here'!AE259,rounding_decimal_places))</f>
        <v/>
      </c>
      <c r="BG25" s="12" t="str">
        <f>IF(ISBLANK('Set Schedules Here'!AF258),"",ROUND('Set Schedules Here'!AF258,rounding_decimal_places))</f>
        <v/>
      </c>
      <c r="BH25" s="12" t="str">
        <f>IF(ISBLANK('Set Schedules Here'!AF259),"",ROUND('Set Schedules Here'!AF259,rounding_decimal_places))</f>
        <v/>
      </c>
      <c r="BI25" s="12" t="str">
        <f>IF(ISBLANK('Set Schedules Here'!AG258),"",ROUND('Set Schedules Here'!AG258,rounding_decimal_places))</f>
        <v/>
      </c>
      <c r="BJ25" s="12" t="str">
        <f>IF(ISBLANK('Set Schedules Here'!AG259),"",ROUND('Set Schedules Here'!AG259,rounding_decimal_places))</f>
        <v/>
      </c>
      <c r="BK25" s="12" t="str">
        <f>IF(ISBLANK('Set Schedules Here'!AH258),"",ROUND('Set Schedules Here'!AH258,rounding_decimal_places))</f>
        <v/>
      </c>
      <c r="BL25" s="12" t="str">
        <f>IF(ISBLANK('Set Schedules Here'!AH259),"",ROUND('Set Schedules Here'!AH259,rounding_decimal_places))</f>
        <v/>
      </c>
      <c r="BM25" s="12" t="str">
        <f>IF(ISBLANK('Set Schedules Here'!AI258),"",ROUND('Set Schedules Here'!AI258,rounding_decimal_places))</f>
        <v/>
      </c>
      <c r="BN25" s="12" t="str">
        <f>IF(ISBLANK('Set Schedules Here'!AI259),"",ROUND('Set Schedules Here'!AI259,rounding_decimal_places))</f>
        <v/>
      </c>
      <c r="BO25" s="12" t="str">
        <f>IF(ISBLANK('Set Schedules Here'!AJ258),"",ROUND('Set Schedules Here'!AJ258,rounding_decimal_places))</f>
        <v/>
      </c>
      <c r="BP25" s="22" t="str">
        <f>IF(ISBLANK('Set Schedules Here'!AJ259),"",ROUND('Set Schedules Here'!AJ259,rounding_decimal_places))</f>
        <v/>
      </c>
    </row>
    <row r="26" spans="1:68" x14ac:dyDescent="0.25">
      <c r="A26" s="22" t="str">
        <f>'Set Schedules Here'!A260</f>
        <v>elec early retirement</v>
      </c>
      <c r="E26" s="12">
        <f>IF(ISBLANK('Set Schedules Here'!E260),"",ROUND('Set Schedules Here'!E260,rounding_decimal_places))</f>
        <v>2019</v>
      </c>
      <c r="F26" s="12">
        <f>IF(ISBLANK('Set Schedules Here'!E261),"",ROUND('Set Schedules Here'!E261,rounding_decimal_places))</f>
        <v>0</v>
      </c>
      <c r="G26" s="12">
        <f>IF(ISBLANK('Set Schedules Here'!F260),"",ROUND('Set Schedules Here'!F260,rounding_decimal_places))</f>
        <v>2020</v>
      </c>
      <c r="H26" s="12">
        <f>IF(ISBLANK('Set Schedules Here'!F261),"",ROUND('Set Schedules Here'!F261,rounding_decimal_places))</f>
        <v>0</v>
      </c>
      <c r="I26" s="12">
        <f>IF(ISBLANK('Set Schedules Here'!G260),"",ROUND('Set Schedules Here'!G260,rounding_decimal_places))</f>
        <v>2021</v>
      </c>
      <c r="J26" s="12">
        <f>IF(ISBLANK('Set Schedules Here'!G261),"",ROUND('Set Schedules Here'!G261,rounding_decimal_places))</f>
        <v>1</v>
      </c>
      <c r="K26" s="12">
        <f>IF(ISBLANK('Set Schedules Here'!H260),"",ROUND('Set Schedules Here'!H260,rounding_decimal_places))</f>
        <v>2050</v>
      </c>
      <c r="L26" s="12">
        <f>IF(ISBLANK('Set Schedules Here'!H261),"",ROUND('Set Schedules Here'!H261,rounding_decimal_places))</f>
        <v>1</v>
      </c>
      <c r="M26" s="12" t="str">
        <f>IF(ISBLANK('Set Schedules Here'!I260),"",ROUND('Set Schedules Here'!I260,rounding_decimal_places))</f>
        <v/>
      </c>
      <c r="N26" s="12" t="str">
        <f>IF(ISBLANK('Set Schedules Here'!I261),"",ROUND('Set Schedules Here'!I261,rounding_decimal_places))</f>
        <v/>
      </c>
      <c r="O26" s="12" t="str">
        <f>IF(ISBLANK('Set Schedules Here'!J260),"",ROUND('Set Schedules Here'!J260,rounding_decimal_places))</f>
        <v/>
      </c>
      <c r="P26" s="12" t="str">
        <f>IF(ISBLANK('Set Schedules Here'!J261),"",ROUND('Set Schedules Here'!J261,rounding_decimal_places))</f>
        <v/>
      </c>
      <c r="Q26" s="12" t="str">
        <f>IF(ISBLANK('Set Schedules Here'!K260),"",ROUND('Set Schedules Here'!K260,rounding_decimal_places))</f>
        <v/>
      </c>
      <c r="R26" s="12" t="str">
        <f>IF(ISBLANK('Set Schedules Here'!K261),"",ROUND('Set Schedules Here'!K261,rounding_decimal_places))</f>
        <v/>
      </c>
      <c r="S26" s="12" t="str">
        <f>IF(ISBLANK('Set Schedules Here'!L260),"",ROUND('Set Schedules Here'!L260,rounding_decimal_places))</f>
        <v/>
      </c>
      <c r="T26" s="12" t="str">
        <f>IF(ISBLANK('Set Schedules Here'!L261),"",ROUND('Set Schedules Here'!L261,rounding_decimal_places))</f>
        <v/>
      </c>
      <c r="U26" s="12" t="str">
        <f>IF(ISBLANK('Set Schedules Here'!M260),"",ROUND('Set Schedules Here'!M260,rounding_decimal_places))</f>
        <v/>
      </c>
      <c r="V26" s="12" t="str">
        <f>IF(ISBLANK('Set Schedules Here'!M261),"",ROUND('Set Schedules Here'!M261,rounding_decimal_places))</f>
        <v/>
      </c>
      <c r="W26" s="12" t="str">
        <f>IF(ISBLANK('Set Schedules Here'!N260),"",ROUND('Set Schedules Here'!N260,rounding_decimal_places))</f>
        <v/>
      </c>
      <c r="X26" s="12" t="str">
        <f>IF(ISBLANK('Set Schedules Here'!N261),"",ROUND('Set Schedules Here'!N261,rounding_decimal_places))</f>
        <v/>
      </c>
      <c r="Y26" s="12" t="str">
        <f>IF(ISBLANK('Set Schedules Here'!O260),"",ROUND('Set Schedules Here'!O260,rounding_decimal_places))</f>
        <v/>
      </c>
      <c r="Z26" s="12" t="str">
        <f>IF(ISBLANK('Set Schedules Here'!O261),"",ROUND('Set Schedules Here'!O261,rounding_decimal_places))</f>
        <v/>
      </c>
      <c r="AA26" s="12" t="str">
        <f>IF(ISBLANK('Set Schedules Here'!P260),"",ROUND('Set Schedules Here'!P260,rounding_decimal_places))</f>
        <v/>
      </c>
      <c r="AB26" s="12" t="str">
        <f>IF(ISBLANK('Set Schedules Here'!P261),"",ROUND('Set Schedules Here'!P261,rounding_decimal_places))</f>
        <v/>
      </c>
      <c r="AC26" s="12" t="str">
        <f>IF(ISBLANK('Set Schedules Here'!Q260),"",ROUND('Set Schedules Here'!Q260,rounding_decimal_places))</f>
        <v/>
      </c>
      <c r="AD26" s="12" t="str">
        <f>IF(ISBLANK('Set Schedules Here'!Q261),"",ROUND('Set Schedules Here'!Q261,rounding_decimal_places))</f>
        <v/>
      </c>
      <c r="AE26" s="12" t="str">
        <f>IF(ISBLANK('Set Schedules Here'!R260),"",ROUND('Set Schedules Here'!R260,rounding_decimal_places))</f>
        <v/>
      </c>
      <c r="AF26" s="12" t="str">
        <f>IF(ISBLANK('Set Schedules Here'!R261),"",ROUND('Set Schedules Here'!R261,rounding_decimal_places))</f>
        <v/>
      </c>
      <c r="AG26" s="12" t="str">
        <f>IF(ISBLANK('Set Schedules Here'!S260),"",ROUND('Set Schedules Here'!S260,rounding_decimal_places))</f>
        <v/>
      </c>
      <c r="AH26" s="12" t="str">
        <f>IF(ISBLANK('Set Schedules Here'!S261),"",ROUND('Set Schedules Here'!S261,rounding_decimal_places))</f>
        <v/>
      </c>
      <c r="AI26" s="12" t="str">
        <f>IF(ISBLANK('Set Schedules Here'!T260),"",ROUND('Set Schedules Here'!T260,rounding_decimal_places))</f>
        <v/>
      </c>
      <c r="AJ26" s="12" t="str">
        <f>IF(ISBLANK('Set Schedules Here'!T261),"",ROUND('Set Schedules Here'!T261,rounding_decimal_places))</f>
        <v/>
      </c>
      <c r="AK26" s="12" t="str">
        <f>IF(ISBLANK('Set Schedules Here'!U260),"",ROUND('Set Schedules Here'!U260,rounding_decimal_places))</f>
        <v/>
      </c>
      <c r="AL26" s="12" t="str">
        <f>IF(ISBLANK('Set Schedules Here'!U261),"",ROUND('Set Schedules Here'!U261,rounding_decimal_places))</f>
        <v/>
      </c>
      <c r="AM26" s="12" t="str">
        <f>IF(ISBLANK('Set Schedules Here'!V260),"",ROUND('Set Schedules Here'!V260,rounding_decimal_places))</f>
        <v/>
      </c>
      <c r="AN26" s="12" t="str">
        <f>IF(ISBLANK('Set Schedules Here'!V261),"",ROUND('Set Schedules Here'!V261,rounding_decimal_places))</f>
        <v/>
      </c>
      <c r="AO26" s="12" t="str">
        <f>IF(ISBLANK('Set Schedules Here'!W260),"",ROUND('Set Schedules Here'!W260,rounding_decimal_places))</f>
        <v/>
      </c>
      <c r="AP26" s="12" t="str">
        <f>IF(ISBLANK('Set Schedules Here'!W261),"",ROUND('Set Schedules Here'!W261,rounding_decimal_places))</f>
        <v/>
      </c>
      <c r="AQ26" s="12" t="str">
        <f>IF(ISBLANK('Set Schedules Here'!X260),"",ROUND('Set Schedules Here'!X260,rounding_decimal_places))</f>
        <v/>
      </c>
      <c r="AR26" s="12" t="str">
        <f>IF(ISBLANK('Set Schedules Here'!X261),"",ROUND('Set Schedules Here'!X261,rounding_decimal_places))</f>
        <v/>
      </c>
      <c r="AS26" s="12" t="str">
        <f>IF(ISBLANK('Set Schedules Here'!Y260),"",ROUND('Set Schedules Here'!Y260,rounding_decimal_places))</f>
        <v/>
      </c>
      <c r="AT26" s="12" t="str">
        <f>IF(ISBLANK('Set Schedules Here'!Y261),"",ROUND('Set Schedules Here'!Y261,rounding_decimal_places))</f>
        <v/>
      </c>
      <c r="AU26" s="12" t="str">
        <f>IF(ISBLANK('Set Schedules Here'!Z260),"",ROUND('Set Schedules Here'!Z260,rounding_decimal_places))</f>
        <v/>
      </c>
      <c r="AV26" s="12" t="str">
        <f>IF(ISBLANK('Set Schedules Here'!Z261),"",ROUND('Set Schedules Here'!Z261,rounding_decimal_places))</f>
        <v/>
      </c>
      <c r="AW26" s="12" t="str">
        <f>IF(ISBLANK('Set Schedules Here'!AA260),"",ROUND('Set Schedules Here'!AA260,rounding_decimal_places))</f>
        <v/>
      </c>
      <c r="AX26" s="12" t="str">
        <f>IF(ISBLANK('Set Schedules Here'!AA261),"",ROUND('Set Schedules Here'!AA261,rounding_decimal_places))</f>
        <v/>
      </c>
      <c r="AY26" s="12" t="str">
        <f>IF(ISBLANK('Set Schedules Here'!AB260),"",ROUND('Set Schedules Here'!AB260,rounding_decimal_places))</f>
        <v/>
      </c>
      <c r="AZ26" s="12" t="str">
        <f>IF(ISBLANK('Set Schedules Here'!AB261),"",ROUND('Set Schedules Here'!AB261,rounding_decimal_places))</f>
        <v/>
      </c>
      <c r="BA26" s="12" t="str">
        <f>IF(ISBLANK('Set Schedules Here'!AC260),"",ROUND('Set Schedules Here'!AC260,rounding_decimal_places))</f>
        <v/>
      </c>
      <c r="BB26" s="12" t="str">
        <f>IF(ISBLANK('Set Schedules Here'!AC261),"",ROUND('Set Schedules Here'!AC261,rounding_decimal_places))</f>
        <v/>
      </c>
      <c r="BC26" s="12" t="str">
        <f>IF(ISBLANK('Set Schedules Here'!AD260),"",ROUND('Set Schedules Here'!AD260,rounding_decimal_places))</f>
        <v/>
      </c>
      <c r="BD26" s="12" t="str">
        <f>IF(ISBLANK('Set Schedules Here'!AD261),"",ROUND('Set Schedules Here'!AD261,rounding_decimal_places))</f>
        <v/>
      </c>
      <c r="BE26" s="12" t="str">
        <f>IF(ISBLANK('Set Schedules Here'!AE260),"",ROUND('Set Schedules Here'!AE260,rounding_decimal_places))</f>
        <v/>
      </c>
      <c r="BF26" s="12" t="str">
        <f>IF(ISBLANK('Set Schedules Here'!AE261),"",ROUND('Set Schedules Here'!AE261,rounding_decimal_places))</f>
        <v/>
      </c>
      <c r="BG26" s="12" t="str">
        <f>IF(ISBLANK('Set Schedules Here'!AF260),"",ROUND('Set Schedules Here'!AF260,rounding_decimal_places))</f>
        <v/>
      </c>
      <c r="BH26" s="12" t="str">
        <f>IF(ISBLANK('Set Schedules Here'!AF261),"",ROUND('Set Schedules Here'!AF261,rounding_decimal_places))</f>
        <v/>
      </c>
      <c r="BI26" s="12" t="str">
        <f>IF(ISBLANK('Set Schedules Here'!AG260),"",ROUND('Set Schedules Here'!AG260,rounding_decimal_places))</f>
        <v/>
      </c>
      <c r="BJ26" s="12" t="str">
        <f>IF(ISBLANK('Set Schedules Here'!AG261),"",ROUND('Set Schedules Here'!AG261,rounding_decimal_places))</f>
        <v/>
      </c>
      <c r="BK26" s="12" t="str">
        <f>IF(ISBLANK('Set Schedules Here'!AH260),"",ROUND('Set Schedules Here'!AH260,rounding_decimal_places))</f>
        <v/>
      </c>
      <c r="BL26" s="12" t="str">
        <f>IF(ISBLANK('Set Schedules Here'!AH261),"",ROUND('Set Schedules Here'!AH261,rounding_decimal_places))</f>
        <v/>
      </c>
      <c r="BM26" s="12" t="str">
        <f>IF(ISBLANK('Set Schedules Here'!AI260),"",ROUND('Set Schedules Here'!AI260,rounding_decimal_places))</f>
        <v/>
      </c>
      <c r="BN26" s="12" t="str">
        <f>IF(ISBLANK('Set Schedules Here'!AI261),"",ROUND('Set Schedules Here'!AI261,rounding_decimal_places))</f>
        <v/>
      </c>
      <c r="BO26" s="12" t="str">
        <f>IF(ISBLANK('Set Schedules Here'!AJ260),"",ROUND('Set Schedules Here'!AJ260,rounding_decimal_places))</f>
        <v/>
      </c>
      <c r="BP26" s="22" t="str">
        <f>IF(ISBLANK('Set Schedules Here'!AJ261),"",ROUND('Set Schedules Here'!AJ261,rounding_decimal_places))</f>
        <v/>
      </c>
    </row>
    <row r="27" spans="1:68" x14ac:dyDescent="0.25">
      <c r="A27" s="44" t="str">
        <f>'Set Schedules Here'!A262</f>
        <v>elec lifetime extension (NOT USED)</v>
      </c>
      <c r="B27" s="13"/>
      <c r="C27" s="13"/>
      <c r="D27" s="44"/>
      <c r="E27" s="12">
        <f>IF(ISBLANK('Set Schedules Here'!E262),"",ROUND('Set Schedules Here'!E262,rounding_decimal_places))</f>
        <v>2019</v>
      </c>
      <c r="F27" s="12">
        <f>IF(ISBLANK('Set Schedules Here'!E263),"",ROUND('Set Schedules Here'!E263,rounding_decimal_places))</f>
        <v>1</v>
      </c>
      <c r="G27" s="12">
        <f>IF(ISBLANK('Set Schedules Here'!F262),"",ROUND('Set Schedules Here'!F262,rounding_decimal_places))</f>
        <v>2050</v>
      </c>
      <c r="H27" s="12">
        <f>IF(ISBLANK('Set Schedules Here'!F263),"",ROUND('Set Schedules Here'!F263,rounding_decimal_places))</f>
        <v>1</v>
      </c>
      <c r="I27" s="12" t="str">
        <f>IF(ISBLANK('Set Schedules Here'!G262),"",ROUND('Set Schedules Here'!G262,rounding_decimal_places))</f>
        <v/>
      </c>
      <c r="J27" s="12" t="str">
        <f>IF(ISBLANK('Set Schedules Here'!G263),"",ROUND('Set Schedules Here'!G263,rounding_decimal_places))</f>
        <v/>
      </c>
      <c r="K27" s="12" t="str">
        <f>IF(ISBLANK('Set Schedules Here'!H262),"",ROUND('Set Schedules Here'!H262,rounding_decimal_places))</f>
        <v/>
      </c>
      <c r="L27" s="12" t="str">
        <f>IF(ISBLANK('Set Schedules Here'!H263),"",ROUND('Set Schedules Here'!H263,rounding_decimal_places))</f>
        <v/>
      </c>
      <c r="M27" s="12" t="str">
        <f>IF(ISBLANK('Set Schedules Here'!I262),"",ROUND('Set Schedules Here'!I262,rounding_decimal_places))</f>
        <v/>
      </c>
      <c r="N27" s="12" t="str">
        <f>IF(ISBLANK('Set Schedules Here'!I263),"",ROUND('Set Schedules Here'!I263,rounding_decimal_places))</f>
        <v/>
      </c>
      <c r="O27" s="12" t="str">
        <f>IF(ISBLANK('Set Schedules Here'!J262),"",ROUND('Set Schedules Here'!J262,rounding_decimal_places))</f>
        <v/>
      </c>
      <c r="P27" s="12" t="str">
        <f>IF(ISBLANK('Set Schedules Here'!J263),"",ROUND('Set Schedules Here'!J263,rounding_decimal_places))</f>
        <v/>
      </c>
      <c r="Q27" s="12" t="str">
        <f>IF(ISBLANK('Set Schedules Here'!K262),"",ROUND('Set Schedules Here'!K262,rounding_decimal_places))</f>
        <v/>
      </c>
      <c r="R27" s="12" t="str">
        <f>IF(ISBLANK('Set Schedules Here'!K263),"",ROUND('Set Schedules Here'!K263,rounding_decimal_places))</f>
        <v/>
      </c>
      <c r="S27" s="12" t="str">
        <f>IF(ISBLANK('Set Schedules Here'!L262),"",ROUND('Set Schedules Here'!L262,rounding_decimal_places))</f>
        <v/>
      </c>
      <c r="T27" s="12" t="str">
        <f>IF(ISBLANK('Set Schedules Here'!L263),"",ROUND('Set Schedules Here'!L263,rounding_decimal_places))</f>
        <v/>
      </c>
      <c r="U27" s="12" t="str">
        <f>IF(ISBLANK('Set Schedules Here'!M262),"",ROUND('Set Schedules Here'!M262,rounding_decimal_places))</f>
        <v/>
      </c>
      <c r="V27" s="12" t="str">
        <f>IF(ISBLANK('Set Schedules Here'!M263),"",ROUND('Set Schedules Here'!M263,rounding_decimal_places))</f>
        <v/>
      </c>
      <c r="W27" s="12" t="str">
        <f>IF(ISBLANK('Set Schedules Here'!N262),"",ROUND('Set Schedules Here'!N262,rounding_decimal_places))</f>
        <v/>
      </c>
      <c r="X27" s="12" t="str">
        <f>IF(ISBLANK('Set Schedules Here'!N263),"",ROUND('Set Schedules Here'!N263,rounding_decimal_places))</f>
        <v/>
      </c>
      <c r="Y27" s="12" t="str">
        <f>IF(ISBLANK('Set Schedules Here'!O262),"",ROUND('Set Schedules Here'!O262,rounding_decimal_places))</f>
        <v/>
      </c>
      <c r="Z27" s="12" t="str">
        <f>IF(ISBLANK('Set Schedules Here'!O263),"",ROUND('Set Schedules Here'!O263,rounding_decimal_places))</f>
        <v/>
      </c>
      <c r="AA27" s="12" t="str">
        <f>IF(ISBLANK('Set Schedules Here'!P262),"",ROUND('Set Schedules Here'!P262,rounding_decimal_places))</f>
        <v/>
      </c>
      <c r="AB27" s="12" t="str">
        <f>IF(ISBLANK('Set Schedules Here'!P263),"",ROUND('Set Schedules Here'!P263,rounding_decimal_places))</f>
        <v/>
      </c>
      <c r="AC27" s="12" t="str">
        <f>IF(ISBLANK('Set Schedules Here'!Q262),"",ROUND('Set Schedules Here'!Q262,rounding_decimal_places))</f>
        <v/>
      </c>
      <c r="AD27" s="12" t="str">
        <f>IF(ISBLANK('Set Schedules Here'!Q263),"",ROUND('Set Schedules Here'!Q263,rounding_decimal_places))</f>
        <v/>
      </c>
      <c r="AE27" s="12" t="str">
        <f>IF(ISBLANK('Set Schedules Here'!R262),"",ROUND('Set Schedules Here'!R262,rounding_decimal_places))</f>
        <v/>
      </c>
      <c r="AF27" s="12" t="str">
        <f>IF(ISBLANK('Set Schedules Here'!R263),"",ROUND('Set Schedules Here'!R263,rounding_decimal_places))</f>
        <v/>
      </c>
      <c r="AG27" s="12" t="str">
        <f>IF(ISBLANK('Set Schedules Here'!S262),"",ROUND('Set Schedules Here'!S262,rounding_decimal_places))</f>
        <v/>
      </c>
      <c r="AH27" s="12" t="str">
        <f>IF(ISBLANK('Set Schedules Here'!S263),"",ROUND('Set Schedules Here'!S263,rounding_decimal_places))</f>
        <v/>
      </c>
      <c r="AI27" s="12" t="str">
        <f>IF(ISBLANK('Set Schedules Here'!T262),"",ROUND('Set Schedules Here'!T262,rounding_decimal_places))</f>
        <v/>
      </c>
      <c r="AJ27" s="12" t="str">
        <f>IF(ISBLANK('Set Schedules Here'!T263),"",ROUND('Set Schedules Here'!T263,rounding_decimal_places))</f>
        <v/>
      </c>
      <c r="AK27" s="12" t="str">
        <f>IF(ISBLANK('Set Schedules Here'!U262),"",ROUND('Set Schedules Here'!U262,rounding_decimal_places))</f>
        <v/>
      </c>
      <c r="AL27" s="12" t="str">
        <f>IF(ISBLANK('Set Schedules Here'!U263),"",ROUND('Set Schedules Here'!U263,rounding_decimal_places))</f>
        <v/>
      </c>
      <c r="AM27" s="12" t="str">
        <f>IF(ISBLANK('Set Schedules Here'!V262),"",ROUND('Set Schedules Here'!V262,rounding_decimal_places))</f>
        <v/>
      </c>
      <c r="AN27" s="12" t="str">
        <f>IF(ISBLANK('Set Schedules Here'!V263),"",ROUND('Set Schedules Here'!V263,rounding_decimal_places))</f>
        <v/>
      </c>
      <c r="AO27" s="12" t="str">
        <f>IF(ISBLANK('Set Schedules Here'!W262),"",ROUND('Set Schedules Here'!W262,rounding_decimal_places))</f>
        <v/>
      </c>
      <c r="AP27" s="12" t="str">
        <f>IF(ISBLANK('Set Schedules Here'!W263),"",ROUND('Set Schedules Here'!W263,rounding_decimal_places))</f>
        <v/>
      </c>
      <c r="AQ27" s="12" t="str">
        <f>IF(ISBLANK('Set Schedules Here'!X262),"",ROUND('Set Schedules Here'!X262,rounding_decimal_places))</f>
        <v/>
      </c>
      <c r="AR27" s="12" t="str">
        <f>IF(ISBLANK('Set Schedules Here'!X263),"",ROUND('Set Schedules Here'!X263,rounding_decimal_places))</f>
        <v/>
      </c>
      <c r="AS27" s="12" t="str">
        <f>IF(ISBLANK('Set Schedules Here'!Y262),"",ROUND('Set Schedules Here'!Y262,rounding_decimal_places))</f>
        <v/>
      </c>
      <c r="AT27" s="12" t="str">
        <f>IF(ISBLANK('Set Schedules Here'!Y263),"",ROUND('Set Schedules Here'!Y263,rounding_decimal_places))</f>
        <v/>
      </c>
      <c r="AU27" s="12" t="str">
        <f>IF(ISBLANK('Set Schedules Here'!Z262),"",ROUND('Set Schedules Here'!Z262,rounding_decimal_places))</f>
        <v/>
      </c>
      <c r="AV27" s="12" t="str">
        <f>IF(ISBLANK('Set Schedules Here'!Z263),"",ROUND('Set Schedules Here'!Z263,rounding_decimal_places))</f>
        <v/>
      </c>
      <c r="AW27" s="12" t="str">
        <f>IF(ISBLANK('Set Schedules Here'!AA262),"",ROUND('Set Schedules Here'!AA262,rounding_decimal_places))</f>
        <v/>
      </c>
      <c r="AX27" s="12" t="str">
        <f>IF(ISBLANK('Set Schedules Here'!AA263),"",ROUND('Set Schedules Here'!AA263,rounding_decimal_places))</f>
        <v/>
      </c>
      <c r="AY27" s="12" t="str">
        <f>IF(ISBLANK('Set Schedules Here'!AB262),"",ROUND('Set Schedules Here'!AB262,rounding_decimal_places))</f>
        <v/>
      </c>
      <c r="AZ27" s="12" t="str">
        <f>IF(ISBLANK('Set Schedules Here'!AB263),"",ROUND('Set Schedules Here'!AB263,rounding_decimal_places))</f>
        <v/>
      </c>
      <c r="BA27" s="12" t="str">
        <f>IF(ISBLANK('Set Schedules Here'!AC262),"",ROUND('Set Schedules Here'!AC262,rounding_decimal_places))</f>
        <v/>
      </c>
      <c r="BB27" s="12" t="str">
        <f>IF(ISBLANK('Set Schedules Here'!AC263),"",ROUND('Set Schedules Here'!AC263,rounding_decimal_places))</f>
        <v/>
      </c>
      <c r="BC27" s="12" t="str">
        <f>IF(ISBLANK('Set Schedules Here'!AD262),"",ROUND('Set Schedules Here'!AD262,rounding_decimal_places))</f>
        <v/>
      </c>
      <c r="BD27" s="12" t="str">
        <f>IF(ISBLANK('Set Schedules Here'!AD263),"",ROUND('Set Schedules Here'!AD263,rounding_decimal_places))</f>
        <v/>
      </c>
      <c r="BE27" s="12" t="str">
        <f>IF(ISBLANK('Set Schedules Here'!AE262),"",ROUND('Set Schedules Here'!AE262,rounding_decimal_places))</f>
        <v/>
      </c>
      <c r="BF27" s="12" t="str">
        <f>IF(ISBLANK('Set Schedules Here'!AE263),"",ROUND('Set Schedules Here'!AE263,rounding_decimal_places))</f>
        <v/>
      </c>
      <c r="BG27" s="12" t="str">
        <f>IF(ISBLANK('Set Schedules Here'!AF262),"",ROUND('Set Schedules Here'!AF262,rounding_decimal_places))</f>
        <v/>
      </c>
      <c r="BH27" s="12" t="str">
        <f>IF(ISBLANK('Set Schedules Here'!AF263),"",ROUND('Set Schedules Here'!AF263,rounding_decimal_places))</f>
        <v/>
      </c>
      <c r="BI27" s="12" t="str">
        <f>IF(ISBLANK('Set Schedules Here'!AG262),"",ROUND('Set Schedules Here'!AG262,rounding_decimal_places))</f>
        <v/>
      </c>
      <c r="BJ27" s="12" t="str">
        <f>IF(ISBLANK('Set Schedules Here'!AG263),"",ROUND('Set Schedules Here'!AG263,rounding_decimal_places))</f>
        <v/>
      </c>
      <c r="BK27" s="12" t="str">
        <f>IF(ISBLANK('Set Schedules Here'!AH262),"",ROUND('Set Schedules Here'!AH262,rounding_decimal_places))</f>
        <v/>
      </c>
      <c r="BL27" s="12" t="str">
        <f>IF(ISBLANK('Set Schedules Here'!AH263),"",ROUND('Set Schedules Here'!AH263,rounding_decimal_places))</f>
        <v/>
      </c>
      <c r="BM27" s="12" t="str">
        <f>IF(ISBLANK('Set Schedules Here'!AI262),"",ROUND('Set Schedules Here'!AI262,rounding_decimal_places))</f>
        <v/>
      </c>
      <c r="BN27" s="12" t="str">
        <f>IF(ISBLANK('Set Schedules Here'!AI263),"",ROUND('Set Schedules Here'!AI263,rounding_decimal_places))</f>
        <v/>
      </c>
      <c r="BO27" s="12" t="str">
        <f>IF(ISBLANK('Set Schedules Here'!AJ262),"",ROUND('Set Schedules Here'!AJ262,rounding_decimal_places))</f>
        <v/>
      </c>
      <c r="BP27" s="22" t="str">
        <f>IF(ISBLANK('Set Schedules Here'!AJ263),"",ROUND('Set Schedules Here'!AJ263,rounding_decimal_places))</f>
        <v/>
      </c>
    </row>
    <row r="28" spans="1:68" x14ac:dyDescent="0.25">
      <c r="A28" s="22" t="str">
        <f>'Set Schedules Here'!A264</f>
        <v>elec demand response</v>
      </c>
      <c r="E28" s="12">
        <f>IF(ISBLANK('Set Schedules Here'!E264),"",ROUND('Set Schedules Here'!E264,rounding_decimal_places))</f>
        <v>2019</v>
      </c>
      <c r="F28" s="12">
        <f>IF(ISBLANK('Set Schedules Here'!E265),"",ROUND('Set Schedules Here'!E265,rounding_decimal_places))</f>
        <v>0</v>
      </c>
      <c r="G28" s="12">
        <f>IF(ISBLANK('Set Schedules Here'!F264),"",ROUND('Set Schedules Here'!F264,rounding_decimal_places))</f>
        <v>2020</v>
      </c>
      <c r="H28" s="12">
        <f>IF(ISBLANK('Set Schedules Here'!F265),"",ROUND('Set Schedules Here'!F265,rounding_decimal_places))</f>
        <v>0</v>
      </c>
      <c r="I28" s="12">
        <f>IF(ISBLANK('Set Schedules Here'!G264),"",ROUND('Set Schedules Here'!G264,rounding_decimal_places))</f>
        <v>2021</v>
      </c>
      <c r="J28" s="12">
        <f>IF(ISBLANK('Set Schedules Here'!G265),"",ROUND('Set Schedules Here'!G265,rounding_decimal_places))</f>
        <v>1</v>
      </c>
      <c r="K28" s="12">
        <f>IF(ISBLANK('Set Schedules Here'!H264),"",ROUND('Set Schedules Here'!H264,rounding_decimal_places))</f>
        <v>2050</v>
      </c>
      <c r="L28" s="12">
        <f>IF(ISBLANK('Set Schedules Here'!H265),"",ROUND('Set Schedules Here'!H265,rounding_decimal_places))</f>
        <v>1</v>
      </c>
      <c r="M28" s="12" t="str">
        <f>IF(ISBLANK('Set Schedules Here'!I264),"",ROUND('Set Schedules Here'!I264,rounding_decimal_places))</f>
        <v/>
      </c>
      <c r="N28" s="12" t="str">
        <f>IF(ISBLANK('Set Schedules Here'!I265),"",ROUND('Set Schedules Here'!I265,rounding_decimal_places))</f>
        <v/>
      </c>
      <c r="O28" s="12" t="str">
        <f>IF(ISBLANK('Set Schedules Here'!J264),"",ROUND('Set Schedules Here'!J264,rounding_decimal_places))</f>
        <v/>
      </c>
      <c r="P28" s="12" t="str">
        <f>IF(ISBLANK('Set Schedules Here'!J265),"",ROUND('Set Schedules Here'!J265,rounding_decimal_places))</f>
        <v/>
      </c>
      <c r="Q28" s="12" t="str">
        <f>IF(ISBLANK('Set Schedules Here'!K264),"",ROUND('Set Schedules Here'!K264,rounding_decimal_places))</f>
        <v/>
      </c>
      <c r="R28" s="12" t="str">
        <f>IF(ISBLANK('Set Schedules Here'!K265),"",ROUND('Set Schedules Here'!K265,rounding_decimal_places))</f>
        <v/>
      </c>
      <c r="S28" s="12" t="str">
        <f>IF(ISBLANK('Set Schedules Here'!L264),"",ROUND('Set Schedules Here'!L264,rounding_decimal_places))</f>
        <v/>
      </c>
      <c r="T28" s="12" t="str">
        <f>IF(ISBLANK('Set Schedules Here'!L265),"",ROUND('Set Schedules Here'!L265,rounding_decimal_places))</f>
        <v/>
      </c>
      <c r="U28" s="12" t="str">
        <f>IF(ISBLANK('Set Schedules Here'!M264),"",ROUND('Set Schedules Here'!M264,rounding_decimal_places))</f>
        <v/>
      </c>
      <c r="V28" s="12" t="str">
        <f>IF(ISBLANK('Set Schedules Here'!M265),"",ROUND('Set Schedules Here'!M265,rounding_decimal_places))</f>
        <v/>
      </c>
      <c r="W28" s="12" t="str">
        <f>IF(ISBLANK('Set Schedules Here'!N264),"",ROUND('Set Schedules Here'!N264,rounding_decimal_places))</f>
        <v/>
      </c>
      <c r="X28" s="12" t="str">
        <f>IF(ISBLANK('Set Schedules Here'!N265),"",ROUND('Set Schedules Here'!N265,rounding_decimal_places))</f>
        <v/>
      </c>
      <c r="Y28" s="12" t="str">
        <f>IF(ISBLANK('Set Schedules Here'!O264),"",ROUND('Set Schedules Here'!O264,rounding_decimal_places))</f>
        <v/>
      </c>
      <c r="Z28" s="12" t="str">
        <f>IF(ISBLANK('Set Schedules Here'!O265),"",ROUND('Set Schedules Here'!O265,rounding_decimal_places))</f>
        <v/>
      </c>
      <c r="AA28" s="12" t="str">
        <f>IF(ISBLANK('Set Schedules Here'!P264),"",ROUND('Set Schedules Here'!P264,rounding_decimal_places))</f>
        <v/>
      </c>
      <c r="AB28" s="12" t="str">
        <f>IF(ISBLANK('Set Schedules Here'!P265),"",ROUND('Set Schedules Here'!P265,rounding_decimal_places))</f>
        <v/>
      </c>
      <c r="AC28" s="12" t="str">
        <f>IF(ISBLANK('Set Schedules Here'!Q264),"",ROUND('Set Schedules Here'!Q264,rounding_decimal_places))</f>
        <v/>
      </c>
      <c r="AD28" s="12" t="str">
        <f>IF(ISBLANK('Set Schedules Here'!Q265),"",ROUND('Set Schedules Here'!Q265,rounding_decimal_places))</f>
        <v/>
      </c>
      <c r="AE28" s="12" t="str">
        <f>IF(ISBLANK('Set Schedules Here'!R264),"",ROUND('Set Schedules Here'!R264,rounding_decimal_places))</f>
        <v/>
      </c>
      <c r="AF28" s="12" t="str">
        <f>IF(ISBLANK('Set Schedules Here'!R265),"",ROUND('Set Schedules Here'!R265,rounding_decimal_places))</f>
        <v/>
      </c>
      <c r="AG28" s="12" t="str">
        <f>IF(ISBLANK('Set Schedules Here'!S264),"",ROUND('Set Schedules Here'!S264,rounding_decimal_places))</f>
        <v/>
      </c>
      <c r="AH28" s="12" t="str">
        <f>IF(ISBLANK('Set Schedules Here'!S265),"",ROUND('Set Schedules Here'!S265,rounding_decimal_places))</f>
        <v/>
      </c>
      <c r="AI28" s="12" t="str">
        <f>IF(ISBLANK('Set Schedules Here'!T264),"",ROUND('Set Schedules Here'!T264,rounding_decimal_places))</f>
        <v/>
      </c>
      <c r="AJ28" s="12" t="str">
        <f>IF(ISBLANK('Set Schedules Here'!T265),"",ROUND('Set Schedules Here'!T265,rounding_decimal_places))</f>
        <v/>
      </c>
      <c r="AK28" s="12" t="str">
        <f>IF(ISBLANK('Set Schedules Here'!U264),"",ROUND('Set Schedules Here'!U264,rounding_decimal_places))</f>
        <v/>
      </c>
      <c r="AL28" s="12" t="str">
        <f>IF(ISBLANK('Set Schedules Here'!U265),"",ROUND('Set Schedules Here'!U265,rounding_decimal_places))</f>
        <v/>
      </c>
      <c r="AM28" s="12" t="str">
        <f>IF(ISBLANK('Set Schedules Here'!V264),"",ROUND('Set Schedules Here'!V264,rounding_decimal_places))</f>
        <v/>
      </c>
      <c r="AN28" s="12" t="str">
        <f>IF(ISBLANK('Set Schedules Here'!V265),"",ROUND('Set Schedules Here'!V265,rounding_decimal_places))</f>
        <v/>
      </c>
      <c r="AO28" s="12" t="str">
        <f>IF(ISBLANK('Set Schedules Here'!W264),"",ROUND('Set Schedules Here'!W264,rounding_decimal_places))</f>
        <v/>
      </c>
      <c r="AP28" s="12" t="str">
        <f>IF(ISBLANK('Set Schedules Here'!W265),"",ROUND('Set Schedules Here'!W265,rounding_decimal_places))</f>
        <v/>
      </c>
      <c r="AQ28" s="12" t="str">
        <f>IF(ISBLANK('Set Schedules Here'!X264),"",ROUND('Set Schedules Here'!X264,rounding_decimal_places))</f>
        <v/>
      </c>
      <c r="AR28" s="12" t="str">
        <f>IF(ISBLANK('Set Schedules Here'!X265),"",ROUND('Set Schedules Here'!X265,rounding_decimal_places))</f>
        <v/>
      </c>
      <c r="AS28" s="12" t="str">
        <f>IF(ISBLANK('Set Schedules Here'!Y264),"",ROUND('Set Schedules Here'!Y264,rounding_decimal_places))</f>
        <v/>
      </c>
      <c r="AT28" s="12" t="str">
        <f>IF(ISBLANK('Set Schedules Here'!Y265),"",ROUND('Set Schedules Here'!Y265,rounding_decimal_places))</f>
        <v/>
      </c>
      <c r="AU28" s="12" t="str">
        <f>IF(ISBLANK('Set Schedules Here'!Z264),"",ROUND('Set Schedules Here'!Z264,rounding_decimal_places))</f>
        <v/>
      </c>
      <c r="AV28" s="12" t="str">
        <f>IF(ISBLANK('Set Schedules Here'!Z265),"",ROUND('Set Schedules Here'!Z265,rounding_decimal_places))</f>
        <v/>
      </c>
      <c r="AW28" s="12" t="str">
        <f>IF(ISBLANK('Set Schedules Here'!AA264),"",ROUND('Set Schedules Here'!AA264,rounding_decimal_places))</f>
        <v/>
      </c>
      <c r="AX28" s="12" t="str">
        <f>IF(ISBLANK('Set Schedules Here'!AA265),"",ROUND('Set Schedules Here'!AA265,rounding_decimal_places))</f>
        <v/>
      </c>
      <c r="AY28" s="12" t="str">
        <f>IF(ISBLANK('Set Schedules Here'!AB264),"",ROUND('Set Schedules Here'!AB264,rounding_decimal_places))</f>
        <v/>
      </c>
      <c r="AZ28" s="12" t="str">
        <f>IF(ISBLANK('Set Schedules Here'!AB265),"",ROUND('Set Schedules Here'!AB265,rounding_decimal_places))</f>
        <v/>
      </c>
      <c r="BA28" s="12" t="str">
        <f>IF(ISBLANK('Set Schedules Here'!AC264),"",ROUND('Set Schedules Here'!AC264,rounding_decimal_places))</f>
        <v/>
      </c>
      <c r="BB28" s="12" t="str">
        <f>IF(ISBLANK('Set Schedules Here'!AC265),"",ROUND('Set Schedules Here'!AC265,rounding_decimal_places))</f>
        <v/>
      </c>
      <c r="BC28" s="12" t="str">
        <f>IF(ISBLANK('Set Schedules Here'!AD264),"",ROUND('Set Schedules Here'!AD264,rounding_decimal_places))</f>
        <v/>
      </c>
      <c r="BD28" s="12" t="str">
        <f>IF(ISBLANK('Set Schedules Here'!AD265),"",ROUND('Set Schedules Here'!AD265,rounding_decimal_places))</f>
        <v/>
      </c>
      <c r="BE28" s="12" t="str">
        <f>IF(ISBLANK('Set Schedules Here'!AE264),"",ROUND('Set Schedules Here'!AE264,rounding_decimal_places))</f>
        <v/>
      </c>
      <c r="BF28" s="12" t="str">
        <f>IF(ISBLANK('Set Schedules Here'!AE265),"",ROUND('Set Schedules Here'!AE265,rounding_decimal_places))</f>
        <v/>
      </c>
      <c r="BG28" s="12" t="str">
        <f>IF(ISBLANK('Set Schedules Here'!AF264),"",ROUND('Set Schedules Here'!AF264,rounding_decimal_places))</f>
        <v/>
      </c>
      <c r="BH28" s="12" t="str">
        <f>IF(ISBLANK('Set Schedules Here'!AF265),"",ROUND('Set Schedules Here'!AF265,rounding_decimal_places))</f>
        <v/>
      </c>
      <c r="BI28" s="12" t="str">
        <f>IF(ISBLANK('Set Schedules Here'!AG264),"",ROUND('Set Schedules Here'!AG264,rounding_decimal_places))</f>
        <v/>
      </c>
      <c r="BJ28" s="12" t="str">
        <f>IF(ISBLANK('Set Schedules Here'!AG265),"",ROUND('Set Schedules Here'!AG265,rounding_decimal_places))</f>
        <v/>
      </c>
      <c r="BK28" s="12" t="str">
        <f>IF(ISBLANK('Set Schedules Here'!AH264),"",ROUND('Set Schedules Here'!AH264,rounding_decimal_places))</f>
        <v/>
      </c>
      <c r="BL28" s="12" t="str">
        <f>IF(ISBLANK('Set Schedules Here'!AH265),"",ROUND('Set Schedules Here'!AH265,rounding_decimal_places))</f>
        <v/>
      </c>
      <c r="BM28" s="12" t="str">
        <f>IF(ISBLANK('Set Schedules Here'!AI264),"",ROUND('Set Schedules Here'!AI264,rounding_decimal_places))</f>
        <v/>
      </c>
      <c r="BN28" s="12" t="str">
        <f>IF(ISBLANK('Set Schedules Here'!AI265),"",ROUND('Set Schedules Here'!AI265,rounding_decimal_places))</f>
        <v/>
      </c>
      <c r="BO28" s="12" t="str">
        <f>IF(ISBLANK('Set Schedules Here'!AJ264),"",ROUND('Set Schedules Here'!AJ264,rounding_decimal_places))</f>
        <v/>
      </c>
      <c r="BP28" s="22" t="str">
        <f>IF(ISBLANK('Set Schedules Here'!AJ265),"",ROUND('Set Schedules Here'!AJ265,rounding_decimal_places))</f>
        <v/>
      </c>
    </row>
    <row r="29" spans="1:68" x14ac:dyDescent="0.25">
      <c r="A29" s="22" t="str">
        <f>'Set Schedules Here'!A266</f>
        <v>elec storage growth</v>
      </c>
      <c r="E29" s="12">
        <f>IF(ISBLANK('Set Schedules Here'!E266),"",ROUND('Set Schedules Here'!E266,rounding_decimal_places))</f>
        <v>2019</v>
      </c>
      <c r="F29" s="12">
        <f>IF(ISBLANK('Set Schedules Here'!E267),"",ROUND('Set Schedules Here'!E267,rounding_decimal_places))</f>
        <v>0</v>
      </c>
      <c r="G29" s="12">
        <f>IF(ISBLANK('Set Schedules Here'!F266),"",ROUND('Set Schedules Here'!F266,rounding_decimal_places))</f>
        <v>2020</v>
      </c>
      <c r="H29" s="12">
        <f>IF(ISBLANK('Set Schedules Here'!F267),"",ROUND('Set Schedules Here'!F267,rounding_decimal_places))</f>
        <v>0</v>
      </c>
      <c r="I29" s="12">
        <f>IF(ISBLANK('Set Schedules Here'!G266),"",ROUND('Set Schedules Here'!G266,rounding_decimal_places))</f>
        <v>2021</v>
      </c>
      <c r="J29" s="12">
        <f>IF(ISBLANK('Set Schedules Here'!G267),"",ROUND('Set Schedules Here'!G267,rounding_decimal_places))</f>
        <v>1</v>
      </c>
      <c r="K29" s="12">
        <f>IF(ISBLANK('Set Schedules Here'!H266),"",ROUND('Set Schedules Here'!H266,rounding_decimal_places))</f>
        <v>2050</v>
      </c>
      <c r="L29" s="12">
        <f>IF(ISBLANK('Set Schedules Here'!H267),"",ROUND('Set Schedules Here'!H267,rounding_decimal_places))</f>
        <v>1</v>
      </c>
      <c r="M29" s="12" t="str">
        <f>IF(ISBLANK('Set Schedules Here'!I266),"",ROUND('Set Schedules Here'!I266,rounding_decimal_places))</f>
        <v/>
      </c>
      <c r="N29" s="12" t="str">
        <f>IF(ISBLANK('Set Schedules Here'!I267),"",ROUND('Set Schedules Here'!I267,rounding_decimal_places))</f>
        <v/>
      </c>
      <c r="O29" s="12" t="str">
        <f>IF(ISBLANK('Set Schedules Here'!J266),"",ROUND('Set Schedules Here'!J266,rounding_decimal_places))</f>
        <v/>
      </c>
      <c r="P29" s="12" t="str">
        <f>IF(ISBLANK('Set Schedules Here'!J267),"",ROUND('Set Schedules Here'!J267,rounding_decimal_places))</f>
        <v/>
      </c>
      <c r="Q29" s="12" t="str">
        <f>IF(ISBLANK('Set Schedules Here'!K266),"",ROUND('Set Schedules Here'!K266,rounding_decimal_places))</f>
        <v/>
      </c>
      <c r="R29" s="12" t="str">
        <f>IF(ISBLANK('Set Schedules Here'!K267),"",ROUND('Set Schedules Here'!K267,rounding_decimal_places))</f>
        <v/>
      </c>
      <c r="S29" s="12" t="str">
        <f>IF(ISBLANK('Set Schedules Here'!L266),"",ROUND('Set Schedules Here'!L266,rounding_decimal_places))</f>
        <v/>
      </c>
      <c r="T29" s="12" t="str">
        <f>IF(ISBLANK('Set Schedules Here'!L267),"",ROUND('Set Schedules Here'!L267,rounding_decimal_places))</f>
        <v/>
      </c>
      <c r="U29" s="12" t="str">
        <f>IF(ISBLANK('Set Schedules Here'!M266),"",ROUND('Set Schedules Here'!M266,rounding_decimal_places))</f>
        <v/>
      </c>
      <c r="V29" s="12" t="str">
        <f>IF(ISBLANK('Set Schedules Here'!M267),"",ROUND('Set Schedules Here'!M267,rounding_decimal_places))</f>
        <v/>
      </c>
      <c r="W29" s="12" t="str">
        <f>IF(ISBLANK('Set Schedules Here'!N266),"",ROUND('Set Schedules Here'!N266,rounding_decimal_places))</f>
        <v/>
      </c>
      <c r="X29" s="12" t="str">
        <f>IF(ISBLANK('Set Schedules Here'!N267),"",ROUND('Set Schedules Here'!N267,rounding_decimal_places))</f>
        <v/>
      </c>
      <c r="Y29" s="12" t="str">
        <f>IF(ISBLANK('Set Schedules Here'!O266),"",ROUND('Set Schedules Here'!O266,rounding_decimal_places))</f>
        <v/>
      </c>
      <c r="Z29" s="12" t="str">
        <f>IF(ISBLANK('Set Schedules Here'!O267),"",ROUND('Set Schedules Here'!O267,rounding_decimal_places))</f>
        <v/>
      </c>
      <c r="AA29" s="12" t="str">
        <f>IF(ISBLANK('Set Schedules Here'!P266),"",ROUND('Set Schedules Here'!P266,rounding_decimal_places))</f>
        <v/>
      </c>
      <c r="AB29" s="12" t="str">
        <f>IF(ISBLANK('Set Schedules Here'!P267),"",ROUND('Set Schedules Here'!P267,rounding_decimal_places))</f>
        <v/>
      </c>
      <c r="AC29" s="12" t="str">
        <f>IF(ISBLANK('Set Schedules Here'!Q266),"",ROUND('Set Schedules Here'!Q266,rounding_decimal_places))</f>
        <v/>
      </c>
      <c r="AD29" s="12" t="str">
        <f>IF(ISBLANK('Set Schedules Here'!Q267),"",ROUND('Set Schedules Here'!Q267,rounding_decimal_places))</f>
        <v/>
      </c>
      <c r="AE29" s="12" t="str">
        <f>IF(ISBLANK('Set Schedules Here'!R266),"",ROUND('Set Schedules Here'!R266,rounding_decimal_places))</f>
        <v/>
      </c>
      <c r="AF29" s="12" t="str">
        <f>IF(ISBLANK('Set Schedules Here'!R267),"",ROUND('Set Schedules Here'!R267,rounding_decimal_places))</f>
        <v/>
      </c>
      <c r="AG29" s="12" t="str">
        <f>IF(ISBLANK('Set Schedules Here'!S266),"",ROUND('Set Schedules Here'!S266,rounding_decimal_places))</f>
        <v/>
      </c>
      <c r="AH29" s="12" t="str">
        <f>IF(ISBLANK('Set Schedules Here'!S267),"",ROUND('Set Schedules Here'!S267,rounding_decimal_places))</f>
        <v/>
      </c>
      <c r="AI29" s="12" t="str">
        <f>IF(ISBLANK('Set Schedules Here'!T266),"",ROUND('Set Schedules Here'!T266,rounding_decimal_places))</f>
        <v/>
      </c>
      <c r="AJ29" s="12" t="str">
        <f>IF(ISBLANK('Set Schedules Here'!T267),"",ROUND('Set Schedules Here'!T267,rounding_decimal_places))</f>
        <v/>
      </c>
      <c r="AK29" s="12" t="str">
        <f>IF(ISBLANK('Set Schedules Here'!U266),"",ROUND('Set Schedules Here'!U266,rounding_decimal_places))</f>
        <v/>
      </c>
      <c r="AL29" s="12" t="str">
        <f>IF(ISBLANK('Set Schedules Here'!U267),"",ROUND('Set Schedules Here'!U267,rounding_decimal_places))</f>
        <v/>
      </c>
      <c r="AM29" s="12" t="str">
        <f>IF(ISBLANK('Set Schedules Here'!V266),"",ROUND('Set Schedules Here'!V266,rounding_decimal_places))</f>
        <v/>
      </c>
      <c r="AN29" s="12" t="str">
        <f>IF(ISBLANK('Set Schedules Here'!V267),"",ROUND('Set Schedules Here'!V267,rounding_decimal_places))</f>
        <v/>
      </c>
      <c r="AO29" s="12" t="str">
        <f>IF(ISBLANK('Set Schedules Here'!W266),"",ROUND('Set Schedules Here'!W266,rounding_decimal_places))</f>
        <v/>
      </c>
      <c r="AP29" s="12" t="str">
        <f>IF(ISBLANK('Set Schedules Here'!W267),"",ROUND('Set Schedules Here'!W267,rounding_decimal_places))</f>
        <v/>
      </c>
      <c r="AQ29" s="12" t="str">
        <f>IF(ISBLANK('Set Schedules Here'!X266),"",ROUND('Set Schedules Here'!X266,rounding_decimal_places))</f>
        <v/>
      </c>
      <c r="AR29" s="12" t="str">
        <f>IF(ISBLANK('Set Schedules Here'!X267),"",ROUND('Set Schedules Here'!X267,rounding_decimal_places))</f>
        <v/>
      </c>
      <c r="AS29" s="12" t="str">
        <f>IF(ISBLANK('Set Schedules Here'!Y266),"",ROUND('Set Schedules Here'!Y266,rounding_decimal_places))</f>
        <v/>
      </c>
      <c r="AT29" s="12" t="str">
        <f>IF(ISBLANK('Set Schedules Here'!Y267),"",ROUND('Set Schedules Here'!Y267,rounding_decimal_places))</f>
        <v/>
      </c>
      <c r="AU29" s="12" t="str">
        <f>IF(ISBLANK('Set Schedules Here'!Z266),"",ROUND('Set Schedules Here'!Z266,rounding_decimal_places))</f>
        <v/>
      </c>
      <c r="AV29" s="12" t="str">
        <f>IF(ISBLANK('Set Schedules Here'!Z267),"",ROUND('Set Schedules Here'!Z267,rounding_decimal_places))</f>
        <v/>
      </c>
      <c r="AW29" s="12" t="str">
        <f>IF(ISBLANK('Set Schedules Here'!AA266),"",ROUND('Set Schedules Here'!AA266,rounding_decimal_places))</f>
        <v/>
      </c>
      <c r="AX29" s="12" t="str">
        <f>IF(ISBLANK('Set Schedules Here'!AA267),"",ROUND('Set Schedules Here'!AA267,rounding_decimal_places))</f>
        <v/>
      </c>
      <c r="AY29" s="12" t="str">
        <f>IF(ISBLANK('Set Schedules Here'!AB266),"",ROUND('Set Schedules Here'!AB266,rounding_decimal_places))</f>
        <v/>
      </c>
      <c r="AZ29" s="12" t="str">
        <f>IF(ISBLANK('Set Schedules Here'!AB267),"",ROUND('Set Schedules Here'!AB267,rounding_decimal_places))</f>
        <v/>
      </c>
      <c r="BA29" s="12" t="str">
        <f>IF(ISBLANK('Set Schedules Here'!AC266),"",ROUND('Set Schedules Here'!AC266,rounding_decimal_places))</f>
        <v/>
      </c>
      <c r="BB29" s="12" t="str">
        <f>IF(ISBLANK('Set Schedules Here'!AC267),"",ROUND('Set Schedules Here'!AC267,rounding_decimal_places))</f>
        <v/>
      </c>
      <c r="BC29" s="12" t="str">
        <f>IF(ISBLANK('Set Schedules Here'!AD266),"",ROUND('Set Schedules Here'!AD266,rounding_decimal_places))</f>
        <v/>
      </c>
      <c r="BD29" s="12" t="str">
        <f>IF(ISBLANK('Set Schedules Here'!AD267),"",ROUND('Set Schedules Here'!AD267,rounding_decimal_places))</f>
        <v/>
      </c>
      <c r="BE29" s="12" t="str">
        <f>IF(ISBLANK('Set Schedules Here'!AE266),"",ROUND('Set Schedules Here'!AE266,rounding_decimal_places))</f>
        <v/>
      </c>
      <c r="BF29" s="12" t="str">
        <f>IF(ISBLANK('Set Schedules Here'!AE267),"",ROUND('Set Schedules Here'!AE267,rounding_decimal_places))</f>
        <v/>
      </c>
      <c r="BG29" s="12" t="str">
        <f>IF(ISBLANK('Set Schedules Here'!AF266),"",ROUND('Set Schedules Here'!AF266,rounding_decimal_places))</f>
        <v/>
      </c>
      <c r="BH29" s="12" t="str">
        <f>IF(ISBLANK('Set Schedules Here'!AF267),"",ROUND('Set Schedules Here'!AF267,rounding_decimal_places))</f>
        <v/>
      </c>
      <c r="BI29" s="12" t="str">
        <f>IF(ISBLANK('Set Schedules Here'!AG266),"",ROUND('Set Schedules Here'!AG266,rounding_decimal_places))</f>
        <v/>
      </c>
      <c r="BJ29" s="12" t="str">
        <f>IF(ISBLANK('Set Schedules Here'!AG267),"",ROUND('Set Schedules Here'!AG267,rounding_decimal_places))</f>
        <v/>
      </c>
      <c r="BK29" s="12" t="str">
        <f>IF(ISBLANK('Set Schedules Here'!AH266),"",ROUND('Set Schedules Here'!AH266,rounding_decimal_places))</f>
        <v/>
      </c>
      <c r="BL29" s="12" t="str">
        <f>IF(ISBLANK('Set Schedules Here'!AH267),"",ROUND('Set Schedules Here'!AH267,rounding_decimal_places))</f>
        <v/>
      </c>
      <c r="BM29" s="12" t="str">
        <f>IF(ISBLANK('Set Schedules Here'!AI266),"",ROUND('Set Schedules Here'!AI266,rounding_decimal_places))</f>
        <v/>
      </c>
      <c r="BN29" s="12" t="str">
        <f>IF(ISBLANK('Set Schedules Here'!AI267),"",ROUND('Set Schedules Here'!AI267,rounding_decimal_places))</f>
        <v/>
      </c>
      <c r="BO29" s="12" t="str">
        <f>IF(ISBLANK('Set Schedules Here'!AJ266),"",ROUND('Set Schedules Here'!AJ266,rounding_decimal_places))</f>
        <v/>
      </c>
      <c r="BP29" s="22" t="str">
        <f>IF(ISBLANK('Set Schedules Here'!AJ267),"",ROUND('Set Schedules Here'!AJ267,rounding_decimal_places))</f>
        <v/>
      </c>
    </row>
    <row r="30" spans="1:68" x14ac:dyDescent="0.25">
      <c r="A30" s="22" t="str">
        <f>'Set Schedules Here'!A268</f>
        <v>elec transmission growth</v>
      </c>
      <c r="E30" s="12">
        <f>IF(ISBLANK('Set Schedules Here'!E268),"",ROUND('Set Schedules Here'!E268,rounding_decimal_places))</f>
        <v>2019</v>
      </c>
      <c r="F30" s="12">
        <f>IF(ISBLANK('Set Schedules Here'!E269),"",ROUND('Set Schedules Here'!E269,rounding_decimal_places))</f>
        <v>0</v>
      </c>
      <c r="G30" s="12">
        <f>IF(ISBLANK('Set Schedules Here'!F268),"",ROUND('Set Schedules Here'!F268,rounding_decimal_places))</f>
        <v>2020</v>
      </c>
      <c r="H30" s="12">
        <f>IF(ISBLANK('Set Schedules Here'!F269),"",ROUND('Set Schedules Here'!F269,rounding_decimal_places))</f>
        <v>0</v>
      </c>
      <c r="I30" s="12">
        <f>IF(ISBLANK('Set Schedules Here'!G268),"",ROUND('Set Schedules Here'!G268,rounding_decimal_places))</f>
        <v>2050</v>
      </c>
      <c r="J30" s="12">
        <f>IF(ISBLANK('Set Schedules Here'!G269),"",ROUND('Set Schedules Here'!G269,rounding_decimal_places))</f>
        <v>1</v>
      </c>
      <c r="K30" s="12" t="str">
        <f>IF(ISBLANK('Set Schedules Here'!H268),"",ROUND('Set Schedules Here'!H268,rounding_decimal_places))</f>
        <v/>
      </c>
      <c r="L30" s="12" t="str">
        <f>IF(ISBLANK('Set Schedules Here'!H269),"",ROUND('Set Schedules Here'!H269,rounding_decimal_places))</f>
        <v/>
      </c>
      <c r="M30" s="12" t="str">
        <f>IF(ISBLANK('Set Schedules Here'!I268),"",ROUND('Set Schedules Here'!I268,rounding_decimal_places))</f>
        <v/>
      </c>
      <c r="N30" s="12" t="str">
        <f>IF(ISBLANK('Set Schedules Here'!I269),"",ROUND('Set Schedules Here'!I269,rounding_decimal_places))</f>
        <v/>
      </c>
      <c r="O30" s="12" t="str">
        <f>IF(ISBLANK('Set Schedules Here'!J268),"",ROUND('Set Schedules Here'!J268,rounding_decimal_places))</f>
        <v/>
      </c>
      <c r="P30" s="12" t="str">
        <f>IF(ISBLANK('Set Schedules Here'!J269),"",ROUND('Set Schedules Here'!J269,rounding_decimal_places))</f>
        <v/>
      </c>
      <c r="Q30" s="12" t="str">
        <f>IF(ISBLANK('Set Schedules Here'!K268),"",ROUND('Set Schedules Here'!K268,rounding_decimal_places))</f>
        <v/>
      </c>
      <c r="R30" s="12" t="str">
        <f>IF(ISBLANK('Set Schedules Here'!K269),"",ROUND('Set Schedules Here'!K269,rounding_decimal_places))</f>
        <v/>
      </c>
      <c r="S30" s="12" t="str">
        <f>IF(ISBLANK('Set Schedules Here'!L268),"",ROUND('Set Schedules Here'!L268,rounding_decimal_places))</f>
        <v/>
      </c>
      <c r="T30" s="12" t="str">
        <f>IF(ISBLANK('Set Schedules Here'!L269),"",ROUND('Set Schedules Here'!L269,rounding_decimal_places))</f>
        <v/>
      </c>
      <c r="U30" s="12" t="str">
        <f>IF(ISBLANK('Set Schedules Here'!M268),"",ROUND('Set Schedules Here'!M268,rounding_decimal_places))</f>
        <v/>
      </c>
      <c r="V30" s="12" t="str">
        <f>IF(ISBLANK('Set Schedules Here'!M269),"",ROUND('Set Schedules Here'!M269,rounding_decimal_places))</f>
        <v/>
      </c>
      <c r="W30" s="12" t="str">
        <f>IF(ISBLANK('Set Schedules Here'!N268),"",ROUND('Set Schedules Here'!N268,rounding_decimal_places))</f>
        <v/>
      </c>
      <c r="X30" s="12" t="str">
        <f>IF(ISBLANK('Set Schedules Here'!N269),"",ROUND('Set Schedules Here'!N269,rounding_decimal_places))</f>
        <v/>
      </c>
      <c r="Y30" s="12" t="str">
        <f>IF(ISBLANK('Set Schedules Here'!O268),"",ROUND('Set Schedules Here'!O268,rounding_decimal_places))</f>
        <v/>
      </c>
      <c r="Z30" s="12" t="str">
        <f>IF(ISBLANK('Set Schedules Here'!O269),"",ROUND('Set Schedules Here'!O269,rounding_decimal_places))</f>
        <v/>
      </c>
      <c r="AA30" s="12" t="str">
        <f>IF(ISBLANK('Set Schedules Here'!P268),"",ROUND('Set Schedules Here'!P268,rounding_decimal_places))</f>
        <v/>
      </c>
      <c r="AB30" s="12" t="str">
        <f>IF(ISBLANK('Set Schedules Here'!P269),"",ROUND('Set Schedules Here'!P269,rounding_decimal_places))</f>
        <v/>
      </c>
      <c r="AC30" s="12" t="str">
        <f>IF(ISBLANK('Set Schedules Here'!Q268),"",ROUND('Set Schedules Here'!Q268,rounding_decimal_places))</f>
        <v/>
      </c>
      <c r="AD30" s="12" t="str">
        <f>IF(ISBLANK('Set Schedules Here'!Q269),"",ROUND('Set Schedules Here'!Q269,rounding_decimal_places))</f>
        <v/>
      </c>
      <c r="AE30" s="12" t="str">
        <f>IF(ISBLANK('Set Schedules Here'!R268),"",ROUND('Set Schedules Here'!R268,rounding_decimal_places))</f>
        <v/>
      </c>
      <c r="AF30" s="12" t="str">
        <f>IF(ISBLANK('Set Schedules Here'!R269),"",ROUND('Set Schedules Here'!R269,rounding_decimal_places))</f>
        <v/>
      </c>
      <c r="AG30" s="12" t="str">
        <f>IF(ISBLANK('Set Schedules Here'!S268),"",ROUND('Set Schedules Here'!S268,rounding_decimal_places))</f>
        <v/>
      </c>
      <c r="AH30" s="12" t="str">
        <f>IF(ISBLANK('Set Schedules Here'!S269),"",ROUND('Set Schedules Here'!S269,rounding_decimal_places))</f>
        <v/>
      </c>
      <c r="AI30" s="12" t="str">
        <f>IF(ISBLANK('Set Schedules Here'!T268),"",ROUND('Set Schedules Here'!T268,rounding_decimal_places))</f>
        <v/>
      </c>
      <c r="AJ30" s="12" t="str">
        <f>IF(ISBLANK('Set Schedules Here'!T269),"",ROUND('Set Schedules Here'!T269,rounding_decimal_places))</f>
        <v/>
      </c>
      <c r="AK30" s="12" t="str">
        <f>IF(ISBLANK('Set Schedules Here'!U268),"",ROUND('Set Schedules Here'!U268,rounding_decimal_places))</f>
        <v/>
      </c>
      <c r="AL30" s="12" t="str">
        <f>IF(ISBLANK('Set Schedules Here'!U269),"",ROUND('Set Schedules Here'!U269,rounding_decimal_places))</f>
        <v/>
      </c>
      <c r="AM30" s="12" t="str">
        <f>IF(ISBLANK('Set Schedules Here'!V268),"",ROUND('Set Schedules Here'!V268,rounding_decimal_places))</f>
        <v/>
      </c>
      <c r="AN30" s="12" t="str">
        <f>IF(ISBLANK('Set Schedules Here'!V269),"",ROUND('Set Schedules Here'!V269,rounding_decimal_places))</f>
        <v/>
      </c>
      <c r="AO30" s="12" t="str">
        <f>IF(ISBLANK('Set Schedules Here'!W268),"",ROUND('Set Schedules Here'!W268,rounding_decimal_places))</f>
        <v/>
      </c>
      <c r="AP30" s="12" t="str">
        <f>IF(ISBLANK('Set Schedules Here'!W269),"",ROUND('Set Schedules Here'!W269,rounding_decimal_places))</f>
        <v/>
      </c>
      <c r="AQ30" s="12" t="str">
        <f>IF(ISBLANK('Set Schedules Here'!X268),"",ROUND('Set Schedules Here'!X268,rounding_decimal_places))</f>
        <v/>
      </c>
      <c r="AR30" s="12" t="str">
        <f>IF(ISBLANK('Set Schedules Here'!X269),"",ROUND('Set Schedules Here'!X269,rounding_decimal_places))</f>
        <v/>
      </c>
      <c r="AS30" s="12" t="str">
        <f>IF(ISBLANK('Set Schedules Here'!Y268),"",ROUND('Set Schedules Here'!Y268,rounding_decimal_places))</f>
        <v/>
      </c>
      <c r="AT30" s="12" t="str">
        <f>IF(ISBLANK('Set Schedules Here'!Y269),"",ROUND('Set Schedules Here'!Y269,rounding_decimal_places))</f>
        <v/>
      </c>
      <c r="AU30" s="12" t="str">
        <f>IF(ISBLANK('Set Schedules Here'!Z268),"",ROUND('Set Schedules Here'!Z268,rounding_decimal_places))</f>
        <v/>
      </c>
      <c r="AV30" s="12" t="str">
        <f>IF(ISBLANK('Set Schedules Here'!Z269),"",ROUND('Set Schedules Here'!Z269,rounding_decimal_places))</f>
        <v/>
      </c>
      <c r="AW30" s="12" t="str">
        <f>IF(ISBLANK('Set Schedules Here'!AA268),"",ROUND('Set Schedules Here'!AA268,rounding_decimal_places))</f>
        <v/>
      </c>
      <c r="AX30" s="12" t="str">
        <f>IF(ISBLANK('Set Schedules Here'!AA269),"",ROUND('Set Schedules Here'!AA269,rounding_decimal_places))</f>
        <v/>
      </c>
      <c r="AY30" s="12" t="str">
        <f>IF(ISBLANK('Set Schedules Here'!AB268),"",ROUND('Set Schedules Here'!AB268,rounding_decimal_places))</f>
        <v/>
      </c>
      <c r="AZ30" s="12" t="str">
        <f>IF(ISBLANK('Set Schedules Here'!AB269),"",ROUND('Set Schedules Here'!AB269,rounding_decimal_places))</f>
        <v/>
      </c>
      <c r="BA30" s="12" t="str">
        <f>IF(ISBLANK('Set Schedules Here'!AC268),"",ROUND('Set Schedules Here'!AC268,rounding_decimal_places))</f>
        <v/>
      </c>
      <c r="BB30" s="12" t="str">
        <f>IF(ISBLANK('Set Schedules Here'!AC269),"",ROUND('Set Schedules Here'!AC269,rounding_decimal_places))</f>
        <v/>
      </c>
      <c r="BC30" s="12" t="str">
        <f>IF(ISBLANK('Set Schedules Here'!AD268),"",ROUND('Set Schedules Here'!AD268,rounding_decimal_places))</f>
        <v/>
      </c>
      <c r="BD30" s="12" t="str">
        <f>IF(ISBLANK('Set Schedules Here'!AD269),"",ROUND('Set Schedules Here'!AD269,rounding_decimal_places))</f>
        <v/>
      </c>
      <c r="BE30" s="12" t="str">
        <f>IF(ISBLANK('Set Schedules Here'!AE268),"",ROUND('Set Schedules Here'!AE268,rounding_decimal_places))</f>
        <v/>
      </c>
      <c r="BF30" s="12" t="str">
        <f>IF(ISBLANK('Set Schedules Here'!AE269),"",ROUND('Set Schedules Here'!AE269,rounding_decimal_places))</f>
        <v/>
      </c>
      <c r="BG30" s="12" t="str">
        <f>IF(ISBLANK('Set Schedules Here'!AF268),"",ROUND('Set Schedules Here'!AF268,rounding_decimal_places))</f>
        <v/>
      </c>
      <c r="BH30" s="12" t="str">
        <f>IF(ISBLANK('Set Schedules Here'!AF269),"",ROUND('Set Schedules Here'!AF269,rounding_decimal_places))</f>
        <v/>
      </c>
      <c r="BI30" s="12" t="str">
        <f>IF(ISBLANK('Set Schedules Here'!AG268),"",ROUND('Set Schedules Here'!AG268,rounding_decimal_places))</f>
        <v/>
      </c>
      <c r="BJ30" s="12" t="str">
        <f>IF(ISBLANK('Set Schedules Here'!AG269),"",ROUND('Set Schedules Here'!AG269,rounding_decimal_places))</f>
        <v/>
      </c>
      <c r="BK30" s="12" t="str">
        <f>IF(ISBLANK('Set Schedules Here'!AH268),"",ROUND('Set Schedules Here'!AH268,rounding_decimal_places))</f>
        <v/>
      </c>
      <c r="BL30" s="12" t="str">
        <f>IF(ISBLANK('Set Schedules Here'!AH269),"",ROUND('Set Schedules Here'!AH269,rounding_decimal_places))</f>
        <v/>
      </c>
      <c r="BM30" s="12" t="str">
        <f>IF(ISBLANK('Set Schedules Here'!AI268),"",ROUND('Set Schedules Here'!AI268,rounding_decimal_places))</f>
        <v/>
      </c>
      <c r="BN30" s="12" t="str">
        <f>IF(ISBLANK('Set Schedules Here'!AI269),"",ROUND('Set Schedules Here'!AI269,rounding_decimal_places))</f>
        <v/>
      </c>
      <c r="BO30" s="12" t="str">
        <f>IF(ISBLANK('Set Schedules Here'!AJ268),"",ROUND('Set Schedules Here'!AJ268,rounding_decimal_places))</f>
        <v/>
      </c>
      <c r="BP30" s="22" t="str">
        <f>IF(ISBLANK('Set Schedules Here'!AJ269),"",ROUND('Set Schedules Here'!AJ269,rounding_decimal_places))</f>
        <v/>
      </c>
    </row>
    <row r="31" spans="1:68" x14ac:dyDescent="0.25">
      <c r="A31" s="22" t="str">
        <f>'Set Schedules Here'!A270</f>
        <v>elec avoid TND loss</v>
      </c>
      <c r="E31" s="12">
        <f>IF(ISBLANK('Set Schedules Here'!E270),"",ROUND('Set Schedules Here'!E270,rounding_decimal_places))</f>
        <v>2019</v>
      </c>
      <c r="F31" s="12">
        <f>IF(ISBLANK('Set Schedules Here'!E271),"",ROUND('Set Schedules Here'!E271,rounding_decimal_places))</f>
        <v>0</v>
      </c>
      <c r="G31" s="12">
        <f>IF(ISBLANK('Set Schedules Here'!F270),"",ROUND('Set Schedules Here'!F270,rounding_decimal_places))</f>
        <v>2020</v>
      </c>
      <c r="H31" s="12">
        <f>IF(ISBLANK('Set Schedules Here'!F271),"",ROUND('Set Schedules Here'!F271,rounding_decimal_places))</f>
        <v>0</v>
      </c>
      <c r="I31" s="12">
        <f>IF(ISBLANK('Set Schedules Here'!G270),"",ROUND('Set Schedules Here'!G270,rounding_decimal_places))</f>
        <v>2050</v>
      </c>
      <c r="J31" s="12">
        <f>IF(ISBLANK('Set Schedules Here'!G271),"",ROUND('Set Schedules Here'!G271,rounding_decimal_places))</f>
        <v>1</v>
      </c>
      <c r="K31" s="12" t="str">
        <f>IF(ISBLANK('Set Schedules Here'!H270),"",ROUND('Set Schedules Here'!H270,rounding_decimal_places))</f>
        <v/>
      </c>
      <c r="L31" s="12" t="str">
        <f>IF(ISBLANK('Set Schedules Here'!H271),"",ROUND('Set Schedules Here'!H271,rounding_decimal_places))</f>
        <v/>
      </c>
      <c r="M31" s="12" t="str">
        <f>IF(ISBLANK('Set Schedules Here'!I270),"",ROUND('Set Schedules Here'!I270,rounding_decimal_places))</f>
        <v/>
      </c>
      <c r="N31" s="12" t="str">
        <f>IF(ISBLANK('Set Schedules Here'!I271),"",ROUND('Set Schedules Here'!I271,rounding_decimal_places))</f>
        <v/>
      </c>
      <c r="O31" s="12" t="str">
        <f>IF(ISBLANK('Set Schedules Here'!J270),"",ROUND('Set Schedules Here'!J270,rounding_decimal_places))</f>
        <v/>
      </c>
      <c r="P31" s="12" t="str">
        <f>IF(ISBLANK('Set Schedules Here'!J271),"",ROUND('Set Schedules Here'!J271,rounding_decimal_places))</f>
        <v/>
      </c>
      <c r="Q31" s="12" t="str">
        <f>IF(ISBLANK('Set Schedules Here'!K270),"",ROUND('Set Schedules Here'!K270,rounding_decimal_places))</f>
        <v/>
      </c>
      <c r="R31" s="12" t="str">
        <f>IF(ISBLANK('Set Schedules Here'!K271),"",ROUND('Set Schedules Here'!K271,rounding_decimal_places))</f>
        <v/>
      </c>
      <c r="S31" s="12" t="str">
        <f>IF(ISBLANK('Set Schedules Here'!L270),"",ROUND('Set Schedules Here'!L270,rounding_decimal_places))</f>
        <v/>
      </c>
      <c r="T31" s="12" t="str">
        <f>IF(ISBLANK('Set Schedules Here'!L271),"",ROUND('Set Schedules Here'!L271,rounding_decimal_places))</f>
        <v/>
      </c>
      <c r="U31" s="12" t="str">
        <f>IF(ISBLANK('Set Schedules Here'!M270),"",ROUND('Set Schedules Here'!M270,rounding_decimal_places))</f>
        <v/>
      </c>
      <c r="V31" s="12" t="str">
        <f>IF(ISBLANK('Set Schedules Here'!M271),"",ROUND('Set Schedules Here'!M271,rounding_decimal_places))</f>
        <v/>
      </c>
      <c r="W31" s="12" t="str">
        <f>IF(ISBLANK('Set Schedules Here'!N270),"",ROUND('Set Schedules Here'!N270,rounding_decimal_places))</f>
        <v/>
      </c>
      <c r="X31" s="12" t="str">
        <f>IF(ISBLANK('Set Schedules Here'!N271),"",ROUND('Set Schedules Here'!N271,rounding_decimal_places))</f>
        <v/>
      </c>
      <c r="Y31" s="12" t="str">
        <f>IF(ISBLANK('Set Schedules Here'!O270),"",ROUND('Set Schedules Here'!O270,rounding_decimal_places))</f>
        <v/>
      </c>
      <c r="Z31" s="12" t="str">
        <f>IF(ISBLANK('Set Schedules Here'!O271),"",ROUND('Set Schedules Here'!O271,rounding_decimal_places))</f>
        <v/>
      </c>
      <c r="AA31" s="12" t="str">
        <f>IF(ISBLANK('Set Schedules Here'!P270),"",ROUND('Set Schedules Here'!P270,rounding_decimal_places))</f>
        <v/>
      </c>
      <c r="AB31" s="12" t="str">
        <f>IF(ISBLANK('Set Schedules Here'!P271),"",ROUND('Set Schedules Here'!P271,rounding_decimal_places))</f>
        <v/>
      </c>
      <c r="AC31" s="12" t="str">
        <f>IF(ISBLANK('Set Schedules Here'!Q270),"",ROUND('Set Schedules Here'!Q270,rounding_decimal_places))</f>
        <v/>
      </c>
      <c r="AD31" s="12" t="str">
        <f>IF(ISBLANK('Set Schedules Here'!Q271),"",ROUND('Set Schedules Here'!Q271,rounding_decimal_places))</f>
        <v/>
      </c>
      <c r="AE31" s="12" t="str">
        <f>IF(ISBLANK('Set Schedules Here'!R270),"",ROUND('Set Schedules Here'!R270,rounding_decimal_places))</f>
        <v/>
      </c>
      <c r="AF31" s="12" t="str">
        <f>IF(ISBLANK('Set Schedules Here'!R271),"",ROUND('Set Schedules Here'!R271,rounding_decimal_places))</f>
        <v/>
      </c>
      <c r="AG31" s="12" t="str">
        <f>IF(ISBLANK('Set Schedules Here'!S270),"",ROUND('Set Schedules Here'!S270,rounding_decimal_places))</f>
        <v/>
      </c>
      <c r="AH31" s="12" t="str">
        <f>IF(ISBLANK('Set Schedules Here'!S271),"",ROUND('Set Schedules Here'!S271,rounding_decimal_places))</f>
        <v/>
      </c>
      <c r="AI31" s="12" t="str">
        <f>IF(ISBLANK('Set Schedules Here'!T270),"",ROUND('Set Schedules Here'!T270,rounding_decimal_places))</f>
        <v/>
      </c>
      <c r="AJ31" s="12" t="str">
        <f>IF(ISBLANK('Set Schedules Here'!T271),"",ROUND('Set Schedules Here'!T271,rounding_decimal_places))</f>
        <v/>
      </c>
      <c r="AK31" s="12" t="str">
        <f>IF(ISBLANK('Set Schedules Here'!U270),"",ROUND('Set Schedules Here'!U270,rounding_decimal_places))</f>
        <v/>
      </c>
      <c r="AL31" s="12" t="str">
        <f>IF(ISBLANK('Set Schedules Here'!U271),"",ROUND('Set Schedules Here'!U271,rounding_decimal_places))</f>
        <v/>
      </c>
      <c r="AM31" s="12" t="str">
        <f>IF(ISBLANK('Set Schedules Here'!V270),"",ROUND('Set Schedules Here'!V270,rounding_decimal_places))</f>
        <v/>
      </c>
      <c r="AN31" s="12" t="str">
        <f>IF(ISBLANK('Set Schedules Here'!V271),"",ROUND('Set Schedules Here'!V271,rounding_decimal_places))</f>
        <v/>
      </c>
      <c r="AO31" s="12" t="str">
        <f>IF(ISBLANK('Set Schedules Here'!W270),"",ROUND('Set Schedules Here'!W270,rounding_decimal_places))</f>
        <v/>
      </c>
      <c r="AP31" s="12" t="str">
        <f>IF(ISBLANK('Set Schedules Here'!W271),"",ROUND('Set Schedules Here'!W271,rounding_decimal_places))</f>
        <v/>
      </c>
      <c r="AQ31" s="12" t="str">
        <f>IF(ISBLANK('Set Schedules Here'!X270),"",ROUND('Set Schedules Here'!X270,rounding_decimal_places))</f>
        <v/>
      </c>
      <c r="AR31" s="12" t="str">
        <f>IF(ISBLANK('Set Schedules Here'!X271),"",ROUND('Set Schedules Here'!X271,rounding_decimal_places))</f>
        <v/>
      </c>
      <c r="AS31" s="12" t="str">
        <f>IF(ISBLANK('Set Schedules Here'!Y270),"",ROUND('Set Schedules Here'!Y270,rounding_decimal_places))</f>
        <v/>
      </c>
      <c r="AT31" s="12" t="str">
        <f>IF(ISBLANK('Set Schedules Here'!Y271),"",ROUND('Set Schedules Here'!Y271,rounding_decimal_places))</f>
        <v/>
      </c>
      <c r="AU31" s="12" t="str">
        <f>IF(ISBLANK('Set Schedules Here'!Z270),"",ROUND('Set Schedules Here'!Z270,rounding_decimal_places))</f>
        <v/>
      </c>
      <c r="AV31" s="12" t="str">
        <f>IF(ISBLANK('Set Schedules Here'!Z271),"",ROUND('Set Schedules Here'!Z271,rounding_decimal_places))</f>
        <v/>
      </c>
      <c r="AW31" s="12" t="str">
        <f>IF(ISBLANK('Set Schedules Here'!AA270),"",ROUND('Set Schedules Here'!AA270,rounding_decimal_places))</f>
        <v/>
      </c>
      <c r="AX31" s="12" t="str">
        <f>IF(ISBLANK('Set Schedules Here'!AA271),"",ROUND('Set Schedules Here'!AA271,rounding_decimal_places))</f>
        <v/>
      </c>
      <c r="AY31" s="12" t="str">
        <f>IF(ISBLANK('Set Schedules Here'!AB270),"",ROUND('Set Schedules Here'!AB270,rounding_decimal_places))</f>
        <v/>
      </c>
      <c r="AZ31" s="12" t="str">
        <f>IF(ISBLANK('Set Schedules Here'!AB271),"",ROUND('Set Schedules Here'!AB271,rounding_decimal_places))</f>
        <v/>
      </c>
      <c r="BA31" s="12" t="str">
        <f>IF(ISBLANK('Set Schedules Here'!AC270),"",ROUND('Set Schedules Here'!AC270,rounding_decimal_places))</f>
        <v/>
      </c>
      <c r="BB31" s="12" t="str">
        <f>IF(ISBLANK('Set Schedules Here'!AC271),"",ROUND('Set Schedules Here'!AC271,rounding_decimal_places))</f>
        <v/>
      </c>
      <c r="BC31" s="12" t="str">
        <f>IF(ISBLANK('Set Schedules Here'!AD270),"",ROUND('Set Schedules Here'!AD270,rounding_decimal_places))</f>
        <v/>
      </c>
      <c r="BD31" s="12" t="str">
        <f>IF(ISBLANK('Set Schedules Here'!AD271),"",ROUND('Set Schedules Here'!AD271,rounding_decimal_places))</f>
        <v/>
      </c>
      <c r="BE31" s="12" t="str">
        <f>IF(ISBLANK('Set Schedules Here'!AE270),"",ROUND('Set Schedules Here'!AE270,rounding_decimal_places))</f>
        <v/>
      </c>
      <c r="BF31" s="12" t="str">
        <f>IF(ISBLANK('Set Schedules Here'!AE271),"",ROUND('Set Schedules Here'!AE271,rounding_decimal_places))</f>
        <v/>
      </c>
      <c r="BG31" s="12" t="str">
        <f>IF(ISBLANK('Set Schedules Here'!AF270),"",ROUND('Set Schedules Here'!AF270,rounding_decimal_places))</f>
        <v/>
      </c>
      <c r="BH31" s="12" t="str">
        <f>IF(ISBLANK('Set Schedules Here'!AF271),"",ROUND('Set Schedules Here'!AF271,rounding_decimal_places))</f>
        <v/>
      </c>
      <c r="BI31" s="12" t="str">
        <f>IF(ISBLANK('Set Schedules Here'!AG270),"",ROUND('Set Schedules Here'!AG270,rounding_decimal_places))</f>
        <v/>
      </c>
      <c r="BJ31" s="12" t="str">
        <f>IF(ISBLANK('Set Schedules Here'!AG271),"",ROUND('Set Schedules Here'!AG271,rounding_decimal_places))</f>
        <v/>
      </c>
      <c r="BK31" s="12" t="str">
        <f>IF(ISBLANK('Set Schedules Here'!AH270),"",ROUND('Set Schedules Here'!AH270,rounding_decimal_places))</f>
        <v/>
      </c>
      <c r="BL31" s="12" t="str">
        <f>IF(ISBLANK('Set Schedules Here'!AH271),"",ROUND('Set Schedules Here'!AH271,rounding_decimal_places))</f>
        <v/>
      </c>
      <c r="BM31" s="12" t="str">
        <f>IF(ISBLANK('Set Schedules Here'!AI270),"",ROUND('Set Schedules Here'!AI270,rounding_decimal_places))</f>
        <v/>
      </c>
      <c r="BN31" s="12" t="str">
        <f>IF(ISBLANK('Set Schedules Here'!AI271),"",ROUND('Set Schedules Here'!AI271,rounding_decimal_places))</f>
        <v/>
      </c>
      <c r="BO31" s="12" t="str">
        <f>IF(ISBLANK('Set Schedules Here'!AJ270),"",ROUND('Set Schedules Here'!AJ270,rounding_decimal_places))</f>
        <v/>
      </c>
      <c r="BP31" s="22" t="str">
        <f>IF(ISBLANK('Set Schedules Here'!AJ271),"",ROUND('Set Schedules Here'!AJ271,rounding_decimal_places))</f>
        <v/>
      </c>
    </row>
    <row r="32" spans="1:68" x14ac:dyDescent="0.25">
      <c r="A32" s="22" t="str">
        <f>'Set Schedules Here'!A272</f>
        <v>elec reduce plant downtime</v>
      </c>
      <c r="E32" s="12">
        <f>IF(ISBLANK('Set Schedules Here'!E272),"",ROUND('Set Schedules Here'!E272,rounding_decimal_places))</f>
        <v>2019</v>
      </c>
      <c r="F32" s="12">
        <f>IF(ISBLANK('Set Schedules Here'!E273),"",ROUND('Set Schedules Here'!E273,rounding_decimal_places))</f>
        <v>0</v>
      </c>
      <c r="G32" s="12">
        <f>IF(ISBLANK('Set Schedules Here'!F272),"",ROUND('Set Schedules Here'!F272,rounding_decimal_places))</f>
        <v>2020</v>
      </c>
      <c r="H32" s="12">
        <f>IF(ISBLANK('Set Schedules Here'!F273),"",ROUND('Set Schedules Here'!F273,rounding_decimal_places))</f>
        <v>0</v>
      </c>
      <c r="I32" s="12">
        <f>IF(ISBLANK('Set Schedules Here'!G272),"",ROUND('Set Schedules Here'!G272,rounding_decimal_places))</f>
        <v>2050</v>
      </c>
      <c r="J32" s="12">
        <f>IF(ISBLANK('Set Schedules Here'!G273),"",ROUND('Set Schedules Here'!G273,rounding_decimal_places))</f>
        <v>1</v>
      </c>
      <c r="K32" s="12" t="str">
        <f>IF(ISBLANK('Set Schedules Here'!H272),"",ROUND('Set Schedules Here'!H272,rounding_decimal_places))</f>
        <v/>
      </c>
      <c r="L32" s="12" t="str">
        <f>IF(ISBLANK('Set Schedules Here'!H273),"",ROUND('Set Schedules Here'!H273,rounding_decimal_places))</f>
        <v/>
      </c>
      <c r="M32" s="12" t="str">
        <f>IF(ISBLANK('Set Schedules Here'!I272),"",ROUND('Set Schedules Here'!I272,rounding_decimal_places))</f>
        <v/>
      </c>
      <c r="N32" s="12" t="str">
        <f>IF(ISBLANK('Set Schedules Here'!I273),"",ROUND('Set Schedules Here'!I273,rounding_decimal_places))</f>
        <v/>
      </c>
      <c r="O32" s="12" t="str">
        <f>IF(ISBLANK('Set Schedules Here'!J272),"",ROUND('Set Schedules Here'!J272,rounding_decimal_places))</f>
        <v/>
      </c>
      <c r="P32" s="12" t="str">
        <f>IF(ISBLANK('Set Schedules Here'!J273),"",ROUND('Set Schedules Here'!J273,rounding_decimal_places))</f>
        <v/>
      </c>
      <c r="Q32" s="12" t="str">
        <f>IF(ISBLANK('Set Schedules Here'!K272),"",ROUND('Set Schedules Here'!K272,rounding_decimal_places))</f>
        <v/>
      </c>
      <c r="R32" s="12" t="str">
        <f>IF(ISBLANK('Set Schedules Here'!K273),"",ROUND('Set Schedules Here'!K273,rounding_decimal_places))</f>
        <v/>
      </c>
      <c r="S32" s="12" t="str">
        <f>IF(ISBLANK('Set Schedules Here'!L272),"",ROUND('Set Schedules Here'!L272,rounding_decimal_places))</f>
        <v/>
      </c>
      <c r="T32" s="12" t="str">
        <f>IF(ISBLANK('Set Schedules Here'!L273),"",ROUND('Set Schedules Here'!L273,rounding_decimal_places))</f>
        <v/>
      </c>
      <c r="U32" s="12" t="str">
        <f>IF(ISBLANK('Set Schedules Here'!M272),"",ROUND('Set Schedules Here'!M272,rounding_decimal_places))</f>
        <v/>
      </c>
      <c r="V32" s="12" t="str">
        <f>IF(ISBLANK('Set Schedules Here'!M273),"",ROUND('Set Schedules Here'!M273,rounding_decimal_places))</f>
        <v/>
      </c>
      <c r="W32" s="12" t="str">
        <f>IF(ISBLANK('Set Schedules Here'!N272),"",ROUND('Set Schedules Here'!N272,rounding_decimal_places))</f>
        <v/>
      </c>
      <c r="X32" s="12" t="str">
        <f>IF(ISBLANK('Set Schedules Here'!N273),"",ROUND('Set Schedules Here'!N273,rounding_decimal_places))</f>
        <v/>
      </c>
      <c r="Y32" s="12" t="str">
        <f>IF(ISBLANK('Set Schedules Here'!O272),"",ROUND('Set Schedules Here'!O272,rounding_decimal_places))</f>
        <v/>
      </c>
      <c r="Z32" s="12" t="str">
        <f>IF(ISBLANK('Set Schedules Here'!O273),"",ROUND('Set Schedules Here'!O273,rounding_decimal_places))</f>
        <v/>
      </c>
      <c r="AA32" s="12" t="str">
        <f>IF(ISBLANK('Set Schedules Here'!P272),"",ROUND('Set Schedules Here'!P272,rounding_decimal_places))</f>
        <v/>
      </c>
      <c r="AB32" s="12" t="str">
        <f>IF(ISBLANK('Set Schedules Here'!P273),"",ROUND('Set Schedules Here'!P273,rounding_decimal_places))</f>
        <v/>
      </c>
      <c r="AC32" s="12" t="str">
        <f>IF(ISBLANK('Set Schedules Here'!Q272),"",ROUND('Set Schedules Here'!Q272,rounding_decimal_places))</f>
        <v/>
      </c>
      <c r="AD32" s="12" t="str">
        <f>IF(ISBLANK('Set Schedules Here'!Q273),"",ROUND('Set Schedules Here'!Q273,rounding_decimal_places))</f>
        <v/>
      </c>
      <c r="AE32" s="12" t="str">
        <f>IF(ISBLANK('Set Schedules Here'!R272),"",ROUND('Set Schedules Here'!R272,rounding_decimal_places))</f>
        <v/>
      </c>
      <c r="AF32" s="12" t="str">
        <f>IF(ISBLANK('Set Schedules Here'!R273),"",ROUND('Set Schedules Here'!R273,rounding_decimal_places))</f>
        <v/>
      </c>
      <c r="AG32" s="12" t="str">
        <f>IF(ISBLANK('Set Schedules Here'!S272),"",ROUND('Set Schedules Here'!S272,rounding_decimal_places))</f>
        <v/>
      </c>
      <c r="AH32" s="12" t="str">
        <f>IF(ISBLANK('Set Schedules Here'!S273),"",ROUND('Set Schedules Here'!S273,rounding_decimal_places))</f>
        <v/>
      </c>
      <c r="AI32" s="12" t="str">
        <f>IF(ISBLANK('Set Schedules Here'!T272),"",ROUND('Set Schedules Here'!T272,rounding_decimal_places))</f>
        <v/>
      </c>
      <c r="AJ32" s="12" t="str">
        <f>IF(ISBLANK('Set Schedules Here'!T273),"",ROUND('Set Schedules Here'!T273,rounding_decimal_places))</f>
        <v/>
      </c>
      <c r="AK32" s="12" t="str">
        <f>IF(ISBLANK('Set Schedules Here'!U272),"",ROUND('Set Schedules Here'!U272,rounding_decimal_places))</f>
        <v/>
      </c>
      <c r="AL32" s="12" t="str">
        <f>IF(ISBLANK('Set Schedules Here'!U273),"",ROUND('Set Schedules Here'!U273,rounding_decimal_places))</f>
        <v/>
      </c>
      <c r="AM32" s="12" t="str">
        <f>IF(ISBLANK('Set Schedules Here'!V272),"",ROUND('Set Schedules Here'!V272,rounding_decimal_places))</f>
        <v/>
      </c>
      <c r="AN32" s="12" t="str">
        <f>IF(ISBLANK('Set Schedules Here'!V273),"",ROUND('Set Schedules Here'!V273,rounding_decimal_places))</f>
        <v/>
      </c>
      <c r="AO32" s="12" t="str">
        <f>IF(ISBLANK('Set Schedules Here'!W272),"",ROUND('Set Schedules Here'!W272,rounding_decimal_places))</f>
        <v/>
      </c>
      <c r="AP32" s="12" t="str">
        <f>IF(ISBLANK('Set Schedules Here'!W273),"",ROUND('Set Schedules Here'!W273,rounding_decimal_places))</f>
        <v/>
      </c>
      <c r="AQ32" s="12" t="str">
        <f>IF(ISBLANK('Set Schedules Here'!X272),"",ROUND('Set Schedules Here'!X272,rounding_decimal_places))</f>
        <v/>
      </c>
      <c r="AR32" s="12" t="str">
        <f>IF(ISBLANK('Set Schedules Here'!X273),"",ROUND('Set Schedules Here'!X273,rounding_decimal_places))</f>
        <v/>
      </c>
      <c r="AS32" s="12" t="str">
        <f>IF(ISBLANK('Set Schedules Here'!Y272),"",ROUND('Set Schedules Here'!Y272,rounding_decimal_places))</f>
        <v/>
      </c>
      <c r="AT32" s="12" t="str">
        <f>IF(ISBLANK('Set Schedules Here'!Y273),"",ROUND('Set Schedules Here'!Y273,rounding_decimal_places))</f>
        <v/>
      </c>
      <c r="AU32" s="12" t="str">
        <f>IF(ISBLANK('Set Schedules Here'!Z272),"",ROUND('Set Schedules Here'!Z272,rounding_decimal_places))</f>
        <v/>
      </c>
      <c r="AV32" s="12" t="str">
        <f>IF(ISBLANK('Set Schedules Here'!Z273),"",ROUND('Set Schedules Here'!Z273,rounding_decimal_places))</f>
        <v/>
      </c>
      <c r="AW32" s="12" t="str">
        <f>IF(ISBLANK('Set Schedules Here'!AA272),"",ROUND('Set Schedules Here'!AA272,rounding_decimal_places))</f>
        <v/>
      </c>
      <c r="AX32" s="12" t="str">
        <f>IF(ISBLANK('Set Schedules Here'!AA273),"",ROUND('Set Schedules Here'!AA273,rounding_decimal_places))</f>
        <v/>
      </c>
      <c r="AY32" s="12" t="str">
        <f>IF(ISBLANK('Set Schedules Here'!AB272),"",ROUND('Set Schedules Here'!AB272,rounding_decimal_places))</f>
        <v/>
      </c>
      <c r="AZ32" s="12" t="str">
        <f>IF(ISBLANK('Set Schedules Here'!AB273),"",ROUND('Set Schedules Here'!AB273,rounding_decimal_places))</f>
        <v/>
      </c>
      <c r="BA32" s="12" t="str">
        <f>IF(ISBLANK('Set Schedules Here'!AC272),"",ROUND('Set Schedules Here'!AC272,rounding_decimal_places))</f>
        <v/>
      </c>
      <c r="BB32" s="12" t="str">
        <f>IF(ISBLANK('Set Schedules Here'!AC273),"",ROUND('Set Schedules Here'!AC273,rounding_decimal_places))</f>
        <v/>
      </c>
      <c r="BC32" s="12" t="str">
        <f>IF(ISBLANK('Set Schedules Here'!AD272),"",ROUND('Set Schedules Here'!AD272,rounding_decimal_places))</f>
        <v/>
      </c>
      <c r="BD32" s="12" t="str">
        <f>IF(ISBLANK('Set Schedules Here'!AD273),"",ROUND('Set Schedules Here'!AD273,rounding_decimal_places))</f>
        <v/>
      </c>
      <c r="BE32" s="12" t="str">
        <f>IF(ISBLANK('Set Schedules Here'!AE272),"",ROUND('Set Schedules Here'!AE272,rounding_decimal_places))</f>
        <v/>
      </c>
      <c r="BF32" s="12" t="str">
        <f>IF(ISBLANK('Set Schedules Here'!AE273),"",ROUND('Set Schedules Here'!AE273,rounding_decimal_places))</f>
        <v/>
      </c>
      <c r="BG32" s="12" t="str">
        <f>IF(ISBLANK('Set Schedules Here'!AF272),"",ROUND('Set Schedules Here'!AF272,rounding_decimal_places))</f>
        <v/>
      </c>
      <c r="BH32" s="12" t="str">
        <f>IF(ISBLANK('Set Schedules Here'!AF273),"",ROUND('Set Schedules Here'!AF273,rounding_decimal_places))</f>
        <v/>
      </c>
      <c r="BI32" s="12" t="str">
        <f>IF(ISBLANK('Set Schedules Here'!AG272),"",ROUND('Set Schedules Here'!AG272,rounding_decimal_places))</f>
        <v/>
      </c>
      <c r="BJ32" s="12" t="str">
        <f>IF(ISBLANK('Set Schedules Here'!AG273),"",ROUND('Set Schedules Here'!AG273,rounding_decimal_places))</f>
        <v/>
      </c>
      <c r="BK32" s="12" t="str">
        <f>IF(ISBLANK('Set Schedules Here'!AH272),"",ROUND('Set Schedules Here'!AH272,rounding_decimal_places))</f>
        <v/>
      </c>
      <c r="BL32" s="12" t="str">
        <f>IF(ISBLANK('Set Schedules Here'!AH273),"",ROUND('Set Schedules Here'!AH273,rounding_decimal_places))</f>
        <v/>
      </c>
      <c r="BM32" s="12" t="str">
        <f>IF(ISBLANK('Set Schedules Here'!AI272),"",ROUND('Set Schedules Here'!AI272,rounding_decimal_places))</f>
        <v/>
      </c>
      <c r="BN32" s="12" t="str">
        <f>IF(ISBLANK('Set Schedules Here'!AI273),"",ROUND('Set Schedules Here'!AI273,rounding_decimal_places))</f>
        <v/>
      </c>
      <c r="BO32" s="12" t="str">
        <f>IF(ISBLANK('Set Schedules Here'!AJ272),"",ROUND('Set Schedules Here'!AJ272,rounding_decimal_places))</f>
        <v/>
      </c>
      <c r="BP32" s="22" t="str">
        <f>IF(ISBLANK('Set Schedules Here'!AJ273),"",ROUND('Set Schedules Here'!AJ273,rounding_decimal_places))</f>
        <v/>
      </c>
    </row>
    <row r="33" spans="1:68" x14ac:dyDescent="0.25">
      <c r="A33" s="22" t="str">
        <f>'Set Schedules Here'!A274</f>
        <v>elec change imports</v>
      </c>
      <c r="E33" s="12">
        <f>IF(ISBLANK('Set Schedules Here'!E274),"",ROUND('Set Schedules Here'!E274,rounding_decimal_places))</f>
        <v>2019</v>
      </c>
      <c r="F33" s="12">
        <f>IF(ISBLANK('Set Schedules Here'!E275),"",ROUND('Set Schedules Here'!E275,rounding_decimal_places))</f>
        <v>0</v>
      </c>
      <c r="G33" s="12">
        <f>IF(ISBLANK('Set Schedules Here'!F274),"",ROUND('Set Schedules Here'!F274,rounding_decimal_places))</f>
        <v>2020</v>
      </c>
      <c r="H33" s="12">
        <f>IF(ISBLANK('Set Schedules Here'!F275),"",ROUND('Set Schedules Here'!F275,rounding_decimal_places))</f>
        <v>0</v>
      </c>
      <c r="I33" s="12">
        <f>IF(ISBLANK('Set Schedules Here'!G274),"",ROUND('Set Schedules Here'!G274,rounding_decimal_places))</f>
        <v>2050</v>
      </c>
      <c r="J33" s="12">
        <f>IF(ISBLANK('Set Schedules Here'!G275),"",ROUND('Set Schedules Here'!G275,rounding_decimal_places))</f>
        <v>1</v>
      </c>
      <c r="K33" s="12" t="str">
        <f>IF(ISBLANK('Set Schedules Here'!H274),"",ROUND('Set Schedules Here'!H274,rounding_decimal_places))</f>
        <v/>
      </c>
      <c r="L33" s="12" t="str">
        <f>IF(ISBLANK('Set Schedules Here'!H275),"",ROUND('Set Schedules Here'!H275,rounding_decimal_places))</f>
        <v/>
      </c>
      <c r="M33" s="12" t="str">
        <f>IF(ISBLANK('Set Schedules Here'!I274),"",ROUND('Set Schedules Here'!I274,rounding_decimal_places))</f>
        <v/>
      </c>
      <c r="N33" s="12" t="str">
        <f>IF(ISBLANK('Set Schedules Here'!I275),"",ROUND('Set Schedules Here'!I275,rounding_decimal_places))</f>
        <v/>
      </c>
      <c r="O33" s="12" t="str">
        <f>IF(ISBLANK('Set Schedules Here'!J274),"",ROUND('Set Schedules Here'!J274,rounding_decimal_places))</f>
        <v/>
      </c>
      <c r="P33" s="12" t="str">
        <f>IF(ISBLANK('Set Schedules Here'!J275),"",ROUND('Set Schedules Here'!J275,rounding_decimal_places))</f>
        <v/>
      </c>
      <c r="Q33" s="12" t="str">
        <f>IF(ISBLANK('Set Schedules Here'!K274),"",ROUND('Set Schedules Here'!K274,rounding_decimal_places))</f>
        <v/>
      </c>
      <c r="R33" s="12" t="str">
        <f>IF(ISBLANK('Set Schedules Here'!K275),"",ROUND('Set Schedules Here'!K275,rounding_decimal_places))</f>
        <v/>
      </c>
      <c r="S33" s="12" t="str">
        <f>IF(ISBLANK('Set Schedules Here'!L274),"",ROUND('Set Schedules Here'!L274,rounding_decimal_places))</f>
        <v/>
      </c>
      <c r="T33" s="12" t="str">
        <f>IF(ISBLANK('Set Schedules Here'!L275),"",ROUND('Set Schedules Here'!L275,rounding_decimal_places))</f>
        <v/>
      </c>
      <c r="U33" s="12" t="str">
        <f>IF(ISBLANK('Set Schedules Here'!M274),"",ROUND('Set Schedules Here'!M274,rounding_decimal_places))</f>
        <v/>
      </c>
      <c r="V33" s="12" t="str">
        <f>IF(ISBLANK('Set Schedules Here'!M275),"",ROUND('Set Schedules Here'!M275,rounding_decimal_places))</f>
        <v/>
      </c>
      <c r="W33" s="12" t="str">
        <f>IF(ISBLANK('Set Schedules Here'!N274),"",ROUND('Set Schedules Here'!N274,rounding_decimal_places))</f>
        <v/>
      </c>
      <c r="X33" s="12" t="str">
        <f>IF(ISBLANK('Set Schedules Here'!N275),"",ROUND('Set Schedules Here'!N275,rounding_decimal_places))</f>
        <v/>
      </c>
      <c r="Y33" s="12" t="str">
        <f>IF(ISBLANK('Set Schedules Here'!O274),"",ROUND('Set Schedules Here'!O274,rounding_decimal_places))</f>
        <v/>
      </c>
      <c r="Z33" s="12" t="str">
        <f>IF(ISBLANK('Set Schedules Here'!O275),"",ROUND('Set Schedules Here'!O275,rounding_decimal_places))</f>
        <v/>
      </c>
      <c r="AA33" s="12" t="str">
        <f>IF(ISBLANK('Set Schedules Here'!P274),"",ROUND('Set Schedules Here'!P274,rounding_decimal_places))</f>
        <v/>
      </c>
      <c r="AB33" s="12" t="str">
        <f>IF(ISBLANK('Set Schedules Here'!P275),"",ROUND('Set Schedules Here'!P275,rounding_decimal_places))</f>
        <v/>
      </c>
      <c r="AC33" s="12" t="str">
        <f>IF(ISBLANK('Set Schedules Here'!Q274),"",ROUND('Set Schedules Here'!Q274,rounding_decimal_places))</f>
        <v/>
      </c>
      <c r="AD33" s="12" t="str">
        <f>IF(ISBLANK('Set Schedules Here'!Q275),"",ROUND('Set Schedules Here'!Q275,rounding_decimal_places))</f>
        <v/>
      </c>
      <c r="AE33" s="12" t="str">
        <f>IF(ISBLANK('Set Schedules Here'!R274),"",ROUND('Set Schedules Here'!R274,rounding_decimal_places))</f>
        <v/>
      </c>
      <c r="AF33" s="12" t="str">
        <f>IF(ISBLANK('Set Schedules Here'!R275),"",ROUND('Set Schedules Here'!R275,rounding_decimal_places))</f>
        <v/>
      </c>
      <c r="AG33" s="12" t="str">
        <f>IF(ISBLANK('Set Schedules Here'!S274),"",ROUND('Set Schedules Here'!S274,rounding_decimal_places))</f>
        <v/>
      </c>
      <c r="AH33" s="12" t="str">
        <f>IF(ISBLANK('Set Schedules Here'!S275),"",ROUND('Set Schedules Here'!S275,rounding_decimal_places))</f>
        <v/>
      </c>
      <c r="AI33" s="12" t="str">
        <f>IF(ISBLANK('Set Schedules Here'!T274),"",ROUND('Set Schedules Here'!T274,rounding_decimal_places))</f>
        <v/>
      </c>
      <c r="AJ33" s="12" t="str">
        <f>IF(ISBLANK('Set Schedules Here'!T275),"",ROUND('Set Schedules Here'!T275,rounding_decimal_places))</f>
        <v/>
      </c>
      <c r="AK33" s="12" t="str">
        <f>IF(ISBLANK('Set Schedules Here'!U274),"",ROUND('Set Schedules Here'!U274,rounding_decimal_places))</f>
        <v/>
      </c>
      <c r="AL33" s="12" t="str">
        <f>IF(ISBLANK('Set Schedules Here'!U275),"",ROUND('Set Schedules Here'!U275,rounding_decimal_places))</f>
        <v/>
      </c>
      <c r="AM33" s="12" t="str">
        <f>IF(ISBLANK('Set Schedules Here'!V274),"",ROUND('Set Schedules Here'!V274,rounding_decimal_places))</f>
        <v/>
      </c>
      <c r="AN33" s="12" t="str">
        <f>IF(ISBLANK('Set Schedules Here'!V275),"",ROUND('Set Schedules Here'!V275,rounding_decimal_places))</f>
        <v/>
      </c>
      <c r="AO33" s="12" t="str">
        <f>IF(ISBLANK('Set Schedules Here'!W274),"",ROUND('Set Schedules Here'!W274,rounding_decimal_places))</f>
        <v/>
      </c>
      <c r="AP33" s="12" t="str">
        <f>IF(ISBLANK('Set Schedules Here'!W275),"",ROUND('Set Schedules Here'!W275,rounding_decimal_places))</f>
        <v/>
      </c>
      <c r="AQ33" s="12" t="str">
        <f>IF(ISBLANK('Set Schedules Here'!X274),"",ROUND('Set Schedules Here'!X274,rounding_decimal_places))</f>
        <v/>
      </c>
      <c r="AR33" s="12" t="str">
        <f>IF(ISBLANK('Set Schedules Here'!X275),"",ROUND('Set Schedules Here'!X275,rounding_decimal_places))</f>
        <v/>
      </c>
      <c r="AS33" s="12" t="str">
        <f>IF(ISBLANK('Set Schedules Here'!Y274),"",ROUND('Set Schedules Here'!Y274,rounding_decimal_places))</f>
        <v/>
      </c>
      <c r="AT33" s="12" t="str">
        <f>IF(ISBLANK('Set Schedules Here'!Y275),"",ROUND('Set Schedules Here'!Y275,rounding_decimal_places))</f>
        <v/>
      </c>
      <c r="AU33" s="12" t="str">
        <f>IF(ISBLANK('Set Schedules Here'!Z274),"",ROUND('Set Schedules Here'!Z274,rounding_decimal_places))</f>
        <v/>
      </c>
      <c r="AV33" s="12" t="str">
        <f>IF(ISBLANK('Set Schedules Here'!Z275),"",ROUND('Set Schedules Here'!Z275,rounding_decimal_places))</f>
        <v/>
      </c>
      <c r="AW33" s="12" t="str">
        <f>IF(ISBLANK('Set Schedules Here'!AA274),"",ROUND('Set Schedules Here'!AA274,rounding_decimal_places))</f>
        <v/>
      </c>
      <c r="AX33" s="12" t="str">
        <f>IF(ISBLANK('Set Schedules Here'!AA275),"",ROUND('Set Schedules Here'!AA275,rounding_decimal_places))</f>
        <v/>
      </c>
      <c r="AY33" s="12" t="str">
        <f>IF(ISBLANK('Set Schedules Here'!AB274),"",ROUND('Set Schedules Here'!AB274,rounding_decimal_places))</f>
        <v/>
      </c>
      <c r="AZ33" s="12" t="str">
        <f>IF(ISBLANK('Set Schedules Here'!AB275),"",ROUND('Set Schedules Here'!AB275,rounding_decimal_places))</f>
        <v/>
      </c>
      <c r="BA33" s="12" t="str">
        <f>IF(ISBLANK('Set Schedules Here'!AC274),"",ROUND('Set Schedules Here'!AC274,rounding_decimal_places))</f>
        <v/>
      </c>
      <c r="BB33" s="12" t="str">
        <f>IF(ISBLANK('Set Schedules Here'!AC275),"",ROUND('Set Schedules Here'!AC275,rounding_decimal_places))</f>
        <v/>
      </c>
      <c r="BC33" s="12" t="str">
        <f>IF(ISBLANK('Set Schedules Here'!AD274),"",ROUND('Set Schedules Here'!AD274,rounding_decimal_places))</f>
        <v/>
      </c>
      <c r="BD33" s="12" t="str">
        <f>IF(ISBLANK('Set Schedules Here'!AD275),"",ROUND('Set Schedules Here'!AD275,rounding_decimal_places))</f>
        <v/>
      </c>
      <c r="BE33" s="12" t="str">
        <f>IF(ISBLANK('Set Schedules Here'!AE274),"",ROUND('Set Schedules Here'!AE274,rounding_decimal_places))</f>
        <v/>
      </c>
      <c r="BF33" s="12" t="str">
        <f>IF(ISBLANK('Set Schedules Here'!AE275),"",ROUND('Set Schedules Here'!AE275,rounding_decimal_places))</f>
        <v/>
      </c>
      <c r="BG33" s="12" t="str">
        <f>IF(ISBLANK('Set Schedules Here'!AF274),"",ROUND('Set Schedules Here'!AF274,rounding_decimal_places))</f>
        <v/>
      </c>
      <c r="BH33" s="12" t="str">
        <f>IF(ISBLANK('Set Schedules Here'!AF275),"",ROUND('Set Schedules Here'!AF275,rounding_decimal_places))</f>
        <v/>
      </c>
      <c r="BI33" s="12" t="str">
        <f>IF(ISBLANK('Set Schedules Here'!AG274),"",ROUND('Set Schedules Here'!AG274,rounding_decimal_places))</f>
        <v/>
      </c>
      <c r="BJ33" s="12" t="str">
        <f>IF(ISBLANK('Set Schedules Here'!AG275),"",ROUND('Set Schedules Here'!AG275,rounding_decimal_places))</f>
        <v/>
      </c>
      <c r="BK33" s="12" t="str">
        <f>IF(ISBLANK('Set Schedules Here'!AH274),"",ROUND('Set Schedules Here'!AH274,rounding_decimal_places))</f>
        <v/>
      </c>
      <c r="BL33" s="12" t="str">
        <f>IF(ISBLANK('Set Schedules Here'!AH275),"",ROUND('Set Schedules Here'!AH275,rounding_decimal_places))</f>
        <v/>
      </c>
      <c r="BM33" s="12" t="str">
        <f>IF(ISBLANK('Set Schedules Here'!AI274),"",ROUND('Set Schedules Here'!AI274,rounding_decimal_places))</f>
        <v/>
      </c>
      <c r="BN33" s="12" t="str">
        <f>IF(ISBLANK('Set Schedules Here'!AI275),"",ROUND('Set Schedules Here'!AI275,rounding_decimal_places))</f>
        <v/>
      </c>
      <c r="BO33" s="12" t="str">
        <f>IF(ISBLANK('Set Schedules Here'!AJ274),"",ROUND('Set Schedules Here'!AJ274,rounding_decimal_places))</f>
        <v/>
      </c>
      <c r="BP33" s="22" t="str">
        <f>IF(ISBLANK('Set Schedules Here'!AJ275),"",ROUND('Set Schedules Here'!AJ275,rounding_decimal_places))</f>
        <v/>
      </c>
    </row>
    <row r="34" spans="1:68" x14ac:dyDescent="0.25">
      <c r="A34" s="22" t="str">
        <f>'Set Schedules Here'!A276</f>
        <v>elec change exports</v>
      </c>
      <c r="E34" s="12">
        <f>IF(ISBLANK('Set Schedules Here'!E276),"",ROUND('Set Schedules Here'!E276,rounding_decimal_places))</f>
        <v>2019</v>
      </c>
      <c r="F34" s="12">
        <f>IF(ISBLANK('Set Schedules Here'!E277),"",ROUND('Set Schedules Here'!E277,rounding_decimal_places))</f>
        <v>0</v>
      </c>
      <c r="G34" s="12">
        <f>IF(ISBLANK('Set Schedules Here'!F276),"",ROUND('Set Schedules Here'!F276,rounding_decimal_places))</f>
        <v>2020</v>
      </c>
      <c r="H34" s="12">
        <f>IF(ISBLANK('Set Schedules Here'!F277),"",ROUND('Set Schedules Here'!F277,rounding_decimal_places))</f>
        <v>0</v>
      </c>
      <c r="I34" s="12">
        <f>IF(ISBLANK('Set Schedules Here'!G276),"",ROUND('Set Schedules Here'!G276,rounding_decimal_places))</f>
        <v>2050</v>
      </c>
      <c r="J34" s="12">
        <f>IF(ISBLANK('Set Schedules Here'!G277),"",ROUND('Set Schedules Here'!G277,rounding_decimal_places))</f>
        <v>1</v>
      </c>
      <c r="K34" s="12" t="str">
        <f>IF(ISBLANK('Set Schedules Here'!H276),"",ROUND('Set Schedules Here'!H276,rounding_decimal_places))</f>
        <v/>
      </c>
      <c r="L34" s="12" t="str">
        <f>IF(ISBLANK('Set Schedules Here'!H277),"",ROUND('Set Schedules Here'!H277,rounding_decimal_places))</f>
        <v/>
      </c>
      <c r="M34" s="12" t="str">
        <f>IF(ISBLANK('Set Schedules Here'!I276),"",ROUND('Set Schedules Here'!I276,rounding_decimal_places))</f>
        <v/>
      </c>
      <c r="N34" s="12" t="str">
        <f>IF(ISBLANK('Set Schedules Here'!I277),"",ROUND('Set Schedules Here'!I277,rounding_decimal_places))</f>
        <v/>
      </c>
      <c r="O34" s="12" t="str">
        <f>IF(ISBLANK('Set Schedules Here'!J276),"",ROUND('Set Schedules Here'!J276,rounding_decimal_places))</f>
        <v/>
      </c>
      <c r="P34" s="12" t="str">
        <f>IF(ISBLANK('Set Schedules Here'!J277),"",ROUND('Set Schedules Here'!J277,rounding_decimal_places))</f>
        <v/>
      </c>
      <c r="Q34" s="12" t="str">
        <f>IF(ISBLANK('Set Schedules Here'!K276),"",ROUND('Set Schedules Here'!K276,rounding_decimal_places))</f>
        <v/>
      </c>
      <c r="R34" s="12" t="str">
        <f>IF(ISBLANK('Set Schedules Here'!K277),"",ROUND('Set Schedules Here'!K277,rounding_decimal_places))</f>
        <v/>
      </c>
      <c r="S34" s="12" t="str">
        <f>IF(ISBLANK('Set Schedules Here'!L276),"",ROUND('Set Schedules Here'!L276,rounding_decimal_places))</f>
        <v/>
      </c>
      <c r="T34" s="12" t="str">
        <f>IF(ISBLANK('Set Schedules Here'!L277),"",ROUND('Set Schedules Here'!L277,rounding_decimal_places))</f>
        <v/>
      </c>
      <c r="U34" s="12" t="str">
        <f>IF(ISBLANK('Set Schedules Here'!M276),"",ROUND('Set Schedules Here'!M276,rounding_decimal_places))</f>
        <v/>
      </c>
      <c r="V34" s="12" t="str">
        <f>IF(ISBLANK('Set Schedules Here'!M277),"",ROUND('Set Schedules Here'!M277,rounding_decimal_places))</f>
        <v/>
      </c>
      <c r="W34" s="12" t="str">
        <f>IF(ISBLANK('Set Schedules Here'!N276),"",ROUND('Set Schedules Here'!N276,rounding_decimal_places))</f>
        <v/>
      </c>
      <c r="X34" s="12" t="str">
        <f>IF(ISBLANK('Set Schedules Here'!N277),"",ROUND('Set Schedules Here'!N277,rounding_decimal_places))</f>
        <v/>
      </c>
      <c r="Y34" s="12" t="str">
        <f>IF(ISBLANK('Set Schedules Here'!O276),"",ROUND('Set Schedules Here'!O276,rounding_decimal_places))</f>
        <v/>
      </c>
      <c r="Z34" s="12" t="str">
        <f>IF(ISBLANK('Set Schedules Here'!O277),"",ROUND('Set Schedules Here'!O277,rounding_decimal_places))</f>
        <v/>
      </c>
      <c r="AA34" s="12" t="str">
        <f>IF(ISBLANK('Set Schedules Here'!P276),"",ROUND('Set Schedules Here'!P276,rounding_decimal_places))</f>
        <v/>
      </c>
      <c r="AB34" s="12" t="str">
        <f>IF(ISBLANK('Set Schedules Here'!P277),"",ROUND('Set Schedules Here'!P277,rounding_decimal_places))</f>
        <v/>
      </c>
      <c r="AC34" s="12" t="str">
        <f>IF(ISBLANK('Set Schedules Here'!Q276),"",ROUND('Set Schedules Here'!Q276,rounding_decimal_places))</f>
        <v/>
      </c>
      <c r="AD34" s="12" t="str">
        <f>IF(ISBLANK('Set Schedules Here'!Q277),"",ROUND('Set Schedules Here'!Q277,rounding_decimal_places))</f>
        <v/>
      </c>
      <c r="AE34" s="12" t="str">
        <f>IF(ISBLANK('Set Schedules Here'!R276),"",ROUND('Set Schedules Here'!R276,rounding_decimal_places))</f>
        <v/>
      </c>
      <c r="AF34" s="12" t="str">
        <f>IF(ISBLANK('Set Schedules Here'!R277),"",ROUND('Set Schedules Here'!R277,rounding_decimal_places))</f>
        <v/>
      </c>
      <c r="AG34" s="12" t="str">
        <f>IF(ISBLANK('Set Schedules Here'!S276),"",ROUND('Set Schedules Here'!S276,rounding_decimal_places))</f>
        <v/>
      </c>
      <c r="AH34" s="12" t="str">
        <f>IF(ISBLANK('Set Schedules Here'!S277),"",ROUND('Set Schedules Here'!S277,rounding_decimal_places))</f>
        <v/>
      </c>
      <c r="AI34" s="12" t="str">
        <f>IF(ISBLANK('Set Schedules Here'!T276),"",ROUND('Set Schedules Here'!T276,rounding_decimal_places))</f>
        <v/>
      </c>
      <c r="AJ34" s="12" t="str">
        <f>IF(ISBLANK('Set Schedules Here'!T277),"",ROUND('Set Schedules Here'!T277,rounding_decimal_places))</f>
        <v/>
      </c>
      <c r="AK34" s="12" t="str">
        <f>IF(ISBLANK('Set Schedules Here'!U276),"",ROUND('Set Schedules Here'!U276,rounding_decimal_places))</f>
        <v/>
      </c>
      <c r="AL34" s="12" t="str">
        <f>IF(ISBLANK('Set Schedules Here'!U277),"",ROUND('Set Schedules Here'!U277,rounding_decimal_places))</f>
        <v/>
      </c>
      <c r="AM34" s="12" t="str">
        <f>IF(ISBLANK('Set Schedules Here'!V276),"",ROUND('Set Schedules Here'!V276,rounding_decimal_places))</f>
        <v/>
      </c>
      <c r="AN34" s="12" t="str">
        <f>IF(ISBLANK('Set Schedules Here'!V277),"",ROUND('Set Schedules Here'!V277,rounding_decimal_places))</f>
        <v/>
      </c>
      <c r="AO34" s="12" t="str">
        <f>IF(ISBLANK('Set Schedules Here'!W276),"",ROUND('Set Schedules Here'!W276,rounding_decimal_places))</f>
        <v/>
      </c>
      <c r="AP34" s="12" t="str">
        <f>IF(ISBLANK('Set Schedules Here'!W277),"",ROUND('Set Schedules Here'!W277,rounding_decimal_places))</f>
        <v/>
      </c>
      <c r="AQ34" s="12" t="str">
        <f>IF(ISBLANK('Set Schedules Here'!X276),"",ROUND('Set Schedules Here'!X276,rounding_decimal_places))</f>
        <v/>
      </c>
      <c r="AR34" s="12" t="str">
        <f>IF(ISBLANK('Set Schedules Here'!X277),"",ROUND('Set Schedules Here'!X277,rounding_decimal_places))</f>
        <v/>
      </c>
      <c r="AS34" s="12" t="str">
        <f>IF(ISBLANK('Set Schedules Here'!Y276),"",ROUND('Set Schedules Here'!Y276,rounding_decimal_places))</f>
        <v/>
      </c>
      <c r="AT34" s="12" t="str">
        <f>IF(ISBLANK('Set Schedules Here'!Y277),"",ROUND('Set Schedules Here'!Y277,rounding_decimal_places))</f>
        <v/>
      </c>
      <c r="AU34" s="12" t="str">
        <f>IF(ISBLANK('Set Schedules Here'!Z276),"",ROUND('Set Schedules Here'!Z276,rounding_decimal_places))</f>
        <v/>
      </c>
      <c r="AV34" s="12" t="str">
        <f>IF(ISBLANK('Set Schedules Here'!Z277),"",ROUND('Set Schedules Here'!Z277,rounding_decimal_places))</f>
        <v/>
      </c>
      <c r="AW34" s="12" t="str">
        <f>IF(ISBLANK('Set Schedules Here'!AA276),"",ROUND('Set Schedules Here'!AA276,rounding_decimal_places))</f>
        <v/>
      </c>
      <c r="AX34" s="12" t="str">
        <f>IF(ISBLANK('Set Schedules Here'!AA277),"",ROUND('Set Schedules Here'!AA277,rounding_decimal_places))</f>
        <v/>
      </c>
      <c r="AY34" s="12" t="str">
        <f>IF(ISBLANK('Set Schedules Here'!AB276),"",ROUND('Set Schedules Here'!AB276,rounding_decimal_places))</f>
        <v/>
      </c>
      <c r="AZ34" s="12" t="str">
        <f>IF(ISBLANK('Set Schedules Here'!AB277),"",ROUND('Set Schedules Here'!AB277,rounding_decimal_places))</f>
        <v/>
      </c>
      <c r="BA34" s="12" t="str">
        <f>IF(ISBLANK('Set Schedules Here'!AC276),"",ROUND('Set Schedules Here'!AC276,rounding_decimal_places))</f>
        <v/>
      </c>
      <c r="BB34" s="12" t="str">
        <f>IF(ISBLANK('Set Schedules Here'!AC277),"",ROUND('Set Schedules Here'!AC277,rounding_decimal_places))</f>
        <v/>
      </c>
      <c r="BC34" s="12" t="str">
        <f>IF(ISBLANK('Set Schedules Here'!AD276),"",ROUND('Set Schedules Here'!AD276,rounding_decimal_places))</f>
        <v/>
      </c>
      <c r="BD34" s="12" t="str">
        <f>IF(ISBLANK('Set Schedules Here'!AD277),"",ROUND('Set Schedules Here'!AD277,rounding_decimal_places))</f>
        <v/>
      </c>
      <c r="BE34" s="12" t="str">
        <f>IF(ISBLANK('Set Schedules Here'!AE276),"",ROUND('Set Schedules Here'!AE276,rounding_decimal_places))</f>
        <v/>
      </c>
      <c r="BF34" s="12" t="str">
        <f>IF(ISBLANK('Set Schedules Here'!AE277),"",ROUND('Set Schedules Here'!AE277,rounding_decimal_places))</f>
        <v/>
      </c>
      <c r="BG34" s="12" t="str">
        <f>IF(ISBLANK('Set Schedules Here'!AF276),"",ROUND('Set Schedules Here'!AF276,rounding_decimal_places))</f>
        <v/>
      </c>
      <c r="BH34" s="12" t="str">
        <f>IF(ISBLANK('Set Schedules Here'!AF277),"",ROUND('Set Schedules Here'!AF277,rounding_decimal_places))</f>
        <v/>
      </c>
      <c r="BI34" s="12" t="str">
        <f>IF(ISBLANK('Set Schedules Here'!AG276),"",ROUND('Set Schedules Here'!AG276,rounding_decimal_places))</f>
        <v/>
      </c>
      <c r="BJ34" s="12" t="str">
        <f>IF(ISBLANK('Set Schedules Here'!AG277),"",ROUND('Set Schedules Here'!AG277,rounding_decimal_places))</f>
        <v/>
      </c>
      <c r="BK34" s="12" t="str">
        <f>IF(ISBLANK('Set Schedules Here'!AH276),"",ROUND('Set Schedules Here'!AH276,rounding_decimal_places))</f>
        <v/>
      </c>
      <c r="BL34" s="12" t="str">
        <f>IF(ISBLANK('Set Schedules Here'!AH277),"",ROUND('Set Schedules Here'!AH277,rounding_decimal_places))</f>
        <v/>
      </c>
      <c r="BM34" s="12" t="str">
        <f>IF(ISBLANK('Set Schedules Here'!AI276),"",ROUND('Set Schedules Here'!AI276,rounding_decimal_places))</f>
        <v/>
      </c>
      <c r="BN34" s="12" t="str">
        <f>IF(ISBLANK('Set Schedules Here'!AI277),"",ROUND('Set Schedules Here'!AI277,rounding_decimal_places))</f>
        <v/>
      </c>
      <c r="BO34" s="12" t="str">
        <f>IF(ISBLANK('Set Schedules Here'!AJ276),"",ROUND('Set Schedules Here'!AJ276,rounding_decimal_places))</f>
        <v/>
      </c>
      <c r="BP34" s="22" t="str">
        <f>IF(ISBLANK('Set Schedules Here'!AJ277),"",ROUND('Set Schedules Here'!AJ277,rounding_decimal_places))</f>
        <v/>
      </c>
    </row>
    <row r="35" spans="1:68" x14ac:dyDescent="0.25">
      <c r="A35" s="44" t="str">
        <f>'Set Schedules Here'!A278</f>
        <v>elec non BAU mandated capacity construction (NOT USED)</v>
      </c>
      <c r="B35" s="13"/>
      <c r="C35" s="13"/>
      <c r="D35" s="44"/>
      <c r="E35" s="12">
        <f>IF(ISBLANK('Set Schedules Here'!E278),"",ROUND('Set Schedules Here'!E278,rounding_decimal_places))</f>
        <v>2019</v>
      </c>
      <c r="F35" s="12">
        <f>IF(ISBLANK('Set Schedules Here'!E279),"",ROUND('Set Schedules Here'!E279,rounding_decimal_places))</f>
        <v>1</v>
      </c>
      <c r="G35" s="12">
        <f>IF(ISBLANK('Set Schedules Here'!F278),"",ROUND('Set Schedules Here'!F278,rounding_decimal_places))</f>
        <v>2050</v>
      </c>
      <c r="H35" s="12">
        <f>IF(ISBLANK('Set Schedules Here'!F279),"",ROUND('Set Schedules Here'!F279,rounding_decimal_places))</f>
        <v>1</v>
      </c>
      <c r="I35" s="12" t="str">
        <f>IF(ISBLANK('Set Schedules Here'!G278),"",ROUND('Set Schedules Here'!G278,rounding_decimal_places))</f>
        <v/>
      </c>
      <c r="J35" s="12" t="str">
        <f>IF(ISBLANK('Set Schedules Here'!G279),"",ROUND('Set Schedules Here'!G279,rounding_decimal_places))</f>
        <v/>
      </c>
      <c r="K35" s="12" t="str">
        <f>IF(ISBLANK('Set Schedules Here'!H278),"",ROUND('Set Schedules Here'!H278,rounding_decimal_places))</f>
        <v/>
      </c>
      <c r="L35" s="12" t="str">
        <f>IF(ISBLANK('Set Schedules Here'!H279),"",ROUND('Set Schedules Here'!H279,rounding_decimal_places))</f>
        <v/>
      </c>
      <c r="M35" s="12" t="str">
        <f>IF(ISBLANK('Set Schedules Here'!I278),"",ROUND('Set Schedules Here'!I278,rounding_decimal_places))</f>
        <v/>
      </c>
      <c r="N35" s="12" t="str">
        <f>IF(ISBLANK('Set Schedules Here'!I279),"",ROUND('Set Schedules Here'!I279,rounding_decimal_places))</f>
        <v/>
      </c>
      <c r="O35" s="12" t="str">
        <f>IF(ISBLANK('Set Schedules Here'!J278),"",ROUND('Set Schedules Here'!J278,rounding_decimal_places))</f>
        <v/>
      </c>
      <c r="P35" s="12" t="str">
        <f>IF(ISBLANK('Set Schedules Here'!J279),"",ROUND('Set Schedules Here'!J279,rounding_decimal_places))</f>
        <v/>
      </c>
      <c r="Q35" s="12" t="str">
        <f>IF(ISBLANK('Set Schedules Here'!K278),"",ROUND('Set Schedules Here'!K278,rounding_decimal_places))</f>
        <v/>
      </c>
      <c r="R35" s="12" t="str">
        <f>IF(ISBLANK('Set Schedules Here'!K279),"",ROUND('Set Schedules Here'!K279,rounding_decimal_places))</f>
        <v/>
      </c>
      <c r="S35" s="12" t="str">
        <f>IF(ISBLANK('Set Schedules Here'!L278),"",ROUND('Set Schedules Here'!L278,rounding_decimal_places))</f>
        <v/>
      </c>
      <c r="T35" s="12" t="str">
        <f>IF(ISBLANK('Set Schedules Here'!L279),"",ROUND('Set Schedules Here'!L279,rounding_decimal_places))</f>
        <v/>
      </c>
      <c r="U35" s="12" t="str">
        <f>IF(ISBLANK('Set Schedules Here'!M278),"",ROUND('Set Schedules Here'!M278,rounding_decimal_places))</f>
        <v/>
      </c>
      <c r="V35" s="12" t="str">
        <f>IF(ISBLANK('Set Schedules Here'!M279),"",ROUND('Set Schedules Here'!M279,rounding_decimal_places))</f>
        <v/>
      </c>
      <c r="W35" s="12" t="str">
        <f>IF(ISBLANK('Set Schedules Here'!N278),"",ROUND('Set Schedules Here'!N278,rounding_decimal_places))</f>
        <v/>
      </c>
      <c r="X35" s="12" t="str">
        <f>IF(ISBLANK('Set Schedules Here'!N279),"",ROUND('Set Schedules Here'!N279,rounding_decimal_places))</f>
        <v/>
      </c>
      <c r="Y35" s="12" t="str">
        <f>IF(ISBLANK('Set Schedules Here'!O278),"",ROUND('Set Schedules Here'!O278,rounding_decimal_places))</f>
        <v/>
      </c>
      <c r="Z35" s="12" t="str">
        <f>IF(ISBLANK('Set Schedules Here'!O279),"",ROUND('Set Schedules Here'!O279,rounding_decimal_places))</f>
        <v/>
      </c>
      <c r="AA35" s="12" t="str">
        <f>IF(ISBLANK('Set Schedules Here'!P278),"",ROUND('Set Schedules Here'!P278,rounding_decimal_places))</f>
        <v/>
      </c>
      <c r="AB35" s="12" t="str">
        <f>IF(ISBLANK('Set Schedules Here'!P279),"",ROUND('Set Schedules Here'!P279,rounding_decimal_places))</f>
        <v/>
      </c>
      <c r="AC35" s="12" t="str">
        <f>IF(ISBLANK('Set Schedules Here'!Q278),"",ROUND('Set Schedules Here'!Q278,rounding_decimal_places))</f>
        <v/>
      </c>
      <c r="AD35" s="12" t="str">
        <f>IF(ISBLANK('Set Schedules Here'!Q279),"",ROUND('Set Schedules Here'!Q279,rounding_decimal_places))</f>
        <v/>
      </c>
      <c r="AE35" s="12" t="str">
        <f>IF(ISBLANK('Set Schedules Here'!R278),"",ROUND('Set Schedules Here'!R278,rounding_decimal_places))</f>
        <v/>
      </c>
      <c r="AF35" s="12" t="str">
        <f>IF(ISBLANK('Set Schedules Here'!R279),"",ROUND('Set Schedules Here'!R279,rounding_decimal_places))</f>
        <v/>
      </c>
      <c r="AG35" s="12" t="str">
        <f>IF(ISBLANK('Set Schedules Here'!S278),"",ROUND('Set Schedules Here'!S278,rounding_decimal_places))</f>
        <v/>
      </c>
      <c r="AH35" s="12" t="str">
        <f>IF(ISBLANK('Set Schedules Here'!S279),"",ROUND('Set Schedules Here'!S279,rounding_decimal_places))</f>
        <v/>
      </c>
      <c r="AI35" s="12" t="str">
        <f>IF(ISBLANK('Set Schedules Here'!T278),"",ROUND('Set Schedules Here'!T278,rounding_decimal_places))</f>
        <v/>
      </c>
      <c r="AJ35" s="12" t="str">
        <f>IF(ISBLANK('Set Schedules Here'!T279),"",ROUND('Set Schedules Here'!T279,rounding_decimal_places))</f>
        <v/>
      </c>
      <c r="AK35" s="12" t="str">
        <f>IF(ISBLANK('Set Schedules Here'!U278),"",ROUND('Set Schedules Here'!U278,rounding_decimal_places))</f>
        <v/>
      </c>
      <c r="AL35" s="12" t="str">
        <f>IF(ISBLANK('Set Schedules Here'!U279),"",ROUND('Set Schedules Here'!U279,rounding_decimal_places))</f>
        <v/>
      </c>
      <c r="AM35" s="12" t="str">
        <f>IF(ISBLANK('Set Schedules Here'!V278),"",ROUND('Set Schedules Here'!V278,rounding_decimal_places))</f>
        <v/>
      </c>
      <c r="AN35" s="12" t="str">
        <f>IF(ISBLANK('Set Schedules Here'!V279),"",ROUND('Set Schedules Here'!V279,rounding_decimal_places))</f>
        <v/>
      </c>
      <c r="AO35" s="12" t="str">
        <f>IF(ISBLANK('Set Schedules Here'!W278),"",ROUND('Set Schedules Here'!W278,rounding_decimal_places))</f>
        <v/>
      </c>
      <c r="AP35" s="12" t="str">
        <f>IF(ISBLANK('Set Schedules Here'!W279),"",ROUND('Set Schedules Here'!W279,rounding_decimal_places))</f>
        <v/>
      </c>
      <c r="AQ35" s="12" t="str">
        <f>IF(ISBLANK('Set Schedules Here'!X278),"",ROUND('Set Schedules Here'!X278,rounding_decimal_places))</f>
        <v/>
      </c>
      <c r="AR35" s="12" t="str">
        <f>IF(ISBLANK('Set Schedules Here'!X279),"",ROUND('Set Schedules Here'!X279,rounding_decimal_places))</f>
        <v/>
      </c>
      <c r="AS35" s="12" t="str">
        <f>IF(ISBLANK('Set Schedules Here'!Y278),"",ROUND('Set Schedules Here'!Y278,rounding_decimal_places))</f>
        <v/>
      </c>
      <c r="AT35" s="12" t="str">
        <f>IF(ISBLANK('Set Schedules Here'!Y279),"",ROUND('Set Schedules Here'!Y279,rounding_decimal_places))</f>
        <v/>
      </c>
      <c r="AU35" s="12" t="str">
        <f>IF(ISBLANK('Set Schedules Here'!Z278),"",ROUND('Set Schedules Here'!Z278,rounding_decimal_places))</f>
        <v/>
      </c>
      <c r="AV35" s="12" t="str">
        <f>IF(ISBLANK('Set Schedules Here'!Z279),"",ROUND('Set Schedules Here'!Z279,rounding_decimal_places))</f>
        <v/>
      </c>
      <c r="AW35" s="12" t="str">
        <f>IF(ISBLANK('Set Schedules Here'!AA278),"",ROUND('Set Schedules Here'!AA278,rounding_decimal_places))</f>
        <v/>
      </c>
      <c r="AX35" s="12" t="str">
        <f>IF(ISBLANK('Set Schedules Here'!AA279),"",ROUND('Set Schedules Here'!AA279,rounding_decimal_places))</f>
        <v/>
      </c>
      <c r="AY35" s="12" t="str">
        <f>IF(ISBLANK('Set Schedules Here'!AB278),"",ROUND('Set Schedules Here'!AB278,rounding_decimal_places))</f>
        <v/>
      </c>
      <c r="AZ35" s="12" t="str">
        <f>IF(ISBLANK('Set Schedules Here'!AB279),"",ROUND('Set Schedules Here'!AB279,rounding_decimal_places))</f>
        <v/>
      </c>
      <c r="BA35" s="12" t="str">
        <f>IF(ISBLANK('Set Schedules Here'!AC278),"",ROUND('Set Schedules Here'!AC278,rounding_decimal_places))</f>
        <v/>
      </c>
      <c r="BB35" s="12" t="str">
        <f>IF(ISBLANK('Set Schedules Here'!AC279),"",ROUND('Set Schedules Here'!AC279,rounding_decimal_places))</f>
        <v/>
      </c>
      <c r="BC35" s="12" t="str">
        <f>IF(ISBLANK('Set Schedules Here'!AD278),"",ROUND('Set Schedules Here'!AD278,rounding_decimal_places))</f>
        <v/>
      </c>
      <c r="BD35" s="12" t="str">
        <f>IF(ISBLANK('Set Schedules Here'!AD279),"",ROUND('Set Schedules Here'!AD279,rounding_decimal_places))</f>
        <v/>
      </c>
      <c r="BE35" s="12" t="str">
        <f>IF(ISBLANK('Set Schedules Here'!AE278),"",ROUND('Set Schedules Here'!AE278,rounding_decimal_places))</f>
        <v/>
      </c>
      <c r="BF35" s="12" t="str">
        <f>IF(ISBLANK('Set Schedules Here'!AE279),"",ROUND('Set Schedules Here'!AE279,rounding_decimal_places))</f>
        <v/>
      </c>
      <c r="BG35" s="12" t="str">
        <f>IF(ISBLANK('Set Schedules Here'!AF278),"",ROUND('Set Schedules Here'!AF278,rounding_decimal_places))</f>
        <v/>
      </c>
      <c r="BH35" s="12" t="str">
        <f>IF(ISBLANK('Set Schedules Here'!AF279),"",ROUND('Set Schedules Here'!AF279,rounding_decimal_places))</f>
        <v/>
      </c>
      <c r="BI35" s="12" t="str">
        <f>IF(ISBLANK('Set Schedules Here'!AG278),"",ROUND('Set Schedules Here'!AG278,rounding_decimal_places))</f>
        <v/>
      </c>
      <c r="BJ35" s="12" t="str">
        <f>IF(ISBLANK('Set Schedules Here'!AG279),"",ROUND('Set Schedules Here'!AG279,rounding_decimal_places))</f>
        <v/>
      </c>
      <c r="BK35" s="12" t="str">
        <f>IF(ISBLANK('Set Schedules Here'!AH278),"",ROUND('Set Schedules Here'!AH278,rounding_decimal_places))</f>
        <v/>
      </c>
      <c r="BL35" s="12" t="str">
        <f>IF(ISBLANK('Set Schedules Here'!AH279),"",ROUND('Set Schedules Here'!AH279,rounding_decimal_places))</f>
        <v/>
      </c>
      <c r="BM35" s="12" t="str">
        <f>IF(ISBLANK('Set Schedules Here'!AI278),"",ROUND('Set Schedules Here'!AI278,rounding_decimal_places))</f>
        <v/>
      </c>
      <c r="BN35" s="12" t="str">
        <f>IF(ISBLANK('Set Schedules Here'!AI279),"",ROUND('Set Schedules Here'!AI279,rounding_decimal_places))</f>
        <v/>
      </c>
      <c r="BO35" s="12" t="str">
        <f>IF(ISBLANK('Set Schedules Here'!AJ278),"",ROUND('Set Schedules Here'!AJ278,rounding_decimal_places))</f>
        <v/>
      </c>
      <c r="BP35" s="22" t="str">
        <f>IF(ISBLANK('Set Schedules Here'!AJ279),"",ROUND('Set Schedules Here'!AJ279,rounding_decimal_places))</f>
        <v/>
      </c>
    </row>
    <row r="36" spans="1:68" x14ac:dyDescent="0.25">
      <c r="A36" s="22" t="str">
        <f>'Set Schedules Here'!A280</f>
        <v>elec non BAU RPS qualifying resources</v>
      </c>
      <c r="E36" s="12">
        <f>IF(ISBLANK('Set Schedules Here'!E280),"",ROUND('Set Schedules Here'!E280,rounding_decimal_places))</f>
        <v>2019</v>
      </c>
      <c r="F36" s="12">
        <f>IF(ISBLANK('Set Schedules Here'!E281),"",ROUND('Set Schedules Here'!E281,rounding_decimal_places))</f>
        <v>0</v>
      </c>
      <c r="G36" s="12">
        <f>IF(ISBLANK('Set Schedules Here'!F280),"",ROUND('Set Schedules Here'!F280,rounding_decimal_places))</f>
        <v>2020</v>
      </c>
      <c r="H36" s="12">
        <f>IF(ISBLANK('Set Schedules Here'!F281),"",ROUND('Set Schedules Here'!F281,rounding_decimal_places))</f>
        <v>0</v>
      </c>
      <c r="I36" s="12">
        <f>IF(ISBLANK('Set Schedules Here'!G280),"",ROUND('Set Schedules Here'!G280,rounding_decimal_places))</f>
        <v>2021</v>
      </c>
      <c r="J36" s="12">
        <f>IF(ISBLANK('Set Schedules Here'!G281),"",ROUND('Set Schedules Here'!G281,rounding_decimal_places))</f>
        <v>1</v>
      </c>
      <c r="K36" s="12">
        <f>IF(ISBLANK('Set Schedules Here'!H280),"",ROUND('Set Schedules Here'!H280,rounding_decimal_places))</f>
        <v>2050</v>
      </c>
      <c r="L36" s="12">
        <f>IF(ISBLANK('Set Schedules Here'!H281),"",ROUND('Set Schedules Here'!H281,rounding_decimal_places))</f>
        <v>1</v>
      </c>
      <c r="M36" s="12" t="str">
        <f>IF(ISBLANK('Set Schedules Here'!I280),"",ROUND('Set Schedules Here'!I280,rounding_decimal_places))</f>
        <v/>
      </c>
      <c r="N36" s="12" t="str">
        <f>IF(ISBLANK('Set Schedules Here'!I281),"",ROUND('Set Schedules Here'!I281,rounding_decimal_places))</f>
        <v/>
      </c>
      <c r="O36" s="12" t="str">
        <f>IF(ISBLANK('Set Schedules Here'!J280),"",ROUND('Set Schedules Here'!J280,rounding_decimal_places))</f>
        <v/>
      </c>
      <c r="P36" s="12" t="str">
        <f>IF(ISBLANK('Set Schedules Here'!J281),"",ROUND('Set Schedules Here'!J281,rounding_decimal_places))</f>
        <v/>
      </c>
      <c r="Q36" s="12" t="str">
        <f>IF(ISBLANK('Set Schedules Here'!K280),"",ROUND('Set Schedules Here'!K280,rounding_decimal_places))</f>
        <v/>
      </c>
      <c r="R36" s="12" t="str">
        <f>IF(ISBLANK('Set Schedules Here'!K281),"",ROUND('Set Schedules Here'!K281,rounding_decimal_places))</f>
        <v/>
      </c>
      <c r="S36" s="12" t="str">
        <f>IF(ISBLANK('Set Schedules Here'!L280),"",ROUND('Set Schedules Here'!L280,rounding_decimal_places))</f>
        <v/>
      </c>
      <c r="T36" s="12" t="str">
        <f>IF(ISBLANK('Set Schedules Here'!L281),"",ROUND('Set Schedules Here'!L281,rounding_decimal_places))</f>
        <v/>
      </c>
      <c r="U36" s="12" t="str">
        <f>IF(ISBLANK('Set Schedules Here'!M280),"",ROUND('Set Schedules Here'!M280,rounding_decimal_places))</f>
        <v/>
      </c>
      <c r="V36" s="12" t="str">
        <f>IF(ISBLANK('Set Schedules Here'!M281),"",ROUND('Set Schedules Here'!M281,rounding_decimal_places))</f>
        <v/>
      </c>
      <c r="W36" s="12" t="str">
        <f>IF(ISBLANK('Set Schedules Here'!N280),"",ROUND('Set Schedules Here'!N280,rounding_decimal_places))</f>
        <v/>
      </c>
      <c r="X36" s="12" t="str">
        <f>IF(ISBLANK('Set Schedules Here'!N281),"",ROUND('Set Schedules Here'!N281,rounding_decimal_places))</f>
        <v/>
      </c>
      <c r="Y36" s="12" t="str">
        <f>IF(ISBLANK('Set Schedules Here'!O280),"",ROUND('Set Schedules Here'!O280,rounding_decimal_places))</f>
        <v/>
      </c>
      <c r="Z36" s="12" t="str">
        <f>IF(ISBLANK('Set Schedules Here'!O281),"",ROUND('Set Schedules Here'!O281,rounding_decimal_places))</f>
        <v/>
      </c>
      <c r="AA36" s="12" t="str">
        <f>IF(ISBLANK('Set Schedules Here'!P280),"",ROUND('Set Schedules Here'!P280,rounding_decimal_places))</f>
        <v/>
      </c>
      <c r="AB36" s="12" t="str">
        <f>IF(ISBLANK('Set Schedules Here'!P281),"",ROUND('Set Schedules Here'!P281,rounding_decimal_places))</f>
        <v/>
      </c>
      <c r="AC36" s="12" t="str">
        <f>IF(ISBLANK('Set Schedules Here'!Q280),"",ROUND('Set Schedules Here'!Q280,rounding_decimal_places))</f>
        <v/>
      </c>
      <c r="AD36" s="12" t="str">
        <f>IF(ISBLANK('Set Schedules Here'!Q281),"",ROUND('Set Schedules Here'!Q281,rounding_decimal_places))</f>
        <v/>
      </c>
      <c r="AE36" s="12" t="str">
        <f>IF(ISBLANK('Set Schedules Here'!R280),"",ROUND('Set Schedules Here'!R280,rounding_decimal_places))</f>
        <v/>
      </c>
      <c r="AF36" s="12" t="str">
        <f>IF(ISBLANK('Set Schedules Here'!R281),"",ROUND('Set Schedules Here'!R281,rounding_decimal_places))</f>
        <v/>
      </c>
      <c r="AG36" s="12" t="str">
        <f>IF(ISBLANK('Set Schedules Here'!S280),"",ROUND('Set Schedules Here'!S280,rounding_decimal_places))</f>
        <v/>
      </c>
      <c r="AH36" s="12" t="str">
        <f>IF(ISBLANK('Set Schedules Here'!S281),"",ROUND('Set Schedules Here'!S281,rounding_decimal_places))</f>
        <v/>
      </c>
      <c r="AI36" s="12" t="str">
        <f>IF(ISBLANK('Set Schedules Here'!T280),"",ROUND('Set Schedules Here'!T280,rounding_decimal_places))</f>
        <v/>
      </c>
      <c r="AJ36" s="12" t="str">
        <f>IF(ISBLANK('Set Schedules Here'!T281),"",ROUND('Set Schedules Here'!T281,rounding_decimal_places))</f>
        <v/>
      </c>
      <c r="AK36" s="12" t="str">
        <f>IF(ISBLANK('Set Schedules Here'!U280),"",ROUND('Set Schedules Here'!U280,rounding_decimal_places))</f>
        <v/>
      </c>
      <c r="AL36" s="12" t="str">
        <f>IF(ISBLANK('Set Schedules Here'!U281),"",ROUND('Set Schedules Here'!U281,rounding_decimal_places))</f>
        <v/>
      </c>
      <c r="AM36" s="12" t="str">
        <f>IF(ISBLANK('Set Schedules Here'!V280),"",ROUND('Set Schedules Here'!V280,rounding_decimal_places))</f>
        <v/>
      </c>
      <c r="AN36" s="12" t="str">
        <f>IF(ISBLANK('Set Schedules Here'!V281),"",ROUND('Set Schedules Here'!V281,rounding_decimal_places))</f>
        <v/>
      </c>
      <c r="AO36" s="12" t="str">
        <f>IF(ISBLANK('Set Schedules Here'!W280),"",ROUND('Set Schedules Here'!W280,rounding_decimal_places))</f>
        <v/>
      </c>
      <c r="AP36" s="12" t="str">
        <f>IF(ISBLANK('Set Schedules Here'!W281),"",ROUND('Set Schedules Here'!W281,rounding_decimal_places))</f>
        <v/>
      </c>
      <c r="AQ36" s="12" t="str">
        <f>IF(ISBLANK('Set Schedules Here'!X280),"",ROUND('Set Schedules Here'!X280,rounding_decimal_places))</f>
        <v/>
      </c>
      <c r="AR36" s="12" t="str">
        <f>IF(ISBLANK('Set Schedules Here'!X281),"",ROUND('Set Schedules Here'!X281,rounding_decimal_places))</f>
        <v/>
      </c>
      <c r="AS36" s="12" t="str">
        <f>IF(ISBLANK('Set Schedules Here'!Y280),"",ROUND('Set Schedules Here'!Y280,rounding_decimal_places))</f>
        <v/>
      </c>
      <c r="AT36" s="12" t="str">
        <f>IF(ISBLANK('Set Schedules Here'!Y281),"",ROUND('Set Schedules Here'!Y281,rounding_decimal_places))</f>
        <v/>
      </c>
      <c r="AU36" s="12" t="str">
        <f>IF(ISBLANK('Set Schedules Here'!Z280),"",ROUND('Set Schedules Here'!Z280,rounding_decimal_places))</f>
        <v/>
      </c>
      <c r="AV36" s="12" t="str">
        <f>IF(ISBLANK('Set Schedules Here'!Z281),"",ROUND('Set Schedules Here'!Z281,rounding_decimal_places))</f>
        <v/>
      </c>
      <c r="AW36" s="12" t="str">
        <f>IF(ISBLANK('Set Schedules Here'!AA280),"",ROUND('Set Schedules Here'!AA280,rounding_decimal_places))</f>
        <v/>
      </c>
      <c r="AX36" s="12" t="str">
        <f>IF(ISBLANK('Set Schedules Here'!AA281),"",ROUND('Set Schedules Here'!AA281,rounding_decimal_places))</f>
        <v/>
      </c>
      <c r="AY36" s="12" t="str">
        <f>IF(ISBLANK('Set Schedules Here'!AB280),"",ROUND('Set Schedules Here'!AB280,rounding_decimal_places))</f>
        <v/>
      </c>
      <c r="AZ36" s="12" t="str">
        <f>IF(ISBLANK('Set Schedules Here'!AB281),"",ROUND('Set Schedules Here'!AB281,rounding_decimal_places))</f>
        <v/>
      </c>
      <c r="BA36" s="12" t="str">
        <f>IF(ISBLANK('Set Schedules Here'!AC280),"",ROUND('Set Schedules Here'!AC280,rounding_decimal_places))</f>
        <v/>
      </c>
      <c r="BB36" s="12" t="str">
        <f>IF(ISBLANK('Set Schedules Here'!AC281),"",ROUND('Set Schedules Here'!AC281,rounding_decimal_places))</f>
        <v/>
      </c>
      <c r="BC36" s="12" t="str">
        <f>IF(ISBLANK('Set Schedules Here'!AD280),"",ROUND('Set Schedules Here'!AD280,rounding_decimal_places))</f>
        <v/>
      </c>
      <c r="BD36" s="12" t="str">
        <f>IF(ISBLANK('Set Schedules Here'!AD281),"",ROUND('Set Schedules Here'!AD281,rounding_decimal_places))</f>
        <v/>
      </c>
      <c r="BE36" s="12" t="str">
        <f>IF(ISBLANK('Set Schedules Here'!AE280),"",ROUND('Set Schedules Here'!AE280,rounding_decimal_places))</f>
        <v/>
      </c>
      <c r="BF36" s="12" t="str">
        <f>IF(ISBLANK('Set Schedules Here'!AE281),"",ROUND('Set Schedules Here'!AE281,rounding_decimal_places))</f>
        <v/>
      </c>
      <c r="BG36" s="12" t="str">
        <f>IF(ISBLANK('Set Schedules Here'!AF280),"",ROUND('Set Schedules Here'!AF280,rounding_decimal_places))</f>
        <v/>
      </c>
      <c r="BH36" s="12" t="str">
        <f>IF(ISBLANK('Set Schedules Here'!AF281),"",ROUND('Set Schedules Here'!AF281,rounding_decimal_places))</f>
        <v/>
      </c>
      <c r="BI36" s="12" t="str">
        <f>IF(ISBLANK('Set Schedules Here'!AG280),"",ROUND('Set Schedules Here'!AG280,rounding_decimal_places))</f>
        <v/>
      </c>
      <c r="BJ36" s="12" t="str">
        <f>IF(ISBLANK('Set Schedules Here'!AG281),"",ROUND('Set Schedules Here'!AG281,rounding_decimal_places))</f>
        <v/>
      </c>
      <c r="BK36" s="12" t="str">
        <f>IF(ISBLANK('Set Schedules Here'!AH280),"",ROUND('Set Schedules Here'!AH280,rounding_decimal_places))</f>
        <v/>
      </c>
      <c r="BL36" s="12" t="str">
        <f>IF(ISBLANK('Set Schedules Here'!AH281),"",ROUND('Set Schedules Here'!AH281,rounding_decimal_places))</f>
        <v/>
      </c>
      <c r="BM36" s="12" t="str">
        <f>IF(ISBLANK('Set Schedules Here'!AI280),"",ROUND('Set Schedules Here'!AI280,rounding_decimal_places))</f>
        <v/>
      </c>
      <c r="BN36" s="12" t="str">
        <f>IF(ISBLANK('Set Schedules Here'!AI281),"",ROUND('Set Schedules Here'!AI281,rounding_decimal_places))</f>
        <v/>
      </c>
      <c r="BO36" s="12" t="str">
        <f>IF(ISBLANK('Set Schedules Here'!AJ280),"",ROUND('Set Schedules Here'!AJ280,rounding_decimal_places))</f>
        <v/>
      </c>
      <c r="BP36" s="22" t="str">
        <f>IF(ISBLANK('Set Schedules Here'!AJ281),"",ROUND('Set Schedules Here'!AJ281,rounding_decimal_places))</f>
        <v/>
      </c>
    </row>
    <row r="37" spans="1:68" x14ac:dyDescent="0.25">
      <c r="A37" s="22" t="str">
        <f>'Set Schedules Here'!A282</f>
        <v>elec non BAU guaranteed dispatch</v>
      </c>
      <c r="E37" s="12">
        <f>IF(ISBLANK('Set Schedules Here'!E282),"",ROUND('Set Schedules Here'!E282,rounding_decimal_places))</f>
        <v>2019</v>
      </c>
      <c r="F37" s="12">
        <f>IF(ISBLANK('Set Schedules Here'!E283),"",ROUND('Set Schedules Here'!E283,rounding_decimal_places))</f>
        <v>0</v>
      </c>
      <c r="G37" s="12">
        <f>IF(ISBLANK('Set Schedules Here'!F282),"",ROUND('Set Schedules Here'!F282,rounding_decimal_places))</f>
        <v>2020</v>
      </c>
      <c r="H37" s="12">
        <f>IF(ISBLANK('Set Schedules Here'!F283),"",ROUND('Set Schedules Here'!F283,rounding_decimal_places))</f>
        <v>0</v>
      </c>
      <c r="I37" s="12">
        <f>IF(ISBLANK('Set Schedules Here'!G282),"",ROUND('Set Schedules Here'!G282,rounding_decimal_places))</f>
        <v>2021</v>
      </c>
      <c r="J37" s="12">
        <f>IF(ISBLANK('Set Schedules Here'!G283),"",ROUND('Set Schedules Here'!G283,rounding_decimal_places))</f>
        <v>1</v>
      </c>
      <c r="K37" s="12">
        <f>IF(ISBLANK('Set Schedules Here'!H282),"",ROUND('Set Schedules Here'!H282,rounding_decimal_places))</f>
        <v>2050</v>
      </c>
      <c r="L37" s="12">
        <f>IF(ISBLANK('Set Schedules Here'!H283),"",ROUND('Set Schedules Here'!H283,rounding_decimal_places))</f>
        <v>1</v>
      </c>
      <c r="M37" s="12" t="str">
        <f>IF(ISBLANK('Set Schedules Here'!I282),"",ROUND('Set Schedules Here'!I282,rounding_decimal_places))</f>
        <v/>
      </c>
      <c r="N37" s="12" t="str">
        <f>IF(ISBLANK('Set Schedules Here'!I283),"",ROUND('Set Schedules Here'!I283,rounding_decimal_places))</f>
        <v/>
      </c>
      <c r="O37" s="12" t="str">
        <f>IF(ISBLANK('Set Schedules Here'!J282),"",ROUND('Set Schedules Here'!J282,rounding_decimal_places))</f>
        <v/>
      </c>
      <c r="P37" s="12" t="str">
        <f>IF(ISBLANK('Set Schedules Here'!J283),"",ROUND('Set Schedules Here'!J283,rounding_decimal_places))</f>
        <v/>
      </c>
      <c r="Q37" s="12" t="str">
        <f>IF(ISBLANK('Set Schedules Here'!K282),"",ROUND('Set Schedules Here'!K282,rounding_decimal_places))</f>
        <v/>
      </c>
      <c r="R37" s="12" t="str">
        <f>IF(ISBLANK('Set Schedules Here'!K283),"",ROUND('Set Schedules Here'!K283,rounding_decimal_places))</f>
        <v/>
      </c>
      <c r="S37" s="12" t="str">
        <f>IF(ISBLANK('Set Schedules Here'!L282),"",ROUND('Set Schedules Here'!L282,rounding_decimal_places))</f>
        <v/>
      </c>
      <c r="T37" s="12" t="str">
        <f>IF(ISBLANK('Set Schedules Here'!L283),"",ROUND('Set Schedules Here'!L283,rounding_decimal_places))</f>
        <v/>
      </c>
      <c r="U37" s="12" t="str">
        <f>IF(ISBLANK('Set Schedules Here'!M282),"",ROUND('Set Schedules Here'!M282,rounding_decimal_places))</f>
        <v/>
      </c>
      <c r="V37" s="12" t="str">
        <f>IF(ISBLANK('Set Schedules Here'!M283),"",ROUND('Set Schedules Here'!M283,rounding_decimal_places))</f>
        <v/>
      </c>
      <c r="W37" s="12" t="str">
        <f>IF(ISBLANK('Set Schedules Here'!N282),"",ROUND('Set Schedules Here'!N282,rounding_decimal_places))</f>
        <v/>
      </c>
      <c r="X37" s="12" t="str">
        <f>IF(ISBLANK('Set Schedules Here'!N283),"",ROUND('Set Schedules Here'!N283,rounding_decimal_places))</f>
        <v/>
      </c>
      <c r="Y37" s="12" t="str">
        <f>IF(ISBLANK('Set Schedules Here'!O282),"",ROUND('Set Schedules Here'!O282,rounding_decimal_places))</f>
        <v/>
      </c>
      <c r="Z37" s="12" t="str">
        <f>IF(ISBLANK('Set Schedules Here'!O283),"",ROUND('Set Schedules Here'!O283,rounding_decimal_places))</f>
        <v/>
      </c>
      <c r="AA37" s="12" t="str">
        <f>IF(ISBLANK('Set Schedules Here'!P282),"",ROUND('Set Schedules Here'!P282,rounding_decimal_places))</f>
        <v/>
      </c>
      <c r="AB37" s="12" t="str">
        <f>IF(ISBLANK('Set Schedules Here'!P283),"",ROUND('Set Schedules Here'!P283,rounding_decimal_places))</f>
        <v/>
      </c>
      <c r="AC37" s="12" t="str">
        <f>IF(ISBLANK('Set Schedules Here'!Q282),"",ROUND('Set Schedules Here'!Q282,rounding_decimal_places))</f>
        <v/>
      </c>
      <c r="AD37" s="12" t="str">
        <f>IF(ISBLANK('Set Schedules Here'!Q283),"",ROUND('Set Schedules Here'!Q283,rounding_decimal_places))</f>
        <v/>
      </c>
      <c r="AE37" s="12" t="str">
        <f>IF(ISBLANK('Set Schedules Here'!R282),"",ROUND('Set Schedules Here'!R282,rounding_decimal_places))</f>
        <v/>
      </c>
      <c r="AF37" s="12" t="str">
        <f>IF(ISBLANK('Set Schedules Here'!R283),"",ROUND('Set Schedules Here'!R283,rounding_decimal_places))</f>
        <v/>
      </c>
      <c r="AG37" s="12" t="str">
        <f>IF(ISBLANK('Set Schedules Here'!S282),"",ROUND('Set Schedules Here'!S282,rounding_decimal_places))</f>
        <v/>
      </c>
      <c r="AH37" s="12" t="str">
        <f>IF(ISBLANK('Set Schedules Here'!S283),"",ROUND('Set Schedules Here'!S283,rounding_decimal_places))</f>
        <v/>
      </c>
      <c r="AI37" s="12" t="str">
        <f>IF(ISBLANK('Set Schedules Here'!T282),"",ROUND('Set Schedules Here'!T282,rounding_decimal_places))</f>
        <v/>
      </c>
      <c r="AJ37" s="12" t="str">
        <f>IF(ISBLANK('Set Schedules Here'!T283),"",ROUND('Set Schedules Here'!T283,rounding_decimal_places))</f>
        <v/>
      </c>
      <c r="AK37" s="12" t="str">
        <f>IF(ISBLANK('Set Schedules Here'!U282),"",ROUND('Set Schedules Here'!U282,rounding_decimal_places))</f>
        <v/>
      </c>
      <c r="AL37" s="12" t="str">
        <f>IF(ISBLANK('Set Schedules Here'!U283),"",ROUND('Set Schedules Here'!U283,rounding_decimal_places))</f>
        <v/>
      </c>
      <c r="AM37" s="12" t="str">
        <f>IF(ISBLANK('Set Schedules Here'!V282),"",ROUND('Set Schedules Here'!V282,rounding_decimal_places))</f>
        <v/>
      </c>
      <c r="AN37" s="12" t="str">
        <f>IF(ISBLANK('Set Schedules Here'!V283),"",ROUND('Set Schedules Here'!V283,rounding_decimal_places))</f>
        <v/>
      </c>
      <c r="AO37" s="12" t="str">
        <f>IF(ISBLANK('Set Schedules Here'!W282),"",ROUND('Set Schedules Here'!W282,rounding_decimal_places))</f>
        <v/>
      </c>
      <c r="AP37" s="12" t="str">
        <f>IF(ISBLANK('Set Schedules Here'!W283),"",ROUND('Set Schedules Here'!W283,rounding_decimal_places))</f>
        <v/>
      </c>
      <c r="AQ37" s="12" t="str">
        <f>IF(ISBLANK('Set Schedules Here'!X282),"",ROUND('Set Schedules Here'!X282,rounding_decimal_places))</f>
        <v/>
      </c>
      <c r="AR37" s="12" t="str">
        <f>IF(ISBLANK('Set Schedules Here'!X283),"",ROUND('Set Schedules Here'!X283,rounding_decimal_places))</f>
        <v/>
      </c>
      <c r="AS37" s="12" t="str">
        <f>IF(ISBLANK('Set Schedules Here'!Y282),"",ROUND('Set Schedules Here'!Y282,rounding_decimal_places))</f>
        <v/>
      </c>
      <c r="AT37" s="12" t="str">
        <f>IF(ISBLANK('Set Schedules Here'!Y283),"",ROUND('Set Schedules Here'!Y283,rounding_decimal_places))</f>
        <v/>
      </c>
      <c r="AU37" s="12" t="str">
        <f>IF(ISBLANK('Set Schedules Here'!Z282),"",ROUND('Set Schedules Here'!Z282,rounding_decimal_places))</f>
        <v/>
      </c>
      <c r="AV37" s="12" t="str">
        <f>IF(ISBLANK('Set Schedules Here'!Z283),"",ROUND('Set Schedules Here'!Z283,rounding_decimal_places))</f>
        <v/>
      </c>
      <c r="AW37" s="12" t="str">
        <f>IF(ISBLANK('Set Schedules Here'!AA282),"",ROUND('Set Schedules Here'!AA282,rounding_decimal_places))</f>
        <v/>
      </c>
      <c r="AX37" s="12" t="str">
        <f>IF(ISBLANK('Set Schedules Here'!AA283),"",ROUND('Set Schedules Here'!AA283,rounding_decimal_places))</f>
        <v/>
      </c>
      <c r="AY37" s="12" t="str">
        <f>IF(ISBLANK('Set Schedules Here'!AB282),"",ROUND('Set Schedules Here'!AB282,rounding_decimal_places))</f>
        <v/>
      </c>
      <c r="AZ37" s="12" t="str">
        <f>IF(ISBLANK('Set Schedules Here'!AB283),"",ROUND('Set Schedules Here'!AB283,rounding_decimal_places))</f>
        <v/>
      </c>
      <c r="BA37" s="12" t="str">
        <f>IF(ISBLANK('Set Schedules Here'!AC282),"",ROUND('Set Schedules Here'!AC282,rounding_decimal_places))</f>
        <v/>
      </c>
      <c r="BB37" s="12" t="str">
        <f>IF(ISBLANK('Set Schedules Here'!AC283),"",ROUND('Set Schedules Here'!AC283,rounding_decimal_places))</f>
        <v/>
      </c>
      <c r="BC37" s="12" t="str">
        <f>IF(ISBLANK('Set Schedules Here'!AD282),"",ROUND('Set Schedules Here'!AD282,rounding_decimal_places))</f>
        <v/>
      </c>
      <c r="BD37" s="12" t="str">
        <f>IF(ISBLANK('Set Schedules Here'!AD283),"",ROUND('Set Schedules Here'!AD283,rounding_decimal_places))</f>
        <v/>
      </c>
      <c r="BE37" s="12" t="str">
        <f>IF(ISBLANK('Set Schedules Here'!AE282),"",ROUND('Set Schedules Here'!AE282,rounding_decimal_places))</f>
        <v/>
      </c>
      <c r="BF37" s="12" t="str">
        <f>IF(ISBLANK('Set Schedules Here'!AE283),"",ROUND('Set Schedules Here'!AE283,rounding_decimal_places))</f>
        <v/>
      </c>
      <c r="BG37" s="12" t="str">
        <f>IF(ISBLANK('Set Schedules Here'!AF282),"",ROUND('Set Schedules Here'!AF282,rounding_decimal_places))</f>
        <v/>
      </c>
      <c r="BH37" s="12" t="str">
        <f>IF(ISBLANK('Set Schedules Here'!AF283),"",ROUND('Set Schedules Here'!AF283,rounding_decimal_places))</f>
        <v/>
      </c>
      <c r="BI37" s="12" t="str">
        <f>IF(ISBLANK('Set Schedules Here'!AG282),"",ROUND('Set Schedules Here'!AG282,rounding_decimal_places))</f>
        <v/>
      </c>
      <c r="BJ37" s="12" t="str">
        <f>IF(ISBLANK('Set Schedules Here'!AG283),"",ROUND('Set Schedules Here'!AG283,rounding_decimal_places))</f>
        <v/>
      </c>
      <c r="BK37" s="12" t="str">
        <f>IF(ISBLANK('Set Schedules Here'!AH282),"",ROUND('Set Schedules Here'!AH282,rounding_decimal_places))</f>
        <v/>
      </c>
      <c r="BL37" s="12" t="str">
        <f>IF(ISBLANK('Set Schedules Here'!AH283),"",ROUND('Set Schedules Here'!AH283,rounding_decimal_places))</f>
        <v/>
      </c>
      <c r="BM37" s="12" t="str">
        <f>IF(ISBLANK('Set Schedules Here'!AI282),"",ROUND('Set Schedules Here'!AI282,rounding_decimal_places))</f>
        <v/>
      </c>
      <c r="BN37" s="12" t="str">
        <f>IF(ISBLANK('Set Schedules Here'!AI283),"",ROUND('Set Schedules Here'!AI283,rounding_decimal_places))</f>
        <v/>
      </c>
      <c r="BO37" s="12" t="str">
        <f>IF(ISBLANK('Set Schedules Here'!AJ282),"",ROUND('Set Schedules Here'!AJ282,rounding_decimal_places))</f>
        <v/>
      </c>
      <c r="BP37" s="22" t="str">
        <f>IF(ISBLANK('Set Schedules Here'!AJ283),"",ROUND('Set Schedules Here'!AJ283,rounding_decimal_places))</f>
        <v/>
      </c>
    </row>
    <row r="38" spans="1:68" x14ac:dyDescent="0.25">
      <c r="A38" s="22" t="str">
        <f>'Set Schedules Here'!A284</f>
        <v>elec reduce soft costs</v>
      </c>
      <c r="E38" s="12">
        <f>IF(ISBLANK('Set Schedules Here'!E284),"",ROUND('Set Schedules Here'!E284,rounding_decimal_places))</f>
        <v>2019</v>
      </c>
      <c r="F38" s="12">
        <f>IF(ISBLANK('Set Schedules Here'!E285),"",ROUND('Set Schedules Here'!E285,rounding_decimal_places))</f>
        <v>0</v>
      </c>
      <c r="G38" s="12">
        <f>IF(ISBLANK('Set Schedules Here'!F284),"",ROUND('Set Schedules Here'!F284,rounding_decimal_places))</f>
        <v>2020</v>
      </c>
      <c r="H38" s="12">
        <f>IF(ISBLANK('Set Schedules Here'!F285),"",ROUND('Set Schedules Here'!F285,rounding_decimal_places))</f>
        <v>0</v>
      </c>
      <c r="I38" s="12">
        <f>IF(ISBLANK('Set Schedules Here'!G284),"",ROUND('Set Schedules Here'!G284,rounding_decimal_places))</f>
        <v>2050</v>
      </c>
      <c r="J38" s="12">
        <f>IF(ISBLANK('Set Schedules Here'!G285),"",ROUND('Set Schedules Here'!G285,rounding_decimal_places))</f>
        <v>1</v>
      </c>
      <c r="K38" s="12" t="str">
        <f>IF(ISBLANK('Set Schedules Here'!H284),"",ROUND('Set Schedules Here'!H284,rounding_decimal_places))</f>
        <v/>
      </c>
      <c r="L38" s="12" t="str">
        <f>IF(ISBLANK('Set Schedules Here'!H285),"",ROUND('Set Schedules Here'!H285,rounding_decimal_places))</f>
        <v/>
      </c>
      <c r="M38" s="12" t="str">
        <f>IF(ISBLANK('Set Schedules Here'!I284),"",ROUND('Set Schedules Here'!I284,rounding_decimal_places))</f>
        <v/>
      </c>
      <c r="N38" s="12" t="str">
        <f>IF(ISBLANK('Set Schedules Here'!I285),"",ROUND('Set Schedules Here'!I285,rounding_decimal_places))</f>
        <v/>
      </c>
      <c r="O38" s="12" t="str">
        <f>IF(ISBLANK('Set Schedules Here'!J284),"",ROUND('Set Schedules Here'!J284,rounding_decimal_places))</f>
        <v/>
      </c>
      <c r="P38" s="12" t="str">
        <f>IF(ISBLANK('Set Schedules Here'!J285),"",ROUND('Set Schedules Here'!J285,rounding_decimal_places))</f>
        <v/>
      </c>
      <c r="Q38" s="12" t="str">
        <f>IF(ISBLANK('Set Schedules Here'!K284),"",ROUND('Set Schedules Here'!K284,rounding_decimal_places))</f>
        <v/>
      </c>
      <c r="R38" s="12" t="str">
        <f>IF(ISBLANK('Set Schedules Here'!K285),"",ROUND('Set Schedules Here'!K285,rounding_decimal_places))</f>
        <v/>
      </c>
      <c r="S38" s="12" t="str">
        <f>IF(ISBLANK('Set Schedules Here'!L284),"",ROUND('Set Schedules Here'!L284,rounding_decimal_places))</f>
        <v/>
      </c>
      <c r="T38" s="12" t="str">
        <f>IF(ISBLANK('Set Schedules Here'!L285),"",ROUND('Set Schedules Here'!L285,rounding_decimal_places))</f>
        <v/>
      </c>
      <c r="U38" s="12" t="str">
        <f>IF(ISBLANK('Set Schedules Here'!M284),"",ROUND('Set Schedules Here'!M284,rounding_decimal_places))</f>
        <v/>
      </c>
      <c r="V38" s="12" t="str">
        <f>IF(ISBLANK('Set Schedules Here'!M285),"",ROUND('Set Schedules Here'!M285,rounding_decimal_places))</f>
        <v/>
      </c>
      <c r="W38" s="12" t="str">
        <f>IF(ISBLANK('Set Schedules Here'!N284),"",ROUND('Set Schedules Here'!N284,rounding_decimal_places))</f>
        <v/>
      </c>
      <c r="X38" s="12" t="str">
        <f>IF(ISBLANK('Set Schedules Here'!N285),"",ROUND('Set Schedules Here'!N285,rounding_decimal_places))</f>
        <v/>
      </c>
      <c r="Y38" s="12" t="str">
        <f>IF(ISBLANK('Set Schedules Here'!O284),"",ROUND('Set Schedules Here'!O284,rounding_decimal_places))</f>
        <v/>
      </c>
      <c r="Z38" s="12" t="str">
        <f>IF(ISBLANK('Set Schedules Here'!O285),"",ROUND('Set Schedules Here'!O285,rounding_decimal_places))</f>
        <v/>
      </c>
      <c r="AA38" s="12" t="str">
        <f>IF(ISBLANK('Set Schedules Here'!P284),"",ROUND('Set Schedules Here'!P284,rounding_decimal_places))</f>
        <v/>
      </c>
      <c r="AB38" s="12" t="str">
        <f>IF(ISBLANK('Set Schedules Here'!P285),"",ROUND('Set Schedules Here'!P285,rounding_decimal_places))</f>
        <v/>
      </c>
      <c r="AC38" s="12" t="str">
        <f>IF(ISBLANK('Set Schedules Here'!Q284),"",ROUND('Set Schedules Here'!Q284,rounding_decimal_places))</f>
        <v/>
      </c>
      <c r="AD38" s="12" t="str">
        <f>IF(ISBLANK('Set Schedules Here'!Q285),"",ROUND('Set Schedules Here'!Q285,rounding_decimal_places))</f>
        <v/>
      </c>
      <c r="AE38" s="12" t="str">
        <f>IF(ISBLANK('Set Schedules Here'!R284),"",ROUND('Set Schedules Here'!R284,rounding_decimal_places))</f>
        <v/>
      </c>
      <c r="AF38" s="12" t="str">
        <f>IF(ISBLANK('Set Schedules Here'!R285),"",ROUND('Set Schedules Here'!R285,rounding_decimal_places))</f>
        <v/>
      </c>
      <c r="AG38" s="12" t="str">
        <f>IF(ISBLANK('Set Schedules Here'!S284),"",ROUND('Set Schedules Here'!S284,rounding_decimal_places))</f>
        <v/>
      </c>
      <c r="AH38" s="12" t="str">
        <f>IF(ISBLANK('Set Schedules Here'!S285),"",ROUND('Set Schedules Here'!S285,rounding_decimal_places))</f>
        <v/>
      </c>
      <c r="AI38" s="12" t="str">
        <f>IF(ISBLANK('Set Schedules Here'!T284),"",ROUND('Set Schedules Here'!T284,rounding_decimal_places))</f>
        <v/>
      </c>
      <c r="AJ38" s="12" t="str">
        <f>IF(ISBLANK('Set Schedules Here'!T285),"",ROUND('Set Schedules Here'!T285,rounding_decimal_places))</f>
        <v/>
      </c>
      <c r="AK38" s="12" t="str">
        <f>IF(ISBLANK('Set Schedules Here'!U284),"",ROUND('Set Schedules Here'!U284,rounding_decimal_places))</f>
        <v/>
      </c>
      <c r="AL38" s="12" t="str">
        <f>IF(ISBLANK('Set Schedules Here'!U285),"",ROUND('Set Schedules Here'!U285,rounding_decimal_places))</f>
        <v/>
      </c>
      <c r="AM38" s="12" t="str">
        <f>IF(ISBLANK('Set Schedules Here'!V284),"",ROUND('Set Schedules Here'!V284,rounding_decimal_places))</f>
        <v/>
      </c>
      <c r="AN38" s="12" t="str">
        <f>IF(ISBLANK('Set Schedules Here'!V285),"",ROUND('Set Schedules Here'!V285,rounding_decimal_places))</f>
        <v/>
      </c>
      <c r="AO38" s="12" t="str">
        <f>IF(ISBLANK('Set Schedules Here'!W284),"",ROUND('Set Schedules Here'!W284,rounding_decimal_places))</f>
        <v/>
      </c>
      <c r="AP38" s="12" t="str">
        <f>IF(ISBLANK('Set Schedules Here'!W285),"",ROUND('Set Schedules Here'!W285,rounding_decimal_places))</f>
        <v/>
      </c>
      <c r="AQ38" s="12" t="str">
        <f>IF(ISBLANK('Set Schedules Here'!X284),"",ROUND('Set Schedules Here'!X284,rounding_decimal_places))</f>
        <v/>
      </c>
      <c r="AR38" s="12" t="str">
        <f>IF(ISBLANK('Set Schedules Here'!X285),"",ROUND('Set Schedules Here'!X285,rounding_decimal_places))</f>
        <v/>
      </c>
      <c r="AS38" s="12" t="str">
        <f>IF(ISBLANK('Set Schedules Here'!Y284),"",ROUND('Set Schedules Here'!Y284,rounding_decimal_places))</f>
        <v/>
      </c>
      <c r="AT38" s="12" t="str">
        <f>IF(ISBLANK('Set Schedules Here'!Y285),"",ROUND('Set Schedules Here'!Y285,rounding_decimal_places))</f>
        <v/>
      </c>
      <c r="AU38" s="12" t="str">
        <f>IF(ISBLANK('Set Schedules Here'!Z284),"",ROUND('Set Schedules Here'!Z284,rounding_decimal_places))</f>
        <v/>
      </c>
      <c r="AV38" s="12" t="str">
        <f>IF(ISBLANK('Set Schedules Here'!Z285),"",ROUND('Set Schedules Here'!Z285,rounding_decimal_places))</f>
        <v/>
      </c>
      <c r="AW38" s="12" t="str">
        <f>IF(ISBLANK('Set Schedules Here'!AA284),"",ROUND('Set Schedules Here'!AA284,rounding_decimal_places))</f>
        <v/>
      </c>
      <c r="AX38" s="12" t="str">
        <f>IF(ISBLANK('Set Schedules Here'!AA285),"",ROUND('Set Schedules Here'!AA285,rounding_decimal_places))</f>
        <v/>
      </c>
      <c r="AY38" s="12" t="str">
        <f>IF(ISBLANK('Set Schedules Here'!AB284),"",ROUND('Set Schedules Here'!AB284,rounding_decimal_places))</f>
        <v/>
      </c>
      <c r="AZ38" s="12" t="str">
        <f>IF(ISBLANK('Set Schedules Here'!AB285),"",ROUND('Set Schedules Here'!AB285,rounding_decimal_places))</f>
        <v/>
      </c>
      <c r="BA38" s="12" t="str">
        <f>IF(ISBLANK('Set Schedules Here'!AC284),"",ROUND('Set Schedules Here'!AC284,rounding_decimal_places))</f>
        <v/>
      </c>
      <c r="BB38" s="12" t="str">
        <f>IF(ISBLANK('Set Schedules Here'!AC285),"",ROUND('Set Schedules Here'!AC285,rounding_decimal_places))</f>
        <v/>
      </c>
      <c r="BC38" s="12" t="str">
        <f>IF(ISBLANK('Set Schedules Here'!AD284),"",ROUND('Set Schedules Here'!AD284,rounding_decimal_places))</f>
        <v/>
      </c>
      <c r="BD38" s="12" t="str">
        <f>IF(ISBLANK('Set Schedules Here'!AD285),"",ROUND('Set Schedules Here'!AD285,rounding_decimal_places))</f>
        <v/>
      </c>
      <c r="BE38" s="12" t="str">
        <f>IF(ISBLANK('Set Schedules Here'!AE284),"",ROUND('Set Schedules Here'!AE284,rounding_decimal_places))</f>
        <v/>
      </c>
      <c r="BF38" s="12" t="str">
        <f>IF(ISBLANK('Set Schedules Here'!AE285),"",ROUND('Set Schedules Here'!AE285,rounding_decimal_places))</f>
        <v/>
      </c>
      <c r="BG38" s="12" t="str">
        <f>IF(ISBLANK('Set Schedules Here'!AF284),"",ROUND('Set Schedules Here'!AF284,rounding_decimal_places))</f>
        <v/>
      </c>
      <c r="BH38" s="12" t="str">
        <f>IF(ISBLANK('Set Schedules Here'!AF285),"",ROUND('Set Schedules Here'!AF285,rounding_decimal_places))</f>
        <v/>
      </c>
      <c r="BI38" s="12" t="str">
        <f>IF(ISBLANK('Set Schedules Here'!AG284),"",ROUND('Set Schedules Here'!AG284,rounding_decimal_places))</f>
        <v/>
      </c>
      <c r="BJ38" s="12" t="str">
        <f>IF(ISBLANK('Set Schedules Here'!AG285),"",ROUND('Set Schedules Here'!AG285,rounding_decimal_places))</f>
        <v/>
      </c>
      <c r="BK38" s="12" t="str">
        <f>IF(ISBLANK('Set Schedules Here'!AH284),"",ROUND('Set Schedules Here'!AH284,rounding_decimal_places))</f>
        <v/>
      </c>
      <c r="BL38" s="12" t="str">
        <f>IF(ISBLANK('Set Schedules Here'!AH285),"",ROUND('Set Schedules Here'!AH285,rounding_decimal_places))</f>
        <v/>
      </c>
      <c r="BM38" s="12" t="str">
        <f>IF(ISBLANK('Set Schedules Here'!AI284),"",ROUND('Set Schedules Here'!AI284,rounding_decimal_places))</f>
        <v/>
      </c>
      <c r="BN38" s="12" t="str">
        <f>IF(ISBLANK('Set Schedules Here'!AI285),"",ROUND('Set Schedules Here'!AI285,rounding_decimal_places))</f>
        <v/>
      </c>
      <c r="BO38" s="12" t="str">
        <f>IF(ISBLANK('Set Schedules Here'!AJ284),"",ROUND('Set Schedules Here'!AJ284,rounding_decimal_places))</f>
        <v/>
      </c>
      <c r="BP38" s="22" t="str">
        <f>IF(ISBLANK('Set Schedules Here'!AJ285),"",ROUND('Set Schedules Here'!AJ285,rounding_decimal_places))</f>
        <v/>
      </c>
    </row>
    <row r="39" spans="1:68" x14ac:dyDescent="0.25">
      <c r="A39" s="22" t="str">
        <f>'Set Schedules Here'!A286</f>
        <v>elec capacity construction subsidy</v>
      </c>
      <c r="E39" s="12">
        <f>IF(ISBLANK('Set Schedules Here'!E286),"",ROUND('Set Schedules Here'!E286,rounding_decimal_places))</f>
        <v>2019</v>
      </c>
      <c r="F39" s="12">
        <f>IF(ISBLANK('Set Schedules Here'!E287),"",ROUND('Set Schedules Here'!E287,rounding_decimal_places))</f>
        <v>0</v>
      </c>
      <c r="G39" s="12">
        <f>IF(ISBLANK('Set Schedules Here'!F286),"",ROUND('Set Schedules Here'!F286,rounding_decimal_places))</f>
        <v>2020</v>
      </c>
      <c r="H39" s="12">
        <f>IF(ISBLANK('Set Schedules Here'!F287),"",ROUND('Set Schedules Here'!F287,rounding_decimal_places))</f>
        <v>0</v>
      </c>
      <c r="I39" s="12">
        <f>IF(ISBLANK('Set Schedules Here'!G286),"",ROUND('Set Schedules Here'!G286,rounding_decimal_places))</f>
        <v>2050</v>
      </c>
      <c r="J39" s="12">
        <f>IF(ISBLANK('Set Schedules Here'!G287),"",ROUND('Set Schedules Here'!G287,rounding_decimal_places))</f>
        <v>1</v>
      </c>
      <c r="K39" s="12" t="str">
        <f>IF(ISBLANK('Set Schedules Here'!H286),"",ROUND('Set Schedules Here'!H286,rounding_decimal_places))</f>
        <v/>
      </c>
      <c r="L39" s="12" t="str">
        <f>IF(ISBLANK('Set Schedules Here'!H287),"",ROUND('Set Schedules Here'!H287,rounding_decimal_places))</f>
        <v/>
      </c>
      <c r="M39" s="12" t="str">
        <f>IF(ISBLANK('Set Schedules Here'!I286),"",ROUND('Set Schedules Here'!I286,rounding_decimal_places))</f>
        <v/>
      </c>
      <c r="N39" s="12" t="str">
        <f>IF(ISBLANK('Set Schedules Here'!I287),"",ROUND('Set Schedules Here'!I287,rounding_decimal_places))</f>
        <v/>
      </c>
      <c r="O39" s="12" t="str">
        <f>IF(ISBLANK('Set Schedules Here'!J286),"",ROUND('Set Schedules Here'!J286,rounding_decimal_places))</f>
        <v/>
      </c>
      <c r="P39" s="12" t="str">
        <f>IF(ISBLANK('Set Schedules Here'!J287),"",ROUND('Set Schedules Here'!J287,rounding_decimal_places))</f>
        <v/>
      </c>
      <c r="Q39" s="12" t="str">
        <f>IF(ISBLANK('Set Schedules Here'!K286),"",ROUND('Set Schedules Here'!K286,rounding_decimal_places))</f>
        <v/>
      </c>
      <c r="R39" s="12" t="str">
        <f>IF(ISBLANK('Set Schedules Here'!K287),"",ROUND('Set Schedules Here'!K287,rounding_decimal_places))</f>
        <v/>
      </c>
      <c r="S39" s="12" t="str">
        <f>IF(ISBLANK('Set Schedules Here'!L286),"",ROUND('Set Schedules Here'!L286,rounding_decimal_places))</f>
        <v/>
      </c>
      <c r="T39" s="12" t="str">
        <f>IF(ISBLANK('Set Schedules Here'!L287),"",ROUND('Set Schedules Here'!L287,rounding_decimal_places))</f>
        <v/>
      </c>
      <c r="U39" s="12" t="str">
        <f>IF(ISBLANK('Set Schedules Here'!M286),"",ROUND('Set Schedules Here'!M286,rounding_decimal_places))</f>
        <v/>
      </c>
      <c r="V39" s="12" t="str">
        <f>IF(ISBLANK('Set Schedules Here'!M287),"",ROUND('Set Schedules Here'!M287,rounding_decimal_places))</f>
        <v/>
      </c>
      <c r="W39" s="12" t="str">
        <f>IF(ISBLANK('Set Schedules Here'!N286),"",ROUND('Set Schedules Here'!N286,rounding_decimal_places))</f>
        <v/>
      </c>
      <c r="X39" s="12" t="str">
        <f>IF(ISBLANK('Set Schedules Here'!N287),"",ROUND('Set Schedules Here'!N287,rounding_decimal_places))</f>
        <v/>
      </c>
      <c r="Y39" s="12" t="str">
        <f>IF(ISBLANK('Set Schedules Here'!O286),"",ROUND('Set Schedules Here'!O286,rounding_decimal_places))</f>
        <v/>
      </c>
      <c r="Z39" s="12" t="str">
        <f>IF(ISBLANK('Set Schedules Here'!O287),"",ROUND('Set Schedules Here'!O287,rounding_decimal_places))</f>
        <v/>
      </c>
      <c r="AA39" s="12" t="str">
        <f>IF(ISBLANK('Set Schedules Here'!P286),"",ROUND('Set Schedules Here'!P286,rounding_decimal_places))</f>
        <v/>
      </c>
      <c r="AB39" s="12" t="str">
        <f>IF(ISBLANK('Set Schedules Here'!P287),"",ROUND('Set Schedules Here'!P287,rounding_decimal_places))</f>
        <v/>
      </c>
      <c r="AC39" s="12" t="str">
        <f>IF(ISBLANK('Set Schedules Here'!Q286),"",ROUND('Set Schedules Here'!Q286,rounding_decimal_places))</f>
        <v/>
      </c>
      <c r="AD39" s="12" t="str">
        <f>IF(ISBLANK('Set Schedules Here'!Q287),"",ROUND('Set Schedules Here'!Q287,rounding_decimal_places))</f>
        <v/>
      </c>
      <c r="AE39" s="12" t="str">
        <f>IF(ISBLANK('Set Schedules Here'!R286),"",ROUND('Set Schedules Here'!R286,rounding_decimal_places))</f>
        <v/>
      </c>
      <c r="AF39" s="12" t="str">
        <f>IF(ISBLANK('Set Schedules Here'!R287),"",ROUND('Set Schedules Here'!R287,rounding_decimal_places))</f>
        <v/>
      </c>
      <c r="AG39" s="12" t="str">
        <f>IF(ISBLANK('Set Schedules Here'!S286),"",ROUND('Set Schedules Here'!S286,rounding_decimal_places))</f>
        <v/>
      </c>
      <c r="AH39" s="12" t="str">
        <f>IF(ISBLANK('Set Schedules Here'!S287),"",ROUND('Set Schedules Here'!S287,rounding_decimal_places))</f>
        <v/>
      </c>
      <c r="AI39" s="12" t="str">
        <f>IF(ISBLANK('Set Schedules Here'!T286),"",ROUND('Set Schedules Here'!T286,rounding_decimal_places))</f>
        <v/>
      </c>
      <c r="AJ39" s="12" t="str">
        <f>IF(ISBLANK('Set Schedules Here'!T287),"",ROUND('Set Schedules Here'!T287,rounding_decimal_places))</f>
        <v/>
      </c>
      <c r="AK39" s="12" t="str">
        <f>IF(ISBLANK('Set Schedules Here'!U286),"",ROUND('Set Schedules Here'!U286,rounding_decimal_places))</f>
        <v/>
      </c>
      <c r="AL39" s="12" t="str">
        <f>IF(ISBLANK('Set Schedules Here'!U287),"",ROUND('Set Schedules Here'!U287,rounding_decimal_places))</f>
        <v/>
      </c>
      <c r="AM39" s="12" t="str">
        <f>IF(ISBLANK('Set Schedules Here'!V286),"",ROUND('Set Schedules Here'!V286,rounding_decimal_places))</f>
        <v/>
      </c>
      <c r="AN39" s="12" t="str">
        <f>IF(ISBLANK('Set Schedules Here'!V287),"",ROUND('Set Schedules Here'!V287,rounding_decimal_places))</f>
        <v/>
      </c>
      <c r="AO39" s="12" t="str">
        <f>IF(ISBLANK('Set Schedules Here'!W286),"",ROUND('Set Schedules Here'!W286,rounding_decimal_places))</f>
        <v/>
      </c>
      <c r="AP39" s="12" t="str">
        <f>IF(ISBLANK('Set Schedules Here'!W287),"",ROUND('Set Schedules Here'!W287,rounding_decimal_places))</f>
        <v/>
      </c>
      <c r="AQ39" s="12" t="str">
        <f>IF(ISBLANK('Set Schedules Here'!X286),"",ROUND('Set Schedules Here'!X286,rounding_decimal_places))</f>
        <v/>
      </c>
      <c r="AR39" s="12" t="str">
        <f>IF(ISBLANK('Set Schedules Here'!X287),"",ROUND('Set Schedules Here'!X287,rounding_decimal_places))</f>
        <v/>
      </c>
      <c r="AS39" s="12" t="str">
        <f>IF(ISBLANK('Set Schedules Here'!Y286),"",ROUND('Set Schedules Here'!Y286,rounding_decimal_places))</f>
        <v/>
      </c>
      <c r="AT39" s="12" t="str">
        <f>IF(ISBLANK('Set Schedules Here'!Y287),"",ROUND('Set Schedules Here'!Y287,rounding_decimal_places))</f>
        <v/>
      </c>
      <c r="AU39" s="12" t="str">
        <f>IF(ISBLANK('Set Schedules Here'!Z286),"",ROUND('Set Schedules Here'!Z286,rounding_decimal_places))</f>
        <v/>
      </c>
      <c r="AV39" s="12" t="str">
        <f>IF(ISBLANK('Set Schedules Here'!Z287),"",ROUND('Set Schedules Here'!Z287,rounding_decimal_places))</f>
        <v/>
      </c>
      <c r="AW39" s="12" t="str">
        <f>IF(ISBLANK('Set Schedules Here'!AA286),"",ROUND('Set Schedules Here'!AA286,rounding_decimal_places))</f>
        <v/>
      </c>
      <c r="AX39" s="12" t="str">
        <f>IF(ISBLANK('Set Schedules Here'!AA287),"",ROUND('Set Schedules Here'!AA287,rounding_decimal_places))</f>
        <v/>
      </c>
      <c r="AY39" s="12" t="str">
        <f>IF(ISBLANK('Set Schedules Here'!AB286),"",ROUND('Set Schedules Here'!AB286,rounding_decimal_places))</f>
        <v/>
      </c>
      <c r="AZ39" s="12" t="str">
        <f>IF(ISBLANK('Set Schedules Here'!AB287),"",ROUND('Set Schedules Here'!AB287,rounding_decimal_places))</f>
        <v/>
      </c>
      <c r="BA39" s="12" t="str">
        <f>IF(ISBLANK('Set Schedules Here'!AC286),"",ROUND('Set Schedules Here'!AC286,rounding_decimal_places))</f>
        <v/>
      </c>
      <c r="BB39" s="12" t="str">
        <f>IF(ISBLANK('Set Schedules Here'!AC287),"",ROUND('Set Schedules Here'!AC287,rounding_decimal_places))</f>
        <v/>
      </c>
      <c r="BC39" s="12" t="str">
        <f>IF(ISBLANK('Set Schedules Here'!AD286),"",ROUND('Set Schedules Here'!AD286,rounding_decimal_places))</f>
        <v/>
      </c>
      <c r="BD39" s="12" t="str">
        <f>IF(ISBLANK('Set Schedules Here'!AD287),"",ROUND('Set Schedules Here'!AD287,rounding_decimal_places))</f>
        <v/>
      </c>
      <c r="BE39" s="12" t="str">
        <f>IF(ISBLANK('Set Schedules Here'!AE286),"",ROUND('Set Schedules Here'!AE286,rounding_decimal_places))</f>
        <v/>
      </c>
      <c r="BF39" s="12" t="str">
        <f>IF(ISBLANK('Set Schedules Here'!AE287),"",ROUND('Set Schedules Here'!AE287,rounding_decimal_places))</f>
        <v/>
      </c>
      <c r="BG39" s="12" t="str">
        <f>IF(ISBLANK('Set Schedules Here'!AF286),"",ROUND('Set Schedules Here'!AF286,rounding_decimal_places))</f>
        <v/>
      </c>
      <c r="BH39" s="12" t="str">
        <f>IF(ISBLANK('Set Schedules Here'!AF287),"",ROUND('Set Schedules Here'!AF287,rounding_decimal_places))</f>
        <v/>
      </c>
      <c r="BI39" s="12" t="str">
        <f>IF(ISBLANK('Set Schedules Here'!AG286),"",ROUND('Set Schedules Here'!AG286,rounding_decimal_places))</f>
        <v/>
      </c>
      <c r="BJ39" s="12" t="str">
        <f>IF(ISBLANK('Set Schedules Here'!AG287),"",ROUND('Set Schedules Here'!AG287,rounding_decimal_places))</f>
        <v/>
      </c>
      <c r="BK39" s="12" t="str">
        <f>IF(ISBLANK('Set Schedules Here'!AH286),"",ROUND('Set Schedules Here'!AH286,rounding_decimal_places))</f>
        <v/>
      </c>
      <c r="BL39" s="12" t="str">
        <f>IF(ISBLANK('Set Schedules Here'!AH287),"",ROUND('Set Schedules Here'!AH287,rounding_decimal_places))</f>
        <v/>
      </c>
      <c r="BM39" s="12" t="str">
        <f>IF(ISBLANK('Set Schedules Here'!AI286),"",ROUND('Set Schedules Here'!AI286,rounding_decimal_places))</f>
        <v/>
      </c>
      <c r="BN39" s="12" t="str">
        <f>IF(ISBLANK('Set Schedules Here'!AI287),"",ROUND('Set Schedules Here'!AI287,rounding_decimal_places))</f>
        <v/>
      </c>
      <c r="BO39" s="12" t="str">
        <f>IF(ISBLANK('Set Schedules Here'!AJ286),"",ROUND('Set Schedules Here'!AJ286,rounding_decimal_places))</f>
        <v/>
      </c>
      <c r="BP39" s="22" t="str">
        <f>IF(ISBLANK('Set Schedules Here'!AJ287),"",ROUND('Set Schedules Here'!AJ287,rounding_decimal_places))</f>
        <v/>
      </c>
    </row>
    <row r="40" spans="1:68" x14ac:dyDescent="0.25">
      <c r="A40" s="22" t="str">
        <f>'Set Schedules Here'!A288</f>
        <v>bldgs rebate</v>
      </c>
      <c r="E40" s="12">
        <f>IF(ISBLANK('Set Schedules Here'!E288),"",ROUND('Set Schedules Here'!E288,rounding_decimal_places))</f>
        <v>2019</v>
      </c>
      <c r="F40" s="12">
        <f>IF(ISBLANK('Set Schedules Here'!E289),"",ROUND('Set Schedules Here'!E289,rounding_decimal_places))</f>
        <v>0</v>
      </c>
      <c r="G40" s="12">
        <f>IF(ISBLANK('Set Schedules Here'!F288),"",ROUND('Set Schedules Here'!F288,rounding_decimal_places))</f>
        <v>2020</v>
      </c>
      <c r="H40" s="12">
        <f>IF(ISBLANK('Set Schedules Here'!F289),"",ROUND('Set Schedules Here'!F289,rounding_decimal_places))</f>
        <v>0</v>
      </c>
      <c r="I40" s="12">
        <f>IF(ISBLANK('Set Schedules Here'!G288),"",ROUND('Set Schedules Here'!G288,rounding_decimal_places))</f>
        <v>2021</v>
      </c>
      <c r="J40" s="12">
        <f>IF(ISBLANK('Set Schedules Here'!G289),"",ROUND('Set Schedules Here'!G289,rounding_decimal_places))</f>
        <v>1</v>
      </c>
      <c r="K40" s="12">
        <f>IF(ISBLANK('Set Schedules Here'!H288),"",ROUND('Set Schedules Here'!H288,rounding_decimal_places))</f>
        <v>2050</v>
      </c>
      <c r="L40" s="12">
        <f>IF(ISBLANK('Set Schedules Here'!H289),"",ROUND('Set Schedules Here'!H289,rounding_decimal_places))</f>
        <v>1</v>
      </c>
      <c r="M40" s="12" t="str">
        <f>IF(ISBLANK('Set Schedules Here'!I288),"",ROUND('Set Schedules Here'!I288,rounding_decimal_places))</f>
        <v/>
      </c>
      <c r="N40" s="12" t="str">
        <f>IF(ISBLANK('Set Schedules Here'!I289),"",ROUND('Set Schedules Here'!I289,rounding_decimal_places))</f>
        <v/>
      </c>
      <c r="O40" s="12" t="str">
        <f>IF(ISBLANK('Set Schedules Here'!J288),"",ROUND('Set Schedules Here'!J288,rounding_decimal_places))</f>
        <v/>
      </c>
      <c r="P40" s="12" t="str">
        <f>IF(ISBLANK('Set Schedules Here'!J289),"",ROUND('Set Schedules Here'!J289,rounding_decimal_places))</f>
        <v/>
      </c>
      <c r="Q40" s="12" t="str">
        <f>IF(ISBLANK('Set Schedules Here'!K288),"",ROUND('Set Schedules Here'!K288,rounding_decimal_places))</f>
        <v/>
      </c>
      <c r="R40" s="12" t="str">
        <f>IF(ISBLANK('Set Schedules Here'!K289),"",ROUND('Set Schedules Here'!K289,rounding_decimal_places))</f>
        <v/>
      </c>
      <c r="S40" s="12" t="str">
        <f>IF(ISBLANK('Set Schedules Here'!L288),"",ROUND('Set Schedules Here'!L288,rounding_decimal_places))</f>
        <v/>
      </c>
      <c r="T40" s="12" t="str">
        <f>IF(ISBLANK('Set Schedules Here'!L289),"",ROUND('Set Schedules Here'!L289,rounding_decimal_places))</f>
        <v/>
      </c>
      <c r="U40" s="12" t="str">
        <f>IF(ISBLANK('Set Schedules Here'!M288),"",ROUND('Set Schedules Here'!M288,rounding_decimal_places))</f>
        <v/>
      </c>
      <c r="V40" s="12" t="str">
        <f>IF(ISBLANK('Set Schedules Here'!M289),"",ROUND('Set Schedules Here'!M289,rounding_decimal_places))</f>
        <v/>
      </c>
      <c r="W40" s="12" t="str">
        <f>IF(ISBLANK('Set Schedules Here'!N288),"",ROUND('Set Schedules Here'!N288,rounding_decimal_places))</f>
        <v/>
      </c>
      <c r="X40" s="12" t="str">
        <f>IF(ISBLANK('Set Schedules Here'!N289),"",ROUND('Set Schedules Here'!N289,rounding_decimal_places))</f>
        <v/>
      </c>
      <c r="Y40" s="12" t="str">
        <f>IF(ISBLANK('Set Schedules Here'!O288),"",ROUND('Set Schedules Here'!O288,rounding_decimal_places))</f>
        <v/>
      </c>
      <c r="Z40" s="12" t="str">
        <f>IF(ISBLANK('Set Schedules Here'!O289),"",ROUND('Set Schedules Here'!O289,rounding_decimal_places))</f>
        <v/>
      </c>
      <c r="AA40" s="12" t="str">
        <f>IF(ISBLANK('Set Schedules Here'!P288),"",ROUND('Set Schedules Here'!P288,rounding_decimal_places))</f>
        <v/>
      </c>
      <c r="AB40" s="12" t="str">
        <f>IF(ISBLANK('Set Schedules Here'!P289),"",ROUND('Set Schedules Here'!P289,rounding_decimal_places))</f>
        <v/>
      </c>
      <c r="AC40" s="12" t="str">
        <f>IF(ISBLANK('Set Schedules Here'!Q288),"",ROUND('Set Schedules Here'!Q288,rounding_decimal_places))</f>
        <v/>
      </c>
      <c r="AD40" s="12" t="str">
        <f>IF(ISBLANK('Set Schedules Here'!Q289),"",ROUND('Set Schedules Here'!Q289,rounding_decimal_places))</f>
        <v/>
      </c>
      <c r="AE40" s="12" t="str">
        <f>IF(ISBLANK('Set Schedules Here'!R288),"",ROUND('Set Schedules Here'!R288,rounding_decimal_places))</f>
        <v/>
      </c>
      <c r="AF40" s="12" t="str">
        <f>IF(ISBLANK('Set Schedules Here'!R289),"",ROUND('Set Schedules Here'!R289,rounding_decimal_places))</f>
        <v/>
      </c>
      <c r="AG40" s="12" t="str">
        <f>IF(ISBLANK('Set Schedules Here'!S288),"",ROUND('Set Schedules Here'!S288,rounding_decimal_places))</f>
        <v/>
      </c>
      <c r="AH40" s="12" t="str">
        <f>IF(ISBLANK('Set Schedules Here'!S289),"",ROUND('Set Schedules Here'!S289,rounding_decimal_places))</f>
        <v/>
      </c>
      <c r="AI40" s="12" t="str">
        <f>IF(ISBLANK('Set Schedules Here'!T288),"",ROUND('Set Schedules Here'!T288,rounding_decimal_places))</f>
        <v/>
      </c>
      <c r="AJ40" s="12" t="str">
        <f>IF(ISBLANK('Set Schedules Here'!T289),"",ROUND('Set Schedules Here'!T289,rounding_decimal_places))</f>
        <v/>
      </c>
      <c r="AK40" s="12" t="str">
        <f>IF(ISBLANK('Set Schedules Here'!U288),"",ROUND('Set Schedules Here'!U288,rounding_decimal_places))</f>
        <v/>
      </c>
      <c r="AL40" s="12" t="str">
        <f>IF(ISBLANK('Set Schedules Here'!U289),"",ROUND('Set Schedules Here'!U289,rounding_decimal_places))</f>
        <v/>
      </c>
      <c r="AM40" s="12" t="str">
        <f>IF(ISBLANK('Set Schedules Here'!V288),"",ROUND('Set Schedules Here'!V288,rounding_decimal_places))</f>
        <v/>
      </c>
      <c r="AN40" s="12" t="str">
        <f>IF(ISBLANK('Set Schedules Here'!V289),"",ROUND('Set Schedules Here'!V289,rounding_decimal_places))</f>
        <v/>
      </c>
      <c r="AO40" s="12" t="str">
        <f>IF(ISBLANK('Set Schedules Here'!W288),"",ROUND('Set Schedules Here'!W288,rounding_decimal_places))</f>
        <v/>
      </c>
      <c r="AP40" s="12" t="str">
        <f>IF(ISBLANK('Set Schedules Here'!W289),"",ROUND('Set Schedules Here'!W289,rounding_decimal_places))</f>
        <v/>
      </c>
      <c r="AQ40" s="12" t="str">
        <f>IF(ISBLANK('Set Schedules Here'!X288),"",ROUND('Set Schedules Here'!X288,rounding_decimal_places))</f>
        <v/>
      </c>
      <c r="AR40" s="12" t="str">
        <f>IF(ISBLANK('Set Schedules Here'!X289),"",ROUND('Set Schedules Here'!X289,rounding_decimal_places))</f>
        <v/>
      </c>
      <c r="AS40" s="12" t="str">
        <f>IF(ISBLANK('Set Schedules Here'!Y288),"",ROUND('Set Schedules Here'!Y288,rounding_decimal_places))</f>
        <v/>
      </c>
      <c r="AT40" s="12" t="str">
        <f>IF(ISBLANK('Set Schedules Here'!Y289),"",ROUND('Set Schedules Here'!Y289,rounding_decimal_places))</f>
        <v/>
      </c>
      <c r="AU40" s="12" t="str">
        <f>IF(ISBLANK('Set Schedules Here'!Z288),"",ROUND('Set Schedules Here'!Z288,rounding_decimal_places))</f>
        <v/>
      </c>
      <c r="AV40" s="12" t="str">
        <f>IF(ISBLANK('Set Schedules Here'!Z289),"",ROUND('Set Schedules Here'!Z289,rounding_decimal_places))</f>
        <v/>
      </c>
      <c r="AW40" s="12" t="str">
        <f>IF(ISBLANK('Set Schedules Here'!AA288),"",ROUND('Set Schedules Here'!AA288,rounding_decimal_places))</f>
        <v/>
      </c>
      <c r="AX40" s="12" t="str">
        <f>IF(ISBLANK('Set Schedules Here'!AA289),"",ROUND('Set Schedules Here'!AA289,rounding_decimal_places))</f>
        <v/>
      </c>
      <c r="AY40" s="12" t="str">
        <f>IF(ISBLANK('Set Schedules Here'!AB288),"",ROUND('Set Schedules Here'!AB288,rounding_decimal_places))</f>
        <v/>
      </c>
      <c r="AZ40" s="12" t="str">
        <f>IF(ISBLANK('Set Schedules Here'!AB289),"",ROUND('Set Schedules Here'!AB289,rounding_decimal_places))</f>
        <v/>
      </c>
      <c r="BA40" s="12" t="str">
        <f>IF(ISBLANK('Set Schedules Here'!AC288),"",ROUND('Set Schedules Here'!AC288,rounding_decimal_places))</f>
        <v/>
      </c>
      <c r="BB40" s="12" t="str">
        <f>IF(ISBLANK('Set Schedules Here'!AC289),"",ROUND('Set Schedules Here'!AC289,rounding_decimal_places))</f>
        <v/>
      </c>
      <c r="BC40" s="12" t="str">
        <f>IF(ISBLANK('Set Schedules Here'!AD288),"",ROUND('Set Schedules Here'!AD288,rounding_decimal_places))</f>
        <v/>
      </c>
      <c r="BD40" s="12" t="str">
        <f>IF(ISBLANK('Set Schedules Here'!AD289),"",ROUND('Set Schedules Here'!AD289,rounding_decimal_places))</f>
        <v/>
      </c>
      <c r="BE40" s="12" t="str">
        <f>IF(ISBLANK('Set Schedules Here'!AE288),"",ROUND('Set Schedules Here'!AE288,rounding_decimal_places))</f>
        <v/>
      </c>
      <c r="BF40" s="12" t="str">
        <f>IF(ISBLANK('Set Schedules Here'!AE289),"",ROUND('Set Schedules Here'!AE289,rounding_decimal_places))</f>
        <v/>
      </c>
      <c r="BG40" s="12" t="str">
        <f>IF(ISBLANK('Set Schedules Here'!AF288),"",ROUND('Set Schedules Here'!AF288,rounding_decimal_places))</f>
        <v/>
      </c>
      <c r="BH40" s="12" t="str">
        <f>IF(ISBLANK('Set Schedules Here'!AF289),"",ROUND('Set Schedules Here'!AF289,rounding_decimal_places))</f>
        <v/>
      </c>
      <c r="BI40" s="12" t="str">
        <f>IF(ISBLANK('Set Schedules Here'!AG288),"",ROUND('Set Schedules Here'!AG288,rounding_decimal_places))</f>
        <v/>
      </c>
      <c r="BJ40" s="12" t="str">
        <f>IF(ISBLANK('Set Schedules Here'!AG289),"",ROUND('Set Schedules Here'!AG289,rounding_decimal_places))</f>
        <v/>
      </c>
      <c r="BK40" s="12" t="str">
        <f>IF(ISBLANK('Set Schedules Here'!AH288),"",ROUND('Set Schedules Here'!AH288,rounding_decimal_places))</f>
        <v/>
      </c>
      <c r="BL40" s="12" t="str">
        <f>IF(ISBLANK('Set Schedules Here'!AH289),"",ROUND('Set Schedules Here'!AH289,rounding_decimal_places))</f>
        <v/>
      </c>
      <c r="BM40" s="12" t="str">
        <f>IF(ISBLANK('Set Schedules Here'!AI288),"",ROUND('Set Schedules Here'!AI288,rounding_decimal_places))</f>
        <v/>
      </c>
      <c r="BN40" s="12" t="str">
        <f>IF(ISBLANK('Set Schedules Here'!AI289),"",ROUND('Set Schedules Here'!AI289,rounding_decimal_places))</f>
        <v/>
      </c>
      <c r="BO40" s="12" t="str">
        <f>IF(ISBLANK('Set Schedules Here'!AJ288),"",ROUND('Set Schedules Here'!AJ288,rounding_decimal_places))</f>
        <v/>
      </c>
      <c r="BP40" s="22" t="str">
        <f>IF(ISBLANK('Set Schedules Here'!AJ289),"",ROUND('Set Schedules Here'!AJ289,rounding_decimal_places))</f>
        <v/>
      </c>
    </row>
    <row r="41" spans="1:68" x14ac:dyDescent="0.25">
      <c r="A41" s="22" t="str">
        <f>'Set Schedules Here'!A290</f>
        <v>bldgs efficiency standards</v>
      </c>
      <c r="E41" s="12">
        <f>IF(ISBLANK('Set Schedules Here'!E290),"",ROUND('Set Schedules Here'!E290,rounding_decimal_places))</f>
        <v>2019</v>
      </c>
      <c r="F41" s="12">
        <f>IF(ISBLANK('Set Schedules Here'!E291),"",ROUND('Set Schedules Here'!E291,rounding_decimal_places))</f>
        <v>0</v>
      </c>
      <c r="G41" s="12">
        <f>IF(ISBLANK('Set Schedules Here'!F290),"",ROUND('Set Schedules Here'!F290,rounding_decimal_places))</f>
        <v>2020</v>
      </c>
      <c r="H41" s="12">
        <f>IF(ISBLANK('Set Schedules Here'!F291),"",ROUND('Set Schedules Here'!F291,rounding_decimal_places))</f>
        <v>0</v>
      </c>
      <c r="I41" s="12">
        <f>IF(ISBLANK('Set Schedules Here'!G290),"",ROUND('Set Schedules Here'!G290,rounding_decimal_places))</f>
        <v>2050</v>
      </c>
      <c r="J41" s="12">
        <f>IF(ISBLANK('Set Schedules Here'!G291),"",ROUND('Set Schedules Here'!G291,rounding_decimal_places))</f>
        <v>1</v>
      </c>
      <c r="K41" s="12" t="str">
        <f>IF(ISBLANK('Set Schedules Here'!H290),"",ROUND('Set Schedules Here'!H290,rounding_decimal_places))</f>
        <v/>
      </c>
      <c r="L41" s="12" t="str">
        <f>IF(ISBLANK('Set Schedules Here'!H291),"",ROUND('Set Schedules Here'!H291,rounding_decimal_places))</f>
        <v/>
      </c>
      <c r="M41" s="12" t="str">
        <f>IF(ISBLANK('Set Schedules Here'!I290),"",ROUND('Set Schedules Here'!I290,rounding_decimal_places))</f>
        <v/>
      </c>
      <c r="N41" s="12" t="str">
        <f>IF(ISBLANK('Set Schedules Here'!I291),"",ROUND('Set Schedules Here'!I291,rounding_decimal_places))</f>
        <v/>
      </c>
      <c r="O41" s="12" t="str">
        <f>IF(ISBLANK('Set Schedules Here'!J290),"",ROUND('Set Schedules Here'!J290,rounding_decimal_places))</f>
        <v/>
      </c>
      <c r="P41" s="12" t="str">
        <f>IF(ISBLANK('Set Schedules Here'!J291),"",ROUND('Set Schedules Here'!J291,rounding_decimal_places))</f>
        <v/>
      </c>
      <c r="Q41" s="12" t="str">
        <f>IF(ISBLANK('Set Schedules Here'!K290),"",ROUND('Set Schedules Here'!K290,rounding_decimal_places))</f>
        <v/>
      </c>
      <c r="R41" s="12" t="str">
        <f>IF(ISBLANK('Set Schedules Here'!K291),"",ROUND('Set Schedules Here'!K291,rounding_decimal_places))</f>
        <v/>
      </c>
      <c r="S41" s="12" t="str">
        <f>IF(ISBLANK('Set Schedules Here'!L290),"",ROUND('Set Schedules Here'!L290,rounding_decimal_places))</f>
        <v/>
      </c>
      <c r="T41" s="12" t="str">
        <f>IF(ISBLANK('Set Schedules Here'!L291),"",ROUND('Set Schedules Here'!L291,rounding_decimal_places))</f>
        <v/>
      </c>
      <c r="U41" s="12" t="str">
        <f>IF(ISBLANK('Set Schedules Here'!M290),"",ROUND('Set Schedules Here'!M290,rounding_decimal_places))</f>
        <v/>
      </c>
      <c r="V41" s="12" t="str">
        <f>IF(ISBLANK('Set Schedules Here'!M291),"",ROUND('Set Schedules Here'!M291,rounding_decimal_places))</f>
        <v/>
      </c>
      <c r="W41" s="12" t="str">
        <f>IF(ISBLANK('Set Schedules Here'!N290),"",ROUND('Set Schedules Here'!N290,rounding_decimal_places))</f>
        <v/>
      </c>
      <c r="X41" s="12" t="str">
        <f>IF(ISBLANK('Set Schedules Here'!N291),"",ROUND('Set Schedules Here'!N291,rounding_decimal_places))</f>
        <v/>
      </c>
      <c r="Y41" s="12" t="str">
        <f>IF(ISBLANK('Set Schedules Here'!O290),"",ROUND('Set Schedules Here'!O290,rounding_decimal_places))</f>
        <v/>
      </c>
      <c r="Z41" s="12" t="str">
        <f>IF(ISBLANK('Set Schedules Here'!O291),"",ROUND('Set Schedules Here'!O291,rounding_decimal_places))</f>
        <v/>
      </c>
      <c r="AA41" s="12" t="str">
        <f>IF(ISBLANK('Set Schedules Here'!P290),"",ROUND('Set Schedules Here'!P290,rounding_decimal_places))</f>
        <v/>
      </c>
      <c r="AB41" s="12" t="str">
        <f>IF(ISBLANK('Set Schedules Here'!P291),"",ROUND('Set Schedules Here'!P291,rounding_decimal_places))</f>
        <v/>
      </c>
      <c r="AC41" s="12" t="str">
        <f>IF(ISBLANK('Set Schedules Here'!Q290),"",ROUND('Set Schedules Here'!Q290,rounding_decimal_places))</f>
        <v/>
      </c>
      <c r="AD41" s="12" t="str">
        <f>IF(ISBLANK('Set Schedules Here'!Q291),"",ROUND('Set Schedules Here'!Q291,rounding_decimal_places))</f>
        <v/>
      </c>
      <c r="AE41" s="12" t="str">
        <f>IF(ISBLANK('Set Schedules Here'!R290),"",ROUND('Set Schedules Here'!R290,rounding_decimal_places))</f>
        <v/>
      </c>
      <c r="AF41" s="12" t="str">
        <f>IF(ISBLANK('Set Schedules Here'!R291),"",ROUND('Set Schedules Here'!R291,rounding_decimal_places))</f>
        <v/>
      </c>
      <c r="AG41" s="12" t="str">
        <f>IF(ISBLANK('Set Schedules Here'!S290),"",ROUND('Set Schedules Here'!S290,rounding_decimal_places))</f>
        <v/>
      </c>
      <c r="AH41" s="12" t="str">
        <f>IF(ISBLANK('Set Schedules Here'!S291),"",ROUND('Set Schedules Here'!S291,rounding_decimal_places))</f>
        <v/>
      </c>
      <c r="AI41" s="12" t="str">
        <f>IF(ISBLANK('Set Schedules Here'!T290),"",ROUND('Set Schedules Here'!T290,rounding_decimal_places))</f>
        <v/>
      </c>
      <c r="AJ41" s="12" t="str">
        <f>IF(ISBLANK('Set Schedules Here'!T291),"",ROUND('Set Schedules Here'!T291,rounding_decimal_places))</f>
        <v/>
      </c>
      <c r="AK41" s="12" t="str">
        <f>IF(ISBLANK('Set Schedules Here'!U290),"",ROUND('Set Schedules Here'!U290,rounding_decimal_places))</f>
        <v/>
      </c>
      <c r="AL41" s="12" t="str">
        <f>IF(ISBLANK('Set Schedules Here'!U291),"",ROUND('Set Schedules Here'!U291,rounding_decimal_places))</f>
        <v/>
      </c>
      <c r="AM41" s="12" t="str">
        <f>IF(ISBLANK('Set Schedules Here'!V290),"",ROUND('Set Schedules Here'!V290,rounding_decimal_places))</f>
        <v/>
      </c>
      <c r="AN41" s="12" t="str">
        <f>IF(ISBLANK('Set Schedules Here'!V291),"",ROUND('Set Schedules Here'!V291,rounding_decimal_places))</f>
        <v/>
      </c>
      <c r="AO41" s="12" t="str">
        <f>IF(ISBLANK('Set Schedules Here'!W290),"",ROUND('Set Schedules Here'!W290,rounding_decimal_places))</f>
        <v/>
      </c>
      <c r="AP41" s="12" t="str">
        <f>IF(ISBLANK('Set Schedules Here'!W291),"",ROUND('Set Schedules Here'!W291,rounding_decimal_places))</f>
        <v/>
      </c>
      <c r="AQ41" s="12" t="str">
        <f>IF(ISBLANK('Set Schedules Here'!X290),"",ROUND('Set Schedules Here'!X290,rounding_decimal_places))</f>
        <v/>
      </c>
      <c r="AR41" s="12" t="str">
        <f>IF(ISBLANK('Set Schedules Here'!X291),"",ROUND('Set Schedules Here'!X291,rounding_decimal_places))</f>
        <v/>
      </c>
      <c r="AS41" s="12" t="str">
        <f>IF(ISBLANK('Set Schedules Here'!Y290),"",ROUND('Set Schedules Here'!Y290,rounding_decimal_places))</f>
        <v/>
      </c>
      <c r="AT41" s="12" t="str">
        <f>IF(ISBLANK('Set Schedules Here'!Y291),"",ROUND('Set Schedules Here'!Y291,rounding_decimal_places))</f>
        <v/>
      </c>
      <c r="AU41" s="12" t="str">
        <f>IF(ISBLANK('Set Schedules Here'!Z290),"",ROUND('Set Schedules Here'!Z290,rounding_decimal_places))</f>
        <v/>
      </c>
      <c r="AV41" s="12" t="str">
        <f>IF(ISBLANK('Set Schedules Here'!Z291),"",ROUND('Set Schedules Here'!Z291,rounding_decimal_places))</f>
        <v/>
      </c>
      <c r="AW41" s="12" t="str">
        <f>IF(ISBLANK('Set Schedules Here'!AA290),"",ROUND('Set Schedules Here'!AA290,rounding_decimal_places))</f>
        <v/>
      </c>
      <c r="AX41" s="12" t="str">
        <f>IF(ISBLANK('Set Schedules Here'!AA291),"",ROUND('Set Schedules Here'!AA291,rounding_decimal_places))</f>
        <v/>
      </c>
      <c r="AY41" s="12" t="str">
        <f>IF(ISBLANK('Set Schedules Here'!AB290),"",ROUND('Set Schedules Here'!AB290,rounding_decimal_places))</f>
        <v/>
      </c>
      <c r="AZ41" s="12" t="str">
        <f>IF(ISBLANK('Set Schedules Here'!AB291),"",ROUND('Set Schedules Here'!AB291,rounding_decimal_places))</f>
        <v/>
      </c>
      <c r="BA41" s="12" t="str">
        <f>IF(ISBLANK('Set Schedules Here'!AC290),"",ROUND('Set Schedules Here'!AC290,rounding_decimal_places))</f>
        <v/>
      </c>
      <c r="BB41" s="12" t="str">
        <f>IF(ISBLANK('Set Schedules Here'!AC291),"",ROUND('Set Schedules Here'!AC291,rounding_decimal_places))</f>
        <v/>
      </c>
      <c r="BC41" s="12" t="str">
        <f>IF(ISBLANK('Set Schedules Here'!AD290),"",ROUND('Set Schedules Here'!AD290,rounding_decimal_places))</f>
        <v/>
      </c>
      <c r="BD41" s="12" t="str">
        <f>IF(ISBLANK('Set Schedules Here'!AD291),"",ROUND('Set Schedules Here'!AD291,rounding_decimal_places))</f>
        <v/>
      </c>
      <c r="BE41" s="12" t="str">
        <f>IF(ISBLANK('Set Schedules Here'!AE290),"",ROUND('Set Schedules Here'!AE290,rounding_decimal_places))</f>
        <v/>
      </c>
      <c r="BF41" s="12" t="str">
        <f>IF(ISBLANK('Set Schedules Here'!AE291),"",ROUND('Set Schedules Here'!AE291,rounding_decimal_places))</f>
        <v/>
      </c>
      <c r="BG41" s="12" t="str">
        <f>IF(ISBLANK('Set Schedules Here'!AF290),"",ROUND('Set Schedules Here'!AF290,rounding_decimal_places))</f>
        <v/>
      </c>
      <c r="BH41" s="12" t="str">
        <f>IF(ISBLANK('Set Schedules Here'!AF291),"",ROUND('Set Schedules Here'!AF291,rounding_decimal_places))</f>
        <v/>
      </c>
      <c r="BI41" s="12" t="str">
        <f>IF(ISBLANK('Set Schedules Here'!AG290),"",ROUND('Set Schedules Here'!AG290,rounding_decimal_places))</f>
        <v/>
      </c>
      <c r="BJ41" s="12" t="str">
        <f>IF(ISBLANK('Set Schedules Here'!AG291),"",ROUND('Set Schedules Here'!AG291,rounding_decimal_places))</f>
        <v/>
      </c>
      <c r="BK41" s="12" t="str">
        <f>IF(ISBLANK('Set Schedules Here'!AH290),"",ROUND('Set Schedules Here'!AH290,rounding_decimal_places))</f>
        <v/>
      </c>
      <c r="BL41" s="12" t="str">
        <f>IF(ISBLANK('Set Schedules Here'!AH291),"",ROUND('Set Schedules Here'!AH291,rounding_decimal_places))</f>
        <v/>
      </c>
      <c r="BM41" s="12" t="str">
        <f>IF(ISBLANK('Set Schedules Here'!AI290),"",ROUND('Set Schedules Here'!AI290,rounding_decimal_places))</f>
        <v/>
      </c>
      <c r="BN41" s="12" t="str">
        <f>IF(ISBLANK('Set Schedules Here'!AI291),"",ROUND('Set Schedules Here'!AI291,rounding_decimal_places))</f>
        <v/>
      </c>
      <c r="BO41" s="12" t="str">
        <f>IF(ISBLANK('Set Schedules Here'!AJ290),"",ROUND('Set Schedules Here'!AJ290,rounding_decimal_places))</f>
        <v/>
      </c>
      <c r="BP41" s="22" t="str">
        <f>IF(ISBLANK('Set Schedules Here'!AJ291),"",ROUND('Set Schedules Here'!AJ291,rounding_decimal_places))</f>
        <v/>
      </c>
    </row>
    <row r="42" spans="1:68" x14ac:dyDescent="0.25">
      <c r="A42" s="22" t="str">
        <f>'Set Schedules Here'!A292</f>
        <v>bldgs device labeling</v>
      </c>
      <c r="E42" s="12">
        <f>IF(ISBLANK('Set Schedules Here'!E292),"",ROUND('Set Schedules Here'!E292,rounding_decimal_places))</f>
        <v>2019</v>
      </c>
      <c r="F42" s="12">
        <f>IF(ISBLANK('Set Schedules Here'!E293),"",ROUND('Set Schedules Here'!E293,rounding_decimal_places))</f>
        <v>0</v>
      </c>
      <c r="G42" s="12">
        <f>IF(ISBLANK('Set Schedules Here'!F292),"",ROUND('Set Schedules Here'!F292,rounding_decimal_places))</f>
        <v>2020</v>
      </c>
      <c r="H42" s="12">
        <f>IF(ISBLANK('Set Schedules Here'!F293),"",ROUND('Set Schedules Here'!F293,rounding_decimal_places))</f>
        <v>0</v>
      </c>
      <c r="I42" s="12">
        <f>IF(ISBLANK('Set Schedules Here'!G292),"",ROUND('Set Schedules Here'!G292,rounding_decimal_places))</f>
        <v>2021</v>
      </c>
      <c r="J42" s="12">
        <f>IF(ISBLANK('Set Schedules Here'!G293),"",ROUND('Set Schedules Here'!G293,rounding_decimal_places))</f>
        <v>1</v>
      </c>
      <c r="K42" s="12">
        <f>IF(ISBLANK('Set Schedules Here'!H292),"",ROUND('Set Schedules Here'!H292,rounding_decimal_places))</f>
        <v>2050</v>
      </c>
      <c r="L42" s="12">
        <f>IF(ISBLANK('Set Schedules Here'!H293),"",ROUND('Set Schedules Here'!H293,rounding_decimal_places))</f>
        <v>1</v>
      </c>
      <c r="M42" s="12" t="str">
        <f>IF(ISBLANK('Set Schedules Here'!I292),"",ROUND('Set Schedules Here'!I292,rounding_decimal_places))</f>
        <v/>
      </c>
      <c r="N42" s="12" t="str">
        <f>IF(ISBLANK('Set Schedules Here'!I293),"",ROUND('Set Schedules Here'!I293,rounding_decimal_places))</f>
        <v/>
      </c>
      <c r="O42" s="12" t="str">
        <f>IF(ISBLANK('Set Schedules Here'!J292),"",ROUND('Set Schedules Here'!J292,rounding_decimal_places))</f>
        <v/>
      </c>
      <c r="P42" s="12" t="str">
        <f>IF(ISBLANK('Set Schedules Here'!J293),"",ROUND('Set Schedules Here'!J293,rounding_decimal_places))</f>
        <v/>
      </c>
      <c r="Q42" s="12" t="str">
        <f>IF(ISBLANK('Set Schedules Here'!K292),"",ROUND('Set Schedules Here'!K292,rounding_decimal_places))</f>
        <v/>
      </c>
      <c r="R42" s="12" t="str">
        <f>IF(ISBLANK('Set Schedules Here'!K293),"",ROUND('Set Schedules Here'!K293,rounding_decimal_places))</f>
        <v/>
      </c>
      <c r="S42" s="12" t="str">
        <f>IF(ISBLANK('Set Schedules Here'!L292),"",ROUND('Set Schedules Here'!L292,rounding_decimal_places))</f>
        <v/>
      </c>
      <c r="T42" s="12" t="str">
        <f>IF(ISBLANK('Set Schedules Here'!L293),"",ROUND('Set Schedules Here'!L293,rounding_decimal_places))</f>
        <v/>
      </c>
      <c r="U42" s="12" t="str">
        <f>IF(ISBLANK('Set Schedules Here'!M292),"",ROUND('Set Schedules Here'!M292,rounding_decimal_places))</f>
        <v/>
      </c>
      <c r="V42" s="12" t="str">
        <f>IF(ISBLANK('Set Schedules Here'!M293),"",ROUND('Set Schedules Here'!M293,rounding_decimal_places))</f>
        <v/>
      </c>
      <c r="W42" s="12" t="str">
        <f>IF(ISBLANK('Set Schedules Here'!N292),"",ROUND('Set Schedules Here'!N292,rounding_decimal_places))</f>
        <v/>
      </c>
      <c r="X42" s="12" t="str">
        <f>IF(ISBLANK('Set Schedules Here'!N293),"",ROUND('Set Schedules Here'!N293,rounding_decimal_places))</f>
        <v/>
      </c>
      <c r="Y42" s="12" t="str">
        <f>IF(ISBLANK('Set Schedules Here'!O292),"",ROUND('Set Schedules Here'!O292,rounding_decimal_places))</f>
        <v/>
      </c>
      <c r="Z42" s="12" t="str">
        <f>IF(ISBLANK('Set Schedules Here'!O293),"",ROUND('Set Schedules Here'!O293,rounding_decimal_places))</f>
        <v/>
      </c>
      <c r="AA42" s="12" t="str">
        <f>IF(ISBLANK('Set Schedules Here'!P292),"",ROUND('Set Schedules Here'!P292,rounding_decimal_places))</f>
        <v/>
      </c>
      <c r="AB42" s="12" t="str">
        <f>IF(ISBLANK('Set Schedules Here'!P293),"",ROUND('Set Schedules Here'!P293,rounding_decimal_places))</f>
        <v/>
      </c>
      <c r="AC42" s="12" t="str">
        <f>IF(ISBLANK('Set Schedules Here'!Q292),"",ROUND('Set Schedules Here'!Q292,rounding_decimal_places))</f>
        <v/>
      </c>
      <c r="AD42" s="12" t="str">
        <f>IF(ISBLANK('Set Schedules Here'!Q293),"",ROUND('Set Schedules Here'!Q293,rounding_decimal_places))</f>
        <v/>
      </c>
      <c r="AE42" s="12" t="str">
        <f>IF(ISBLANK('Set Schedules Here'!R292),"",ROUND('Set Schedules Here'!R292,rounding_decimal_places))</f>
        <v/>
      </c>
      <c r="AF42" s="12" t="str">
        <f>IF(ISBLANK('Set Schedules Here'!R293),"",ROUND('Set Schedules Here'!R293,rounding_decimal_places))</f>
        <v/>
      </c>
      <c r="AG42" s="12" t="str">
        <f>IF(ISBLANK('Set Schedules Here'!S292),"",ROUND('Set Schedules Here'!S292,rounding_decimal_places))</f>
        <v/>
      </c>
      <c r="AH42" s="12" t="str">
        <f>IF(ISBLANK('Set Schedules Here'!S293),"",ROUND('Set Schedules Here'!S293,rounding_decimal_places))</f>
        <v/>
      </c>
      <c r="AI42" s="12" t="str">
        <f>IF(ISBLANK('Set Schedules Here'!T292),"",ROUND('Set Schedules Here'!T292,rounding_decimal_places))</f>
        <v/>
      </c>
      <c r="AJ42" s="12" t="str">
        <f>IF(ISBLANK('Set Schedules Here'!T293),"",ROUND('Set Schedules Here'!T293,rounding_decimal_places))</f>
        <v/>
      </c>
      <c r="AK42" s="12" t="str">
        <f>IF(ISBLANK('Set Schedules Here'!U292),"",ROUND('Set Schedules Here'!U292,rounding_decimal_places))</f>
        <v/>
      </c>
      <c r="AL42" s="12" t="str">
        <f>IF(ISBLANK('Set Schedules Here'!U293),"",ROUND('Set Schedules Here'!U293,rounding_decimal_places))</f>
        <v/>
      </c>
      <c r="AM42" s="12" t="str">
        <f>IF(ISBLANK('Set Schedules Here'!V292),"",ROUND('Set Schedules Here'!V292,rounding_decimal_places))</f>
        <v/>
      </c>
      <c r="AN42" s="12" t="str">
        <f>IF(ISBLANK('Set Schedules Here'!V293),"",ROUND('Set Schedules Here'!V293,rounding_decimal_places))</f>
        <v/>
      </c>
      <c r="AO42" s="12" t="str">
        <f>IF(ISBLANK('Set Schedules Here'!W292),"",ROUND('Set Schedules Here'!W292,rounding_decimal_places))</f>
        <v/>
      </c>
      <c r="AP42" s="12" t="str">
        <f>IF(ISBLANK('Set Schedules Here'!W293),"",ROUND('Set Schedules Here'!W293,rounding_decimal_places))</f>
        <v/>
      </c>
      <c r="AQ42" s="12" t="str">
        <f>IF(ISBLANK('Set Schedules Here'!X292),"",ROUND('Set Schedules Here'!X292,rounding_decimal_places))</f>
        <v/>
      </c>
      <c r="AR42" s="12" t="str">
        <f>IF(ISBLANK('Set Schedules Here'!X293),"",ROUND('Set Schedules Here'!X293,rounding_decimal_places))</f>
        <v/>
      </c>
      <c r="AS42" s="12" t="str">
        <f>IF(ISBLANK('Set Schedules Here'!Y292),"",ROUND('Set Schedules Here'!Y292,rounding_decimal_places))</f>
        <v/>
      </c>
      <c r="AT42" s="12" t="str">
        <f>IF(ISBLANK('Set Schedules Here'!Y293),"",ROUND('Set Schedules Here'!Y293,rounding_decimal_places))</f>
        <v/>
      </c>
      <c r="AU42" s="12" t="str">
        <f>IF(ISBLANK('Set Schedules Here'!Z292),"",ROUND('Set Schedules Here'!Z292,rounding_decimal_places))</f>
        <v/>
      </c>
      <c r="AV42" s="12" t="str">
        <f>IF(ISBLANK('Set Schedules Here'!Z293),"",ROUND('Set Schedules Here'!Z293,rounding_decimal_places))</f>
        <v/>
      </c>
      <c r="AW42" s="12" t="str">
        <f>IF(ISBLANK('Set Schedules Here'!AA292),"",ROUND('Set Schedules Here'!AA292,rounding_decimal_places))</f>
        <v/>
      </c>
      <c r="AX42" s="12" t="str">
        <f>IF(ISBLANK('Set Schedules Here'!AA293),"",ROUND('Set Schedules Here'!AA293,rounding_decimal_places))</f>
        <v/>
      </c>
      <c r="AY42" s="12" t="str">
        <f>IF(ISBLANK('Set Schedules Here'!AB292),"",ROUND('Set Schedules Here'!AB292,rounding_decimal_places))</f>
        <v/>
      </c>
      <c r="AZ42" s="12" t="str">
        <f>IF(ISBLANK('Set Schedules Here'!AB293),"",ROUND('Set Schedules Here'!AB293,rounding_decimal_places))</f>
        <v/>
      </c>
      <c r="BA42" s="12" t="str">
        <f>IF(ISBLANK('Set Schedules Here'!AC292),"",ROUND('Set Schedules Here'!AC292,rounding_decimal_places))</f>
        <v/>
      </c>
      <c r="BB42" s="12" t="str">
        <f>IF(ISBLANK('Set Schedules Here'!AC293),"",ROUND('Set Schedules Here'!AC293,rounding_decimal_places))</f>
        <v/>
      </c>
      <c r="BC42" s="12" t="str">
        <f>IF(ISBLANK('Set Schedules Here'!AD292),"",ROUND('Set Schedules Here'!AD292,rounding_decimal_places))</f>
        <v/>
      </c>
      <c r="BD42" s="12" t="str">
        <f>IF(ISBLANK('Set Schedules Here'!AD293),"",ROUND('Set Schedules Here'!AD293,rounding_decimal_places))</f>
        <v/>
      </c>
      <c r="BE42" s="12" t="str">
        <f>IF(ISBLANK('Set Schedules Here'!AE292),"",ROUND('Set Schedules Here'!AE292,rounding_decimal_places))</f>
        <v/>
      </c>
      <c r="BF42" s="12" t="str">
        <f>IF(ISBLANK('Set Schedules Here'!AE293),"",ROUND('Set Schedules Here'!AE293,rounding_decimal_places))</f>
        <v/>
      </c>
      <c r="BG42" s="12" t="str">
        <f>IF(ISBLANK('Set Schedules Here'!AF292),"",ROUND('Set Schedules Here'!AF292,rounding_decimal_places))</f>
        <v/>
      </c>
      <c r="BH42" s="12" t="str">
        <f>IF(ISBLANK('Set Schedules Here'!AF293),"",ROUND('Set Schedules Here'!AF293,rounding_decimal_places))</f>
        <v/>
      </c>
      <c r="BI42" s="12" t="str">
        <f>IF(ISBLANK('Set Schedules Here'!AG292),"",ROUND('Set Schedules Here'!AG292,rounding_decimal_places))</f>
        <v/>
      </c>
      <c r="BJ42" s="12" t="str">
        <f>IF(ISBLANK('Set Schedules Here'!AG293),"",ROUND('Set Schedules Here'!AG293,rounding_decimal_places))</f>
        <v/>
      </c>
      <c r="BK42" s="12" t="str">
        <f>IF(ISBLANK('Set Schedules Here'!AH292),"",ROUND('Set Schedules Here'!AH292,rounding_decimal_places))</f>
        <v/>
      </c>
      <c r="BL42" s="12" t="str">
        <f>IF(ISBLANK('Set Schedules Here'!AH293),"",ROUND('Set Schedules Here'!AH293,rounding_decimal_places))</f>
        <v/>
      </c>
      <c r="BM42" s="12" t="str">
        <f>IF(ISBLANK('Set Schedules Here'!AI292),"",ROUND('Set Schedules Here'!AI292,rounding_decimal_places))</f>
        <v/>
      </c>
      <c r="BN42" s="12" t="str">
        <f>IF(ISBLANK('Set Schedules Here'!AI293),"",ROUND('Set Schedules Here'!AI293,rounding_decimal_places))</f>
        <v/>
      </c>
      <c r="BO42" s="12" t="str">
        <f>IF(ISBLANK('Set Schedules Here'!AJ292),"",ROUND('Set Schedules Here'!AJ292,rounding_decimal_places))</f>
        <v/>
      </c>
      <c r="BP42" s="22" t="str">
        <f>IF(ISBLANK('Set Schedules Here'!AJ293),"",ROUND('Set Schedules Here'!AJ293,rounding_decimal_places))</f>
        <v/>
      </c>
    </row>
    <row r="43" spans="1:68" x14ac:dyDescent="0.25">
      <c r="A43" s="22" t="str">
        <f>'Set Schedules Here'!A294</f>
        <v>bldgs contractor training</v>
      </c>
      <c r="E43" s="12">
        <f>IF(ISBLANK('Set Schedules Here'!E294),"",ROUND('Set Schedules Here'!E294,rounding_decimal_places))</f>
        <v>2019</v>
      </c>
      <c r="F43" s="12">
        <f>IF(ISBLANK('Set Schedules Here'!E295),"",ROUND('Set Schedules Here'!E295,rounding_decimal_places))</f>
        <v>0</v>
      </c>
      <c r="G43" s="12">
        <f>IF(ISBLANK('Set Schedules Here'!F294),"",ROUND('Set Schedules Here'!F294,rounding_decimal_places))</f>
        <v>2020</v>
      </c>
      <c r="H43" s="12">
        <f>IF(ISBLANK('Set Schedules Here'!F295),"",ROUND('Set Schedules Here'!F295,rounding_decimal_places))</f>
        <v>0</v>
      </c>
      <c r="I43" s="12">
        <f>IF(ISBLANK('Set Schedules Here'!G294),"",ROUND('Set Schedules Here'!G294,rounding_decimal_places))</f>
        <v>2021</v>
      </c>
      <c r="J43" s="12">
        <f>IF(ISBLANK('Set Schedules Here'!G295),"",ROUND('Set Schedules Here'!G295,rounding_decimal_places))</f>
        <v>1</v>
      </c>
      <c r="K43" s="12">
        <f>IF(ISBLANK('Set Schedules Here'!H294),"",ROUND('Set Schedules Here'!H294,rounding_decimal_places))</f>
        <v>2050</v>
      </c>
      <c r="L43" s="12">
        <f>IF(ISBLANK('Set Schedules Here'!H295),"",ROUND('Set Schedules Here'!H295,rounding_decimal_places))</f>
        <v>1</v>
      </c>
      <c r="M43" s="12" t="str">
        <f>IF(ISBLANK('Set Schedules Here'!I294),"",ROUND('Set Schedules Here'!I294,rounding_decimal_places))</f>
        <v/>
      </c>
      <c r="N43" s="12" t="str">
        <f>IF(ISBLANK('Set Schedules Here'!I295),"",ROUND('Set Schedules Here'!I295,rounding_decimal_places))</f>
        <v/>
      </c>
      <c r="O43" s="12" t="str">
        <f>IF(ISBLANK('Set Schedules Here'!J294),"",ROUND('Set Schedules Here'!J294,rounding_decimal_places))</f>
        <v/>
      </c>
      <c r="P43" s="12" t="str">
        <f>IF(ISBLANK('Set Schedules Here'!J295),"",ROUND('Set Schedules Here'!J295,rounding_decimal_places))</f>
        <v/>
      </c>
      <c r="Q43" s="12" t="str">
        <f>IF(ISBLANK('Set Schedules Here'!K294),"",ROUND('Set Schedules Here'!K294,rounding_decimal_places))</f>
        <v/>
      </c>
      <c r="R43" s="12" t="str">
        <f>IF(ISBLANK('Set Schedules Here'!K295),"",ROUND('Set Schedules Here'!K295,rounding_decimal_places))</f>
        <v/>
      </c>
      <c r="S43" s="12" t="str">
        <f>IF(ISBLANK('Set Schedules Here'!L294),"",ROUND('Set Schedules Here'!L294,rounding_decimal_places))</f>
        <v/>
      </c>
      <c r="T43" s="12" t="str">
        <f>IF(ISBLANK('Set Schedules Here'!L295),"",ROUND('Set Schedules Here'!L295,rounding_decimal_places))</f>
        <v/>
      </c>
      <c r="U43" s="12" t="str">
        <f>IF(ISBLANK('Set Schedules Here'!M294),"",ROUND('Set Schedules Here'!M294,rounding_decimal_places))</f>
        <v/>
      </c>
      <c r="V43" s="12" t="str">
        <f>IF(ISBLANK('Set Schedules Here'!M295),"",ROUND('Set Schedules Here'!M295,rounding_decimal_places))</f>
        <v/>
      </c>
      <c r="W43" s="12" t="str">
        <f>IF(ISBLANK('Set Schedules Here'!N294),"",ROUND('Set Schedules Here'!N294,rounding_decimal_places))</f>
        <v/>
      </c>
      <c r="X43" s="12" t="str">
        <f>IF(ISBLANK('Set Schedules Here'!N295),"",ROUND('Set Schedules Here'!N295,rounding_decimal_places))</f>
        <v/>
      </c>
      <c r="Y43" s="12" t="str">
        <f>IF(ISBLANK('Set Schedules Here'!O294),"",ROUND('Set Schedules Here'!O294,rounding_decimal_places))</f>
        <v/>
      </c>
      <c r="Z43" s="12" t="str">
        <f>IF(ISBLANK('Set Schedules Here'!O295),"",ROUND('Set Schedules Here'!O295,rounding_decimal_places))</f>
        <v/>
      </c>
      <c r="AA43" s="12" t="str">
        <f>IF(ISBLANK('Set Schedules Here'!P294),"",ROUND('Set Schedules Here'!P294,rounding_decimal_places))</f>
        <v/>
      </c>
      <c r="AB43" s="12" t="str">
        <f>IF(ISBLANK('Set Schedules Here'!P295),"",ROUND('Set Schedules Here'!P295,rounding_decimal_places))</f>
        <v/>
      </c>
      <c r="AC43" s="12" t="str">
        <f>IF(ISBLANK('Set Schedules Here'!Q294),"",ROUND('Set Schedules Here'!Q294,rounding_decimal_places))</f>
        <v/>
      </c>
      <c r="AD43" s="12" t="str">
        <f>IF(ISBLANK('Set Schedules Here'!Q295),"",ROUND('Set Schedules Here'!Q295,rounding_decimal_places))</f>
        <v/>
      </c>
      <c r="AE43" s="12" t="str">
        <f>IF(ISBLANK('Set Schedules Here'!R294),"",ROUND('Set Schedules Here'!R294,rounding_decimal_places))</f>
        <v/>
      </c>
      <c r="AF43" s="12" t="str">
        <f>IF(ISBLANK('Set Schedules Here'!R295),"",ROUND('Set Schedules Here'!R295,rounding_decimal_places))</f>
        <v/>
      </c>
      <c r="AG43" s="12" t="str">
        <f>IF(ISBLANK('Set Schedules Here'!S294),"",ROUND('Set Schedules Here'!S294,rounding_decimal_places))</f>
        <v/>
      </c>
      <c r="AH43" s="12" t="str">
        <f>IF(ISBLANK('Set Schedules Here'!S295),"",ROUND('Set Schedules Here'!S295,rounding_decimal_places))</f>
        <v/>
      </c>
      <c r="AI43" s="12" t="str">
        <f>IF(ISBLANK('Set Schedules Here'!T294),"",ROUND('Set Schedules Here'!T294,rounding_decimal_places))</f>
        <v/>
      </c>
      <c r="AJ43" s="12" t="str">
        <f>IF(ISBLANK('Set Schedules Here'!T295),"",ROUND('Set Schedules Here'!T295,rounding_decimal_places))</f>
        <v/>
      </c>
      <c r="AK43" s="12" t="str">
        <f>IF(ISBLANK('Set Schedules Here'!U294),"",ROUND('Set Schedules Here'!U294,rounding_decimal_places))</f>
        <v/>
      </c>
      <c r="AL43" s="12" t="str">
        <f>IF(ISBLANK('Set Schedules Here'!U295),"",ROUND('Set Schedules Here'!U295,rounding_decimal_places))</f>
        <v/>
      </c>
      <c r="AM43" s="12" t="str">
        <f>IF(ISBLANK('Set Schedules Here'!V294),"",ROUND('Set Schedules Here'!V294,rounding_decimal_places))</f>
        <v/>
      </c>
      <c r="AN43" s="12" t="str">
        <f>IF(ISBLANK('Set Schedules Here'!V295),"",ROUND('Set Schedules Here'!V295,rounding_decimal_places))</f>
        <v/>
      </c>
      <c r="AO43" s="12" t="str">
        <f>IF(ISBLANK('Set Schedules Here'!W294),"",ROUND('Set Schedules Here'!W294,rounding_decimal_places))</f>
        <v/>
      </c>
      <c r="AP43" s="12" t="str">
        <f>IF(ISBLANK('Set Schedules Here'!W295),"",ROUND('Set Schedules Here'!W295,rounding_decimal_places))</f>
        <v/>
      </c>
      <c r="AQ43" s="12" t="str">
        <f>IF(ISBLANK('Set Schedules Here'!X294),"",ROUND('Set Schedules Here'!X294,rounding_decimal_places))</f>
        <v/>
      </c>
      <c r="AR43" s="12" t="str">
        <f>IF(ISBLANK('Set Schedules Here'!X295),"",ROUND('Set Schedules Here'!X295,rounding_decimal_places))</f>
        <v/>
      </c>
      <c r="AS43" s="12" t="str">
        <f>IF(ISBLANK('Set Schedules Here'!Y294),"",ROUND('Set Schedules Here'!Y294,rounding_decimal_places))</f>
        <v/>
      </c>
      <c r="AT43" s="12" t="str">
        <f>IF(ISBLANK('Set Schedules Here'!Y295),"",ROUND('Set Schedules Here'!Y295,rounding_decimal_places))</f>
        <v/>
      </c>
      <c r="AU43" s="12" t="str">
        <f>IF(ISBLANK('Set Schedules Here'!Z294),"",ROUND('Set Schedules Here'!Z294,rounding_decimal_places))</f>
        <v/>
      </c>
      <c r="AV43" s="12" t="str">
        <f>IF(ISBLANK('Set Schedules Here'!Z295),"",ROUND('Set Schedules Here'!Z295,rounding_decimal_places))</f>
        <v/>
      </c>
      <c r="AW43" s="12" t="str">
        <f>IF(ISBLANK('Set Schedules Here'!AA294),"",ROUND('Set Schedules Here'!AA294,rounding_decimal_places))</f>
        <v/>
      </c>
      <c r="AX43" s="12" t="str">
        <f>IF(ISBLANK('Set Schedules Here'!AA295),"",ROUND('Set Schedules Here'!AA295,rounding_decimal_places))</f>
        <v/>
      </c>
      <c r="AY43" s="12" t="str">
        <f>IF(ISBLANK('Set Schedules Here'!AB294),"",ROUND('Set Schedules Here'!AB294,rounding_decimal_places))</f>
        <v/>
      </c>
      <c r="AZ43" s="12" t="str">
        <f>IF(ISBLANK('Set Schedules Here'!AB295),"",ROUND('Set Schedules Here'!AB295,rounding_decimal_places))</f>
        <v/>
      </c>
      <c r="BA43" s="12" t="str">
        <f>IF(ISBLANK('Set Schedules Here'!AC294),"",ROUND('Set Schedules Here'!AC294,rounding_decimal_places))</f>
        <v/>
      </c>
      <c r="BB43" s="12" t="str">
        <f>IF(ISBLANK('Set Schedules Here'!AC295),"",ROUND('Set Schedules Here'!AC295,rounding_decimal_places))</f>
        <v/>
      </c>
      <c r="BC43" s="12" t="str">
        <f>IF(ISBLANK('Set Schedules Here'!AD294),"",ROUND('Set Schedules Here'!AD294,rounding_decimal_places))</f>
        <v/>
      </c>
      <c r="BD43" s="12" t="str">
        <f>IF(ISBLANK('Set Schedules Here'!AD295),"",ROUND('Set Schedules Here'!AD295,rounding_decimal_places))</f>
        <v/>
      </c>
      <c r="BE43" s="12" t="str">
        <f>IF(ISBLANK('Set Schedules Here'!AE294),"",ROUND('Set Schedules Here'!AE294,rounding_decimal_places))</f>
        <v/>
      </c>
      <c r="BF43" s="12" t="str">
        <f>IF(ISBLANK('Set Schedules Here'!AE295),"",ROUND('Set Schedules Here'!AE295,rounding_decimal_places))</f>
        <v/>
      </c>
      <c r="BG43" s="12" t="str">
        <f>IF(ISBLANK('Set Schedules Here'!AF294),"",ROUND('Set Schedules Here'!AF294,rounding_decimal_places))</f>
        <v/>
      </c>
      <c r="BH43" s="12" t="str">
        <f>IF(ISBLANK('Set Schedules Here'!AF295),"",ROUND('Set Schedules Here'!AF295,rounding_decimal_places))</f>
        <v/>
      </c>
      <c r="BI43" s="12" t="str">
        <f>IF(ISBLANK('Set Schedules Here'!AG294),"",ROUND('Set Schedules Here'!AG294,rounding_decimal_places))</f>
        <v/>
      </c>
      <c r="BJ43" s="12" t="str">
        <f>IF(ISBLANK('Set Schedules Here'!AG295),"",ROUND('Set Schedules Here'!AG295,rounding_decimal_places))</f>
        <v/>
      </c>
      <c r="BK43" s="12" t="str">
        <f>IF(ISBLANK('Set Schedules Here'!AH294),"",ROUND('Set Schedules Here'!AH294,rounding_decimal_places))</f>
        <v/>
      </c>
      <c r="BL43" s="12" t="str">
        <f>IF(ISBLANK('Set Schedules Here'!AH295),"",ROUND('Set Schedules Here'!AH295,rounding_decimal_places))</f>
        <v/>
      </c>
      <c r="BM43" s="12" t="str">
        <f>IF(ISBLANK('Set Schedules Here'!AI294),"",ROUND('Set Schedules Here'!AI294,rounding_decimal_places))</f>
        <v/>
      </c>
      <c r="BN43" s="12" t="str">
        <f>IF(ISBLANK('Set Schedules Here'!AI295),"",ROUND('Set Schedules Here'!AI295,rounding_decimal_places))</f>
        <v/>
      </c>
      <c r="BO43" s="12" t="str">
        <f>IF(ISBLANK('Set Schedules Here'!AJ294),"",ROUND('Set Schedules Here'!AJ294,rounding_decimal_places))</f>
        <v/>
      </c>
      <c r="BP43" s="22" t="str">
        <f>IF(ISBLANK('Set Schedules Here'!AJ295),"",ROUND('Set Schedules Here'!AJ295,rounding_decimal_places))</f>
        <v/>
      </c>
    </row>
    <row r="44" spans="1:68" x14ac:dyDescent="0.25">
      <c r="A44" s="22" t="str">
        <f>'Set Schedules Here'!A296</f>
        <v>bldgs new component fuel shifting</v>
      </c>
      <c r="E44" s="12">
        <f>IF(ISBLANK('Set Schedules Here'!E296),"",ROUND('Set Schedules Here'!E296,rounding_decimal_places))</f>
        <v>2019</v>
      </c>
      <c r="F44" s="12">
        <f>IF(ISBLANK('Set Schedules Here'!E297),"",ROUND('Set Schedules Here'!E297,rounding_decimal_places))</f>
        <v>0</v>
      </c>
      <c r="G44" s="12">
        <f>IF(ISBLANK('Set Schedules Here'!F296),"",ROUND('Set Schedules Here'!F296,rounding_decimal_places))</f>
        <v>2020</v>
      </c>
      <c r="H44" s="12">
        <f>IF(ISBLANK('Set Schedules Here'!F297),"",ROUND('Set Schedules Here'!F297,rounding_decimal_places))</f>
        <v>0</v>
      </c>
      <c r="I44" s="12">
        <f>IF(ISBLANK('Set Schedules Here'!G296),"",ROUND('Set Schedules Here'!G296,rounding_decimal_places))</f>
        <v>2050</v>
      </c>
      <c r="J44" s="12">
        <f>IF(ISBLANK('Set Schedules Here'!G297),"",ROUND('Set Schedules Here'!G297,rounding_decimal_places))</f>
        <v>1</v>
      </c>
      <c r="K44" s="12" t="str">
        <f>IF(ISBLANK('Set Schedules Here'!H296),"",ROUND('Set Schedules Here'!H296,rounding_decimal_places))</f>
        <v/>
      </c>
      <c r="L44" s="12" t="str">
        <f>IF(ISBLANK('Set Schedules Here'!H297),"",ROUND('Set Schedules Here'!H297,rounding_decimal_places))</f>
        <v/>
      </c>
      <c r="M44" s="12" t="str">
        <f>IF(ISBLANK('Set Schedules Here'!I296),"",ROUND('Set Schedules Here'!I296,rounding_decimal_places))</f>
        <v/>
      </c>
      <c r="N44" s="12" t="str">
        <f>IF(ISBLANK('Set Schedules Here'!I297),"",ROUND('Set Schedules Here'!I297,rounding_decimal_places))</f>
        <v/>
      </c>
      <c r="O44" s="12" t="str">
        <f>IF(ISBLANK('Set Schedules Here'!J296),"",ROUND('Set Schedules Here'!J296,rounding_decimal_places))</f>
        <v/>
      </c>
      <c r="P44" s="12" t="str">
        <f>IF(ISBLANK('Set Schedules Here'!J297),"",ROUND('Set Schedules Here'!J297,rounding_decimal_places))</f>
        <v/>
      </c>
      <c r="Q44" s="12" t="str">
        <f>IF(ISBLANK('Set Schedules Here'!K296),"",ROUND('Set Schedules Here'!K296,rounding_decimal_places))</f>
        <v/>
      </c>
      <c r="R44" s="12" t="str">
        <f>IF(ISBLANK('Set Schedules Here'!K297),"",ROUND('Set Schedules Here'!K297,rounding_decimal_places))</f>
        <v/>
      </c>
      <c r="S44" s="12" t="str">
        <f>IF(ISBLANK('Set Schedules Here'!L296),"",ROUND('Set Schedules Here'!L296,rounding_decimal_places))</f>
        <v/>
      </c>
      <c r="T44" s="12" t="str">
        <f>IF(ISBLANK('Set Schedules Here'!L297),"",ROUND('Set Schedules Here'!L297,rounding_decimal_places))</f>
        <v/>
      </c>
      <c r="U44" s="12" t="str">
        <f>IF(ISBLANK('Set Schedules Here'!M296),"",ROUND('Set Schedules Here'!M296,rounding_decimal_places))</f>
        <v/>
      </c>
      <c r="V44" s="12" t="str">
        <f>IF(ISBLANK('Set Schedules Here'!M297),"",ROUND('Set Schedules Here'!M297,rounding_decimal_places))</f>
        <v/>
      </c>
      <c r="W44" s="12" t="str">
        <f>IF(ISBLANK('Set Schedules Here'!N296),"",ROUND('Set Schedules Here'!N296,rounding_decimal_places))</f>
        <v/>
      </c>
      <c r="X44" s="12" t="str">
        <f>IF(ISBLANK('Set Schedules Here'!N297),"",ROUND('Set Schedules Here'!N297,rounding_decimal_places))</f>
        <v/>
      </c>
      <c r="Y44" s="12" t="str">
        <f>IF(ISBLANK('Set Schedules Here'!O296),"",ROUND('Set Schedules Here'!O296,rounding_decimal_places))</f>
        <v/>
      </c>
      <c r="Z44" s="12" t="str">
        <f>IF(ISBLANK('Set Schedules Here'!O297),"",ROUND('Set Schedules Here'!O297,rounding_decimal_places))</f>
        <v/>
      </c>
      <c r="AA44" s="12" t="str">
        <f>IF(ISBLANK('Set Schedules Here'!P296),"",ROUND('Set Schedules Here'!P296,rounding_decimal_places))</f>
        <v/>
      </c>
      <c r="AB44" s="12" t="str">
        <f>IF(ISBLANK('Set Schedules Here'!P297),"",ROUND('Set Schedules Here'!P297,rounding_decimal_places))</f>
        <v/>
      </c>
      <c r="AC44" s="12" t="str">
        <f>IF(ISBLANK('Set Schedules Here'!Q296),"",ROUND('Set Schedules Here'!Q296,rounding_decimal_places))</f>
        <v/>
      </c>
      <c r="AD44" s="12" t="str">
        <f>IF(ISBLANK('Set Schedules Here'!Q297),"",ROUND('Set Schedules Here'!Q297,rounding_decimal_places))</f>
        <v/>
      </c>
      <c r="AE44" s="12" t="str">
        <f>IF(ISBLANK('Set Schedules Here'!R296),"",ROUND('Set Schedules Here'!R296,rounding_decimal_places))</f>
        <v/>
      </c>
      <c r="AF44" s="12" t="str">
        <f>IF(ISBLANK('Set Schedules Here'!R297),"",ROUND('Set Schedules Here'!R297,rounding_decimal_places))</f>
        <v/>
      </c>
      <c r="AG44" s="12" t="str">
        <f>IF(ISBLANK('Set Schedules Here'!S296),"",ROUND('Set Schedules Here'!S296,rounding_decimal_places))</f>
        <v/>
      </c>
      <c r="AH44" s="12" t="str">
        <f>IF(ISBLANK('Set Schedules Here'!S297),"",ROUND('Set Schedules Here'!S297,rounding_decimal_places))</f>
        <v/>
      </c>
      <c r="AI44" s="12" t="str">
        <f>IF(ISBLANK('Set Schedules Here'!T296),"",ROUND('Set Schedules Here'!T296,rounding_decimal_places))</f>
        <v/>
      </c>
      <c r="AJ44" s="12" t="str">
        <f>IF(ISBLANK('Set Schedules Here'!T297),"",ROUND('Set Schedules Here'!T297,rounding_decimal_places))</f>
        <v/>
      </c>
      <c r="AK44" s="12" t="str">
        <f>IF(ISBLANK('Set Schedules Here'!U296),"",ROUND('Set Schedules Here'!U296,rounding_decimal_places))</f>
        <v/>
      </c>
      <c r="AL44" s="12" t="str">
        <f>IF(ISBLANK('Set Schedules Here'!U297),"",ROUND('Set Schedules Here'!U297,rounding_decimal_places))</f>
        <v/>
      </c>
      <c r="AM44" s="12" t="str">
        <f>IF(ISBLANK('Set Schedules Here'!V296),"",ROUND('Set Schedules Here'!V296,rounding_decimal_places))</f>
        <v/>
      </c>
      <c r="AN44" s="12" t="str">
        <f>IF(ISBLANK('Set Schedules Here'!V297),"",ROUND('Set Schedules Here'!V297,rounding_decimal_places))</f>
        <v/>
      </c>
      <c r="AO44" s="12" t="str">
        <f>IF(ISBLANK('Set Schedules Here'!W296),"",ROUND('Set Schedules Here'!W296,rounding_decimal_places))</f>
        <v/>
      </c>
      <c r="AP44" s="12" t="str">
        <f>IF(ISBLANK('Set Schedules Here'!W297),"",ROUND('Set Schedules Here'!W297,rounding_decimal_places))</f>
        <v/>
      </c>
      <c r="AQ44" s="12" t="str">
        <f>IF(ISBLANK('Set Schedules Here'!X296),"",ROUND('Set Schedules Here'!X296,rounding_decimal_places))</f>
        <v/>
      </c>
      <c r="AR44" s="12" t="str">
        <f>IF(ISBLANK('Set Schedules Here'!X297),"",ROUND('Set Schedules Here'!X297,rounding_decimal_places))</f>
        <v/>
      </c>
      <c r="AS44" s="12" t="str">
        <f>IF(ISBLANK('Set Schedules Here'!Y296),"",ROUND('Set Schedules Here'!Y296,rounding_decimal_places))</f>
        <v/>
      </c>
      <c r="AT44" s="12" t="str">
        <f>IF(ISBLANK('Set Schedules Here'!Y297),"",ROUND('Set Schedules Here'!Y297,rounding_decimal_places))</f>
        <v/>
      </c>
      <c r="AU44" s="12" t="str">
        <f>IF(ISBLANK('Set Schedules Here'!Z296),"",ROUND('Set Schedules Here'!Z296,rounding_decimal_places))</f>
        <v/>
      </c>
      <c r="AV44" s="12" t="str">
        <f>IF(ISBLANK('Set Schedules Here'!Z297),"",ROUND('Set Schedules Here'!Z297,rounding_decimal_places))</f>
        <v/>
      </c>
      <c r="AW44" s="12" t="str">
        <f>IF(ISBLANK('Set Schedules Here'!AA296),"",ROUND('Set Schedules Here'!AA296,rounding_decimal_places))</f>
        <v/>
      </c>
      <c r="AX44" s="12" t="str">
        <f>IF(ISBLANK('Set Schedules Here'!AA297),"",ROUND('Set Schedules Here'!AA297,rounding_decimal_places))</f>
        <v/>
      </c>
      <c r="AY44" s="12" t="str">
        <f>IF(ISBLANK('Set Schedules Here'!AB296),"",ROUND('Set Schedules Here'!AB296,rounding_decimal_places))</f>
        <v/>
      </c>
      <c r="AZ44" s="12" t="str">
        <f>IF(ISBLANK('Set Schedules Here'!AB297),"",ROUND('Set Schedules Here'!AB297,rounding_decimal_places))</f>
        <v/>
      </c>
      <c r="BA44" s="12" t="str">
        <f>IF(ISBLANK('Set Schedules Here'!AC296),"",ROUND('Set Schedules Here'!AC296,rounding_decimal_places))</f>
        <v/>
      </c>
      <c r="BB44" s="12" t="str">
        <f>IF(ISBLANK('Set Schedules Here'!AC297),"",ROUND('Set Schedules Here'!AC297,rounding_decimal_places))</f>
        <v/>
      </c>
      <c r="BC44" s="12" t="str">
        <f>IF(ISBLANK('Set Schedules Here'!AD296),"",ROUND('Set Schedules Here'!AD296,rounding_decimal_places))</f>
        <v/>
      </c>
      <c r="BD44" s="12" t="str">
        <f>IF(ISBLANK('Set Schedules Here'!AD297),"",ROUND('Set Schedules Here'!AD297,rounding_decimal_places))</f>
        <v/>
      </c>
      <c r="BE44" s="12" t="str">
        <f>IF(ISBLANK('Set Schedules Here'!AE296),"",ROUND('Set Schedules Here'!AE296,rounding_decimal_places))</f>
        <v/>
      </c>
      <c r="BF44" s="12" t="str">
        <f>IF(ISBLANK('Set Schedules Here'!AE297),"",ROUND('Set Schedules Here'!AE297,rounding_decimal_places))</f>
        <v/>
      </c>
      <c r="BG44" s="12" t="str">
        <f>IF(ISBLANK('Set Schedules Here'!AF296),"",ROUND('Set Schedules Here'!AF296,rounding_decimal_places))</f>
        <v/>
      </c>
      <c r="BH44" s="12" t="str">
        <f>IF(ISBLANK('Set Schedules Here'!AF297),"",ROUND('Set Schedules Here'!AF297,rounding_decimal_places))</f>
        <v/>
      </c>
      <c r="BI44" s="12" t="str">
        <f>IF(ISBLANK('Set Schedules Here'!AG296),"",ROUND('Set Schedules Here'!AG296,rounding_decimal_places))</f>
        <v/>
      </c>
      <c r="BJ44" s="12" t="str">
        <f>IF(ISBLANK('Set Schedules Here'!AG297),"",ROUND('Set Schedules Here'!AG297,rounding_decimal_places))</f>
        <v/>
      </c>
      <c r="BK44" s="12" t="str">
        <f>IF(ISBLANK('Set Schedules Here'!AH296),"",ROUND('Set Schedules Here'!AH296,rounding_decimal_places))</f>
        <v/>
      </c>
      <c r="BL44" s="12" t="str">
        <f>IF(ISBLANK('Set Schedules Here'!AH297),"",ROUND('Set Schedules Here'!AH297,rounding_decimal_places))</f>
        <v/>
      </c>
      <c r="BM44" s="12" t="str">
        <f>IF(ISBLANK('Set Schedules Here'!AI296),"",ROUND('Set Schedules Here'!AI296,rounding_decimal_places))</f>
        <v/>
      </c>
      <c r="BN44" s="12" t="str">
        <f>IF(ISBLANK('Set Schedules Here'!AI297),"",ROUND('Set Schedules Here'!AI297,rounding_decimal_places))</f>
        <v/>
      </c>
      <c r="BO44" s="12" t="str">
        <f>IF(ISBLANK('Set Schedules Here'!AJ296),"",ROUND('Set Schedules Here'!AJ296,rounding_decimal_places))</f>
        <v/>
      </c>
      <c r="BP44" s="22" t="str">
        <f>IF(ISBLANK('Set Schedules Here'!AJ297),"",ROUND('Set Schedules Here'!AJ297,rounding_decimal_places))</f>
        <v/>
      </c>
    </row>
    <row r="45" spans="1:68" x14ac:dyDescent="0.25">
      <c r="A45" s="22" t="str">
        <f>'Set Schedules Here'!A298</f>
        <v>bldgs retrofitting</v>
      </c>
      <c r="E45" s="12">
        <f>IF(ISBLANK('Set Schedules Here'!E298),"",ROUND('Set Schedules Here'!E298,rounding_decimal_places))</f>
        <v>2019</v>
      </c>
      <c r="F45" s="12">
        <f>IF(ISBLANK('Set Schedules Here'!E299),"",ROUND('Set Schedules Here'!E299,rounding_decimal_places))</f>
        <v>0</v>
      </c>
      <c r="G45" s="12">
        <f>IF(ISBLANK('Set Schedules Here'!F298),"",ROUND('Set Schedules Here'!F298,rounding_decimal_places))</f>
        <v>2020</v>
      </c>
      <c r="H45" s="12">
        <f>IF(ISBLANK('Set Schedules Here'!F299),"",ROUND('Set Schedules Here'!F299,rounding_decimal_places))</f>
        <v>0</v>
      </c>
      <c r="I45" s="12">
        <f>IF(ISBLANK('Set Schedules Here'!G298),"",ROUND('Set Schedules Here'!G298,rounding_decimal_places))</f>
        <v>2050</v>
      </c>
      <c r="J45" s="12">
        <f>IF(ISBLANK('Set Schedules Here'!G299),"",ROUND('Set Schedules Here'!G299,rounding_decimal_places))</f>
        <v>1</v>
      </c>
      <c r="K45" s="12" t="str">
        <f>IF(ISBLANK('Set Schedules Here'!H298),"",ROUND('Set Schedules Here'!H298,rounding_decimal_places))</f>
        <v/>
      </c>
      <c r="L45" s="12" t="str">
        <f>IF(ISBLANK('Set Schedules Here'!H299),"",ROUND('Set Schedules Here'!H299,rounding_decimal_places))</f>
        <v/>
      </c>
      <c r="M45" s="12" t="str">
        <f>IF(ISBLANK('Set Schedules Here'!I298),"",ROUND('Set Schedules Here'!I298,rounding_decimal_places))</f>
        <v/>
      </c>
      <c r="N45" s="12" t="str">
        <f>IF(ISBLANK('Set Schedules Here'!I299),"",ROUND('Set Schedules Here'!I299,rounding_decimal_places))</f>
        <v/>
      </c>
      <c r="O45" s="12" t="str">
        <f>IF(ISBLANK('Set Schedules Here'!J298),"",ROUND('Set Schedules Here'!J298,rounding_decimal_places))</f>
        <v/>
      </c>
      <c r="P45" s="12" t="str">
        <f>IF(ISBLANK('Set Schedules Here'!J299),"",ROUND('Set Schedules Here'!J299,rounding_decimal_places))</f>
        <v/>
      </c>
      <c r="Q45" s="12" t="str">
        <f>IF(ISBLANK('Set Schedules Here'!K298),"",ROUND('Set Schedules Here'!K298,rounding_decimal_places))</f>
        <v/>
      </c>
      <c r="R45" s="12" t="str">
        <f>IF(ISBLANK('Set Schedules Here'!K299),"",ROUND('Set Schedules Here'!K299,rounding_decimal_places))</f>
        <v/>
      </c>
      <c r="S45" s="12" t="str">
        <f>IF(ISBLANK('Set Schedules Here'!L298),"",ROUND('Set Schedules Here'!L298,rounding_decimal_places))</f>
        <v/>
      </c>
      <c r="T45" s="12" t="str">
        <f>IF(ISBLANK('Set Schedules Here'!L299),"",ROUND('Set Schedules Here'!L299,rounding_decimal_places))</f>
        <v/>
      </c>
      <c r="U45" s="12" t="str">
        <f>IF(ISBLANK('Set Schedules Here'!M298),"",ROUND('Set Schedules Here'!M298,rounding_decimal_places))</f>
        <v/>
      </c>
      <c r="V45" s="12" t="str">
        <f>IF(ISBLANK('Set Schedules Here'!M299),"",ROUND('Set Schedules Here'!M299,rounding_decimal_places))</f>
        <v/>
      </c>
      <c r="W45" s="12" t="str">
        <f>IF(ISBLANK('Set Schedules Here'!N298),"",ROUND('Set Schedules Here'!N298,rounding_decimal_places))</f>
        <v/>
      </c>
      <c r="X45" s="12" t="str">
        <f>IF(ISBLANK('Set Schedules Here'!N299),"",ROUND('Set Schedules Here'!N299,rounding_decimal_places))</f>
        <v/>
      </c>
      <c r="Y45" s="12" t="str">
        <f>IF(ISBLANK('Set Schedules Here'!O298),"",ROUND('Set Schedules Here'!O298,rounding_decimal_places))</f>
        <v/>
      </c>
      <c r="Z45" s="12" t="str">
        <f>IF(ISBLANK('Set Schedules Here'!O299),"",ROUND('Set Schedules Here'!O299,rounding_decimal_places))</f>
        <v/>
      </c>
      <c r="AA45" s="12" t="str">
        <f>IF(ISBLANK('Set Schedules Here'!P298),"",ROUND('Set Schedules Here'!P298,rounding_decimal_places))</f>
        <v/>
      </c>
      <c r="AB45" s="12" t="str">
        <f>IF(ISBLANK('Set Schedules Here'!P299),"",ROUND('Set Schedules Here'!P299,rounding_decimal_places))</f>
        <v/>
      </c>
      <c r="AC45" s="12" t="str">
        <f>IF(ISBLANK('Set Schedules Here'!Q298),"",ROUND('Set Schedules Here'!Q298,rounding_decimal_places))</f>
        <v/>
      </c>
      <c r="AD45" s="12" t="str">
        <f>IF(ISBLANK('Set Schedules Here'!Q299),"",ROUND('Set Schedules Here'!Q299,rounding_decimal_places))</f>
        <v/>
      </c>
      <c r="AE45" s="12" t="str">
        <f>IF(ISBLANK('Set Schedules Here'!R298),"",ROUND('Set Schedules Here'!R298,rounding_decimal_places))</f>
        <v/>
      </c>
      <c r="AF45" s="12" t="str">
        <f>IF(ISBLANK('Set Schedules Here'!R299),"",ROUND('Set Schedules Here'!R299,rounding_decimal_places))</f>
        <v/>
      </c>
      <c r="AG45" s="12" t="str">
        <f>IF(ISBLANK('Set Schedules Here'!S298),"",ROUND('Set Schedules Here'!S298,rounding_decimal_places))</f>
        <v/>
      </c>
      <c r="AH45" s="12" t="str">
        <f>IF(ISBLANK('Set Schedules Here'!S299),"",ROUND('Set Schedules Here'!S299,rounding_decimal_places))</f>
        <v/>
      </c>
      <c r="AI45" s="12" t="str">
        <f>IF(ISBLANK('Set Schedules Here'!T298),"",ROUND('Set Schedules Here'!T298,rounding_decimal_places))</f>
        <v/>
      </c>
      <c r="AJ45" s="12" t="str">
        <f>IF(ISBLANK('Set Schedules Here'!T299),"",ROUND('Set Schedules Here'!T299,rounding_decimal_places))</f>
        <v/>
      </c>
      <c r="AK45" s="12" t="str">
        <f>IF(ISBLANK('Set Schedules Here'!U298),"",ROUND('Set Schedules Here'!U298,rounding_decimal_places))</f>
        <v/>
      </c>
      <c r="AL45" s="12" t="str">
        <f>IF(ISBLANK('Set Schedules Here'!U299),"",ROUND('Set Schedules Here'!U299,rounding_decimal_places))</f>
        <v/>
      </c>
      <c r="AM45" s="12" t="str">
        <f>IF(ISBLANK('Set Schedules Here'!V298),"",ROUND('Set Schedules Here'!V298,rounding_decimal_places))</f>
        <v/>
      </c>
      <c r="AN45" s="12" t="str">
        <f>IF(ISBLANK('Set Schedules Here'!V299),"",ROUND('Set Schedules Here'!V299,rounding_decimal_places))</f>
        <v/>
      </c>
      <c r="AO45" s="12" t="str">
        <f>IF(ISBLANK('Set Schedules Here'!W298),"",ROUND('Set Schedules Here'!W298,rounding_decimal_places))</f>
        <v/>
      </c>
      <c r="AP45" s="12" t="str">
        <f>IF(ISBLANK('Set Schedules Here'!W299),"",ROUND('Set Schedules Here'!W299,rounding_decimal_places))</f>
        <v/>
      </c>
      <c r="AQ45" s="12" t="str">
        <f>IF(ISBLANK('Set Schedules Here'!X298),"",ROUND('Set Schedules Here'!X298,rounding_decimal_places))</f>
        <v/>
      </c>
      <c r="AR45" s="12" t="str">
        <f>IF(ISBLANK('Set Schedules Here'!X299),"",ROUND('Set Schedules Here'!X299,rounding_decimal_places))</f>
        <v/>
      </c>
      <c r="AS45" s="12" t="str">
        <f>IF(ISBLANK('Set Schedules Here'!Y298),"",ROUND('Set Schedules Here'!Y298,rounding_decimal_places))</f>
        <v/>
      </c>
      <c r="AT45" s="12" t="str">
        <f>IF(ISBLANK('Set Schedules Here'!Y299),"",ROUND('Set Schedules Here'!Y299,rounding_decimal_places))</f>
        <v/>
      </c>
      <c r="AU45" s="12" t="str">
        <f>IF(ISBLANK('Set Schedules Here'!Z298),"",ROUND('Set Schedules Here'!Z298,rounding_decimal_places))</f>
        <v/>
      </c>
      <c r="AV45" s="12" t="str">
        <f>IF(ISBLANK('Set Schedules Here'!Z299),"",ROUND('Set Schedules Here'!Z299,rounding_decimal_places))</f>
        <v/>
      </c>
      <c r="AW45" s="12" t="str">
        <f>IF(ISBLANK('Set Schedules Here'!AA298),"",ROUND('Set Schedules Here'!AA298,rounding_decimal_places))</f>
        <v/>
      </c>
      <c r="AX45" s="12" t="str">
        <f>IF(ISBLANK('Set Schedules Here'!AA299),"",ROUND('Set Schedules Here'!AA299,rounding_decimal_places))</f>
        <v/>
      </c>
      <c r="AY45" s="12" t="str">
        <f>IF(ISBLANK('Set Schedules Here'!AB298),"",ROUND('Set Schedules Here'!AB298,rounding_decimal_places))</f>
        <v/>
      </c>
      <c r="AZ45" s="12" t="str">
        <f>IF(ISBLANK('Set Schedules Here'!AB299),"",ROUND('Set Schedules Here'!AB299,rounding_decimal_places))</f>
        <v/>
      </c>
      <c r="BA45" s="12" t="str">
        <f>IF(ISBLANK('Set Schedules Here'!AC298),"",ROUND('Set Schedules Here'!AC298,rounding_decimal_places))</f>
        <v/>
      </c>
      <c r="BB45" s="12" t="str">
        <f>IF(ISBLANK('Set Schedules Here'!AC299),"",ROUND('Set Schedules Here'!AC299,rounding_decimal_places))</f>
        <v/>
      </c>
      <c r="BC45" s="12" t="str">
        <f>IF(ISBLANK('Set Schedules Here'!AD298),"",ROUND('Set Schedules Here'!AD298,rounding_decimal_places))</f>
        <v/>
      </c>
      <c r="BD45" s="12" t="str">
        <f>IF(ISBLANK('Set Schedules Here'!AD299),"",ROUND('Set Schedules Here'!AD299,rounding_decimal_places))</f>
        <v/>
      </c>
      <c r="BE45" s="12" t="str">
        <f>IF(ISBLANK('Set Schedules Here'!AE298),"",ROUND('Set Schedules Here'!AE298,rounding_decimal_places))</f>
        <v/>
      </c>
      <c r="BF45" s="12" t="str">
        <f>IF(ISBLANK('Set Schedules Here'!AE299),"",ROUND('Set Schedules Here'!AE299,rounding_decimal_places))</f>
        <v/>
      </c>
      <c r="BG45" s="12" t="str">
        <f>IF(ISBLANK('Set Schedules Here'!AF298),"",ROUND('Set Schedules Here'!AF298,rounding_decimal_places))</f>
        <v/>
      </c>
      <c r="BH45" s="12" t="str">
        <f>IF(ISBLANK('Set Schedules Here'!AF299),"",ROUND('Set Schedules Here'!AF299,rounding_decimal_places))</f>
        <v/>
      </c>
      <c r="BI45" s="12" t="str">
        <f>IF(ISBLANK('Set Schedules Here'!AG298),"",ROUND('Set Schedules Here'!AG298,rounding_decimal_places))</f>
        <v/>
      </c>
      <c r="BJ45" s="12" t="str">
        <f>IF(ISBLANK('Set Schedules Here'!AG299),"",ROUND('Set Schedules Here'!AG299,rounding_decimal_places))</f>
        <v/>
      </c>
      <c r="BK45" s="12" t="str">
        <f>IF(ISBLANK('Set Schedules Here'!AH298),"",ROUND('Set Schedules Here'!AH298,rounding_decimal_places))</f>
        <v/>
      </c>
      <c r="BL45" s="12" t="str">
        <f>IF(ISBLANK('Set Schedules Here'!AH299),"",ROUND('Set Schedules Here'!AH299,rounding_decimal_places))</f>
        <v/>
      </c>
      <c r="BM45" s="12" t="str">
        <f>IF(ISBLANK('Set Schedules Here'!AI298),"",ROUND('Set Schedules Here'!AI298,rounding_decimal_places))</f>
        <v/>
      </c>
      <c r="BN45" s="12" t="str">
        <f>IF(ISBLANK('Set Schedules Here'!AI299),"",ROUND('Set Schedules Here'!AI299,rounding_decimal_places))</f>
        <v/>
      </c>
      <c r="BO45" s="12" t="str">
        <f>IF(ISBLANK('Set Schedules Here'!AJ298),"",ROUND('Set Schedules Here'!AJ298,rounding_decimal_places))</f>
        <v/>
      </c>
      <c r="BP45" s="22" t="str">
        <f>IF(ISBLANK('Set Schedules Here'!AJ299),"",ROUND('Set Schedules Here'!AJ299,rounding_decimal_places))</f>
        <v/>
      </c>
    </row>
    <row r="46" spans="1:68" x14ac:dyDescent="0.25">
      <c r="A46" s="22" t="str">
        <f>'Set Schedules Here'!A300</f>
        <v>bldgs distributed solar subsidy</v>
      </c>
      <c r="E46" s="12">
        <f>IF(ISBLANK('Set Schedules Here'!E300),"",ROUND('Set Schedules Here'!E300,rounding_decimal_places))</f>
        <v>2019</v>
      </c>
      <c r="F46" s="12">
        <f>IF(ISBLANK('Set Schedules Here'!E301),"",ROUND('Set Schedules Here'!E301,rounding_decimal_places))</f>
        <v>0</v>
      </c>
      <c r="G46" s="12">
        <f>IF(ISBLANK('Set Schedules Here'!F300),"",ROUND('Set Schedules Here'!F300,rounding_decimal_places))</f>
        <v>2020</v>
      </c>
      <c r="H46" s="12">
        <f>IF(ISBLANK('Set Schedules Here'!F301),"",ROUND('Set Schedules Here'!F301,rounding_decimal_places))</f>
        <v>0</v>
      </c>
      <c r="I46" s="12">
        <f>IF(ISBLANK('Set Schedules Here'!G300),"",ROUND('Set Schedules Here'!G300,rounding_decimal_places))</f>
        <v>2021</v>
      </c>
      <c r="J46" s="12">
        <f>IF(ISBLANK('Set Schedules Here'!G301),"",ROUND('Set Schedules Here'!G301,rounding_decimal_places))</f>
        <v>1</v>
      </c>
      <c r="K46" s="12">
        <f>IF(ISBLANK('Set Schedules Here'!H300),"",ROUND('Set Schedules Here'!H300,rounding_decimal_places))</f>
        <v>2050</v>
      </c>
      <c r="L46" s="12">
        <f>IF(ISBLANK('Set Schedules Here'!H301),"",ROUND('Set Schedules Here'!H301,rounding_decimal_places))</f>
        <v>1</v>
      </c>
      <c r="M46" s="12" t="str">
        <f>IF(ISBLANK('Set Schedules Here'!I300),"",ROUND('Set Schedules Here'!I300,rounding_decimal_places))</f>
        <v/>
      </c>
      <c r="N46" s="12" t="str">
        <f>IF(ISBLANK('Set Schedules Here'!I301),"",ROUND('Set Schedules Here'!I301,rounding_decimal_places))</f>
        <v/>
      </c>
      <c r="O46" s="12" t="str">
        <f>IF(ISBLANK('Set Schedules Here'!J300),"",ROUND('Set Schedules Here'!J300,rounding_decimal_places))</f>
        <v/>
      </c>
      <c r="P46" s="12" t="str">
        <f>IF(ISBLANK('Set Schedules Here'!J301),"",ROUND('Set Schedules Here'!J301,rounding_decimal_places))</f>
        <v/>
      </c>
      <c r="Q46" s="12" t="str">
        <f>IF(ISBLANK('Set Schedules Here'!K300),"",ROUND('Set Schedules Here'!K300,rounding_decimal_places))</f>
        <v/>
      </c>
      <c r="R46" s="12" t="str">
        <f>IF(ISBLANK('Set Schedules Here'!K301),"",ROUND('Set Schedules Here'!K301,rounding_decimal_places))</f>
        <v/>
      </c>
      <c r="S46" s="12" t="str">
        <f>IF(ISBLANK('Set Schedules Here'!L300),"",ROUND('Set Schedules Here'!L300,rounding_decimal_places))</f>
        <v/>
      </c>
      <c r="T46" s="12" t="str">
        <f>IF(ISBLANK('Set Schedules Here'!L301),"",ROUND('Set Schedules Here'!L301,rounding_decimal_places))</f>
        <v/>
      </c>
      <c r="U46" s="12" t="str">
        <f>IF(ISBLANK('Set Schedules Here'!M300),"",ROUND('Set Schedules Here'!M300,rounding_decimal_places))</f>
        <v/>
      </c>
      <c r="V46" s="12" t="str">
        <f>IF(ISBLANK('Set Schedules Here'!M301),"",ROUND('Set Schedules Here'!M301,rounding_decimal_places))</f>
        <v/>
      </c>
      <c r="W46" s="12" t="str">
        <f>IF(ISBLANK('Set Schedules Here'!N300),"",ROUND('Set Schedules Here'!N300,rounding_decimal_places))</f>
        <v/>
      </c>
      <c r="X46" s="12" t="str">
        <f>IF(ISBLANK('Set Schedules Here'!N301),"",ROUND('Set Schedules Here'!N301,rounding_decimal_places))</f>
        <v/>
      </c>
      <c r="Y46" s="12" t="str">
        <f>IF(ISBLANK('Set Schedules Here'!O300),"",ROUND('Set Schedules Here'!O300,rounding_decimal_places))</f>
        <v/>
      </c>
      <c r="Z46" s="12" t="str">
        <f>IF(ISBLANK('Set Schedules Here'!O301),"",ROUND('Set Schedules Here'!O301,rounding_decimal_places))</f>
        <v/>
      </c>
      <c r="AA46" s="12" t="str">
        <f>IF(ISBLANK('Set Schedules Here'!P300),"",ROUND('Set Schedules Here'!P300,rounding_decimal_places))</f>
        <v/>
      </c>
      <c r="AB46" s="12" t="str">
        <f>IF(ISBLANK('Set Schedules Here'!P301),"",ROUND('Set Schedules Here'!P301,rounding_decimal_places))</f>
        <v/>
      </c>
      <c r="AC46" s="12" t="str">
        <f>IF(ISBLANK('Set Schedules Here'!Q300),"",ROUND('Set Schedules Here'!Q300,rounding_decimal_places))</f>
        <v/>
      </c>
      <c r="AD46" s="12" t="str">
        <f>IF(ISBLANK('Set Schedules Here'!Q301),"",ROUND('Set Schedules Here'!Q301,rounding_decimal_places))</f>
        <v/>
      </c>
      <c r="AE46" s="12" t="str">
        <f>IF(ISBLANK('Set Schedules Here'!R300),"",ROUND('Set Schedules Here'!R300,rounding_decimal_places))</f>
        <v/>
      </c>
      <c r="AF46" s="12" t="str">
        <f>IF(ISBLANK('Set Schedules Here'!R301),"",ROUND('Set Schedules Here'!R301,rounding_decimal_places))</f>
        <v/>
      </c>
      <c r="AG46" s="12" t="str">
        <f>IF(ISBLANK('Set Schedules Here'!S300),"",ROUND('Set Schedules Here'!S300,rounding_decimal_places))</f>
        <v/>
      </c>
      <c r="AH46" s="12" t="str">
        <f>IF(ISBLANK('Set Schedules Here'!S301),"",ROUND('Set Schedules Here'!S301,rounding_decimal_places))</f>
        <v/>
      </c>
      <c r="AI46" s="12" t="str">
        <f>IF(ISBLANK('Set Schedules Here'!T300),"",ROUND('Set Schedules Here'!T300,rounding_decimal_places))</f>
        <v/>
      </c>
      <c r="AJ46" s="12" t="str">
        <f>IF(ISBLANK('Set Schedules Here'!T301),"",ROUND('Set Schedules Here'!T301,rounding_decimal_places))</f>
        <v/>
      </c>
      <c r="AK46" s="12" t="str">
        <f>IF(ISBLANK('Set Schedules Here'!U300),"",ROUND('Set Schedules Here'!U300,rounding_decimal_places))</f>
        <v/>
      </c>
      <c r="AL46" s="12" t="str">
        <f>IF(ISBLANK('Set Schedules Here'!U301),"",ROUND('Set Schedules Here'!U301,rounding_decimal_places))</f>
        <v/>
      </c>
      <c r="AM46" s="12" t="str">
        <f>IF(ISBLANK('Set Schedules Here'!V300),"",ROUND('Set Schedules Here'!V300,rounding_decimal_places))</f>
        <v/>
      </c>
      <c r="AN46" s="12" t="str">
        <f>IF(ISBLANK('Set Schedules Here'!V301),"",ROUND('Set Schedules Here'!V301,rounding_decimal_places))</f>
        <v/>
      </c>
      <c r="AO46" s="12" t="str">
        <f>IF(ISBLANK('Set Schedules Here'!W300),"",ROUND('Set Schedules Here'!W300,rounding_decimal_places))</f>
        <v/>
      </c>
      <c r="AP46" s="12" t="str">
        <f>IF(ISBLANK('Set Schedules Here'!W301),"",ROUND('Set Schedules Here'!W301,rounding_decimal_places))</f>
        <v/>
      </c>
      <c r="AQ46" s="12" t="str">
        <f>IF(ISBLANK('Set Schedules Here'!X300),"",ROUND('Set Schedules Here'!X300,rounding_decimal_places))</f>
        <v/>
      </c>
      <c r="AR46" s="12" t="str">
        <f>IF(ISBLANK('Set Schedules Here'!X301),"",ROUND('Set Schedules Here'!X301,rounding_decimal_places))</f>
        <v/>
      </c>
      <c r="AS46" s="12" t="str">
        <f>IF(ISBLANK('Set Schedules Here'!Y300),"",ROUND('Set Schedules Here'!Y300,rounding_decimal_places))</f>
        <v/>
      </c>
      <c r="AT46" s="12" t="str">
        <f>IF(ISBLANK('Set Schedules Here'!Y301),"",ROUND('Set Schedules Here'!Y301,rounding_decimal_places))</f>
        <v/>
      </c>
      <c r="AU46" s="12" t="str">
        <f>IF(ISBLANK('Set Schedules Here'!Z300),"",ROUND('Set Schedules Here'!Z300,rounding_decimal_places))</f>
        <v/>
      </c>
      <c r="AV46" s="12" t="str">
        <f>IF(ISBLANK('Set Schedules Here'!Z301),"",ROUND('Set Schedules Here'!Z301,rounding_decimal_places))</f>
        <v/>
      </c>
      <c r="AW46" s="12" t="str">
        <f>IF(ISBLANK('Set Schedules Here'!AA300),"",ROUND('Set Schedules Here'!AA300,rounding_decimal_places))</f>
        <v/>
      </c>
      <c r="AX46" s="12" t="str">
        <f>IF(ISBLANK('Set Schedules Here'!AA301),"",ROUND('Set Schedules Here'!AA301,rounding_decimal_places))</f>
        <v/>
      </c>
      <c r="AY46" s="12" t="str">
        <f>IF(ISBLANK('Set Schedules Here'!AB300),"",ROUND('Set Schedules Here'!AB300,rounding_decimal_places))</f>
        <v/>
      </c>
      <c r="AZ46" s="12" t="str">
        <f>IF(ISBLANK('Set Schedules Here'!AB301),"",ROUND('Set Schedules Here'!AB301,rounding_decimal_places))</f>
        <v/>
      </c>
      <c r="BA46" s="12" t="str">
        <f>IF(ISBLANK('Set Schedules Here'!AC300),"",ROUND('Set Schedules Here'!AC300,rounding_decimal_places))</f>
        <v/>
      </c>
      <c r="BB46" s="12" t="str">
        <f>IF(ISBLANK('Set Schedules Here'!AC301),"",ROUND('Set Schedules Here'!AC301,rounding_decimal_places))</f>
        <v/>
      </c>
      <c r="BC46" s="12" t="str">
        <f>IF(ISBLANK('Set Schedules Here'!AD300),"",ROUND('Set Schedules Here'!AD300,rounding_decimal_places))</f>
        <v/>
      </c>
      <c r="BD46" s="12" t="str">
        <f>IF(ISBLANK('Set Schedules Here'!AD301),"",ROUND('Set Schedules Here'!AD301,rounding_decimal_places))</f>
        <v/>
      </c>
      <c r="BE46" s="12" t="str">
        <f>IF(ISBLANK('Set Schedules Here'!AE300),"",ROUND('Set Schedules Here'!AE300,rounding_decimal_places))</f>
        <v/>
      </c>
      <c r="BF46" s="12" t="str">
        <f>IF(ISBLANK('Set Schedules Here'!AE301),"",ROUND('Set Schedules Here'!AE301,rounding_decimal_places))</f>
        <v/>
      </c>
      <c r="BG46" s="12" t="str">
        <f>IF(ISBLANK('Set Schedules Here'!AF300),"",ROUND('Set Schedules Here'!AF300,rounding_decimal_places))</f>
        <v/>
      </c>
      <c r="BH46" s="12" t="str">
        <f>IF(ISBLANK('Set Schedules Here'!AF301),"",ROUND('Set Schedules Here'!AF301,rounding_decimal_places))</f>
        <v/>
      </c>
      <c r="BI46" s="12" t="str">
        <f>IF(ISBLANK('Set Schedules Here'!AG300),"",ROUND('Set Schedules Here'!AG300,rounding_decimal_places))</f>
        <v/>
      </c>
      <c r="BJ46" s="12" t="str">
        <f>IF(ISBLANK('Set Schedules Here'!AG301),"",ROUND('Set Schedules Here'!AG301,rounding_decimal_places))</f>
        <v/>
      </c>
      <c r="BK46" s="12" t="str">
        <f>IF(ISBLANK('Set Schedules Here'!AH300),"",ROUND('Set Schedules Here'!AH300,rounding_decimal_places))</f>
        <v/>
      </c>
      <c r="BL46" s="12" t="str">
        <f>IF(ISBLANK('Set Schedules Here'!AH301),"",ROUND('Set Schedules Here'!AH301,rounding_decimal_places))</f>
        <v/>
      </c>
      <c r="BM46" s="12" t="str">
        <f>IF(ISBLANK('Set Schedules Here'!AI300),"",ROUND('Set Schedules Here'!AI300,rounding_decimal_places))</f>
        <v/>
      </c>
      <c r="BN46" s="12" t="str">
        <f>IF(ISBLANK('Set Schedules Here'!AI301),"",ROUND('Set Schedules Here'!AI301,rounding_decimal_places))</f>
        <v/>
      </c>
      <c r="BO46" s="12" t="str">
        <f>IF(ISBLANK('Set Schedules Here'!AJ300),"",ROUND('Set Schedules Here'!AJ300,rounding_decimal_places))</f>
        <v/>
      </c>
      <c r="BP46" s="22" t="str">
        <f>IF(ISBLANK('Set Schedules Here'!AJ301),"",ROUND('Set Schedules Here'!AJ301,rounding_decimal_places))</f>
        <v/>
      </c>
    </row>
    <row r="47" spans="1:68" x14ac:dyDescent="0.25">
      <c r="A47" s="22" t="str">
        <f>'Set Schedules Here'!A302</f>
        <v>bldgs min fraction distributed solar</v>
      </c>
      <c r="E47" s="12">
        <f>IF(ISBLANK('Set Schedules Here'!E302),"",ROUND('Set Schedules Here'!E302,rounding_decimal_places))</f>
        <v>2019</v>
      </c>
      <c r="F47" s="12">
        <f>IF(ISBLANK('Set Schedules Here'!E303),"",ROUND('Set Schedules Here'!E303,rounding_decimal_places))</f>
        <v>0</v>
      </c>
      <c r="G47" s="12">
        <f>IF(ISBLANK('Set Schedules Here'!F302),"",ROUND('Set Schedules Here'!F302,rounding_decimal_places))</f>
        <v>2020</v>
      </c>
      <c r="H47" s="12">
        <f>IF(ISBLANK('Set Schedules Here'!F303),"",ROUND('Set Schedules Here'!F303,rounding_decimal_places))</f>
        <v>0</v>
      </c>
      <c r="I47" s="12">
        <f>IF(ISBLANK('Set Schedules Here'!G302),"",ROUND('Set Schedules Here'!G302,rounding_decimal_places))</f>
        <v>2050</v>
      </c>
      <c r="J47" s="12">
        <f>IF(ISBLANK('Set Schedules Here'!G303),"",ROUND('Set Schedules Here'!G303,rounding_decimal_places))</f>
        <v>1</v>
      </c>
      <c r="K47" s="12" t="str">
        <f>IF(ISBLANK('Set Schedules Here'!H302),"",ROUND('Set Schedules Here'!H302,rounding_decimal_places))</f>
        <v/>
      </c>
      <c r="L47" s="12" t="str">
        <f>IF(ISBLANK('Set Schedules Here'!H303),"",ROUND('Set Schedules Here'!H303,rounding_decimal_places))</f>
        <v/>
      </c>
      <c r="M47" s="12" t="str">
        <f>IF(ISBLANK('Set Schedules Here'!I302),"",ROUND('Set Schedules Here'!I302,rounding_decimal_places))</f>
        <v/>
      </c>
      <c r="N47" s="12" t="str">
        <f>IF(ISBLANK('Set Schedules Here'!I303),"",ROUND('Set Schedules Here'!I303,rounding_decimal_places))</f>
        <v/>
      </c>
      <c r="O47" s="12" t="str">
        <f>IF(ISBLANK('Set Schedules Here'!J302),"",ROUND('Set Schedules Here'!J302,rounding_decimal_places))</f>
        <v/>
      </c>
      <c r="P47" s="12" t="str">
        <f>IF(ISBLANK('Set Schedules Here'!J303),"",ROUND('Set Schedules Here'!J303,rounding_decimal_places))</f>
        <v/>
      </c>
      <c r="Q47" s="12" t="str">
        <f>IF(ISBLANK('Set Schedules Here'!K302),"",ROUND('Set Schedules Here'!K302,rounding_decimal_places))</f>
        <v/>
      </c>
      <c r="R47" s="12" t="str">
        <f>IF(ISBLANK('Set Schedules Here'!K303),"",ROUND('Set Schedules Here'!K303,rounding_decimal_places))</f>
        <v/>
      </c>
      <c r="S47" s="12" t="str">
        <f>IF(ISBLANK('Set Schedules Here'!L302),"",ROUND('Set Schedules Here'!L302,rounding_decimal_places))</f>
        <v/>
      </c>
      <c r="T47" s="12" t="str">
        <f>IF(ISBLANK('Set Schedules Here'!L303),"",ROUND('Set Schedules Here'!L303,rounding_decimal_places))</f>
        <v/>
      </c>
      <c r="U47" s="12" t="str">
        <f>IF(ISBLANK('Set Schedules Here'!M302),"",ROUND('Set Schedules Here'!M302,rounding_decimal_places))</f>
        <v/>
      </c>
      <c r="V47" s="12" t="str">
        <f>IF(ISBLANK('Set Schedules Here'!M303),"",ROUND('Set Schedules Here'!M303,rounding_decimal_places))</f>
        <v/>
      </c>
      <c r="W47" s="12" t="str">
        <f>IF(ISBLANK('Set Schedules Here'!N302),"",ROUND('Set Schedules Here'!N302,rounding_decimal_places))</f>
        <v/>
      </c>
      <c r="X47" s="12" t="str">
        <f>IF(ISBLANK('Set Schedules Here'!N303),"",ROUND('Set Schedules Here'!N303,rounding_decimal_places))</f>
        <v/>
      </c>
      <c r="Y47" s="12" t="str">
        <f>IF(ISBLANK('Set Schedules Here'!O302),"",ROUND('Set Schedules Here'!O302,rounding_decimal_places))</f>
        <v/>
      </c>
      <c r="Z47" s="12" t="str">
        <f>IF(ISBLANK('Set Schedules Here'!O303),"",ROUND('Set Schedules Here'!O303,rounding_decimal_places))</f>
        <v/>
      </c>
      <c r="AA47" s="12" t="str">
        <f>IF(ISBLANK('Set Schedules Here'!P302),"",ROUND('Set Schedules Here'!P302,rounding_decimal_places))</f>
        <v/>
      </c>
      <c r="AB47" s="12" t="str">
        <f>IF(ISBLANK('Set Schedules Here'!P303),"",ROUND('Set Schedules Here'!P303,rounding_decimal_places))</f>
        <v/>
      </c>
      <c r="AC47" s="12" t="str">
        <f>IF(ISBLANK('Set Schedules Here'!Q302),"",ROUND('Set Schedules Here'!Q302,rounding_decimal_places))</f>
        <v/>
      </c>
      <c r="AD47" s="12" t="str">
        <f>IF(ISBLANK('Set Schedules Here'!Q303),"",ROUND('Set Schedules Here'!Q303,rounding_decimal_places))</f>
        <v/>
      </c>
      <c r="AE47" s="12" t="str">
        <f>IF(ISBLANK('Set Schedules Here'!R302),"",ROUND('Set Schedules Here'!R302,rounding_decimal_places))</f>
        <v/>
      </c>
      <c r="AF47" s="12" t="str">
        <f>IF(ISBLANK('Set Schedules Here'!R303),"",ROUND('Set Schedules Here'!R303,rounding_decimal_places))</f>
        <v/>
      </c>
      <c r="AG47" s="12" t="str">
        <f>IF(ISBLANK('Set Schedules Here'!S302),"",ROUND('Set Schedules Here'!S302,rounding_decimal_places))</f>
        <v/>
      </c>
      <c r="AH47" s="12" t="str">
        <f>IF(ISBLANK('Set Schedules Here'!S303),"",ROUND('Set Schedules Here'!S303,rounding_decimal_places))</f>
        <v/>
      </c>
      <c r="AI47" s="12" t="str">
        <f>IF(ISBLANK('Set Schedules Here'!T302),"",ROUND('Set Schedules Here'!T302,rounding_decimal_places))</f>
        <v/>
      </c>
      <c r="AJ47" s="12" t="str">
        <f>IF(ISBLANK('Set Schedules Here'!T303),"",ROUND('Set Schedules Here'!T303,rounding_decimal_places))</f>
        <v/>
      </c>
      <c r="AK47" s="12" t="str">
        <f>IF(ISBLANK('Set Schedules Here'!U302),"",ROUND('Set Schedules Here'!U302,rounding_decimal_places))</f>
        <v/>
      </c>
      <c r="AL47" s="12" t="str">
        <f>IF(ISBLANK('Set Schedules Here'!U303),"",ROUND('Set Schedules Here'!U303,rounding_decimal_places))</f>
        <v/>
      </c>
      <c r="AM47" s="12" t="str">
        <f>IF(ISBLANK('Set Schedules Here'!V302),"",ROUND('Set Schedules Here'!V302,rounding_decimal_places))</f>
        <v/>
      </c>
      <c r="AN47" s="12" t="str">
        <f>IF(ISBLANK('Set Schedules Here'!V303),"",ROUND('Set Schedules Here'!V303,rounding_decimal_places))</f>
        <v/>
      </c>
      <c r="AO47" s="12" t="str">
        <f>IF(ISBLANK('Set Schedules Here'!W302),"",ROUND('Set Schedules Here'!W302,rounding_decimal_places))</f>
        <v/>
      </c>
      <c r="AP47" s="12" t="str">
        <f>IF(ISBLANK('Set Schedules Here'!W303),"",ROUND('Set Schedules Here'!W303,rounding_decimal_places))</f>
        <v/>
      </c>
      <c r="AQ47" s="12" t="str">
        <f>IF(ISBLANK('Set Schedules Here'!X302),"",ROUND('Set Schedules Here'!X302,rounding_decimal_places))</f>
        <v/>
      </c>
      <c r="AR47" s="12" t="str">
        <f>IF(ISBLANK('Set Schedules Here'!X303),"",ROUND('Set Schedules Here'!X303,rounding_decimal_places))</f>
        <v/>
      </c>
      <c r="AS47" s="12" t="str">
        <f>IF(ISBLANK('Set Schedules Here'!Y302),"",ROUND('Set Schedules Here'!Y302,rounding_decimal_places))</f>
        <v/>
      </c>
      <c r="AT47" s="12" t="str">
        <f>IF(ISBLANK('Set Schedules Here'!Y303),"",ROUND('Set Schedules Here'!Y303,rounding_decimal_places))</f>
        <v/>
      </c>
      <c r="AU47" s="12" t="str">
        <f>IF(ISBLANK('Set Schedules Here'!Z302),"",ROUND('Set Schedules Here'!Z302,rounding_decimal_places))</f>
        <v/>
      </c>
      <c r="AV47" s="12" t="str">
        <f>IF(ISBLANK('Set Schedules Here'!Z303),"",ROUND('Set Schedules Here'!Z303,rounding_decimal_places))</f>
        <v/>
      </c>
      <c r="AW47" s="12" t="str">
        <f>IF(ISBLANK('Set Schedules Here'!AA302),"",ROUND('Set Schedules Here'!AA302,rounding_decimal_places))</f>
        <v/>
      </c>
      <c r="AX47" s="12" t="str">
        <f>IF(ISBLANK('Set Schedules Here'!AA303),"",ROUND('Set Schedules Here'!AA303,rounding_decimal_places))</f>
        <v/>
      </c>
      <c r="AY47" s="12" t="str">
        <f>IF(ISBLANK('Set Schedules Here'!AB302),"",ROUND('Set Schedules Here'!AB302,rounding_decimal_places))</f>
        <v/>
      </c>
      <c r="AZ47" s="12" t="str">
        <f>IF(ISBLANK('Set Schedules Here'!AB303),"",ROUND('Set Schedules Here'!AB303,rounding_decimal_places))</f>
        <v/>
      </c>
      <c r="BA47" s="12" t="str">
        <f>IF(ISBLANK('Set Schedules Here'!AC302),"",ROUND('Set Schedules Here'!AC302,rounding_decimal_places))</f>
        <v/>
      </c>
      <c r="BB47" s="12" t="str">
        <f>IF(ISBLANK('Set Schedules Here'!AC303),"",ROUND('Set Schedules Here'!AC303,rounding_decimal_places))</f>
        <v/>
      </c>
      <c r="BC47" s="12" t="str">
        <f>IF(ISBLANK('Set Schedules Here'!AD302),"",ROUND('Set Schedules Here'!AD302,rounding_decimal_places))</f>
        <v/>
      </c>
      <c r="BD47" s="12" t="str">
        <f>IF(ISBLANK('Set Schedules Here'!AD303),"",ROUND('Set Schedules Here'!AD303,rounding_decimal_places))</f>
        <v/>
      </c>
      <c r="BE47" s="12" t="str">
        <f>IF(ISBLANK('Set Schedules Here'!AE302),"",ROUND('Set Schedules Here'!AE302,rounding_decimal_places))</f>
        <v/>
      </c>
      <c r="BF47" s="12" t="str">
        <f>IF(ISBLANK('Set Schedules Here'!AE303),"",ROUND('Set Schedules Here'!AE303,rounding_decimal_places))</f>
        <v/>
      </c>
      <c r="BG47" s="12" t="str">
        <f>IF(ISBLANK('Set Schedules Here'!AF302),"",ROUND('Set Schedules Here'!AF302,rounding_decimal_places))</f>
        <v/>
      </c>
      <c r="BH47" s="12" t="str">
        <f>IF(ISBLANK('Set Schedules Here'!AF303),"",ROUND('Set Schedules Here'!AF303,rounding_decimal_places))</f>
        <v/>
      </c>
      <c r="BI47" s="12" t="str">
        <f>IF(ISBLANK('Set Schedules Here'!AG302),"",ROUND('Set Schedules Here'!AG302,rounding_decimal_places))</f>
        <v/>
      </c>
      <c r="BJ47" s="12" t="str">
        <f>IF(ISBLANK('Set Schedules Here'!AG303),"",ROUND('Set Schedules Here'!AG303,rounding_decimal_places))</f>
        <v/>
      </c>
      <c r="BK47" s="12" t="str">
        <f>IF(ISBLANK('Set Schedules Here'!AH302),"",ROUND('Set Schedules Here'!AH302,rounding_decimal_places))</f>
        <v/>
      </c>
      <c r="BL47" s="12" t="str">
        <f>IF(ISBLANK('Set Schedules Here'!AH303),"",ROUND('Set Schedules Here'!AH303,rounding_decimal_places))</f>
        <v/>
      </c>
      <c r="BM47" s="12" t="str">
        <f>IF(ISBLANK('Set Schedules Here'!AI302),"",ROUND('Set Schedules Here'!AI302,rounding_decimal_places))</f>
        <v/>
      </c>
      <c r="BN47" s="12" t="str">
        <f>IF(ISBLANK('Set Schedules Here'!AI303),"",ROUND('Set Schedules Here'!AI303,rounding_decimal_places))</f>
        <v/>
      </c>
      <c r="BO47" s="12" t="str">
        <f>IF(ISBLANK('Set Schedules Here'!AJ302),"",ROUND('Set Schedules Here'!AJ302,rounding_decimal_places))</f>
        <v/>
      </c>
      <c r="BP47" s="22" t="str">
        <f>IF(ISBLANK('Set Schedules Here'!AJ303),"",ROUND('Set Schedules Here'!AJ303,rounding_decimal_places))</f>
        <v/>
      </c>
    </row>
    <row r="48" spans="1:68" x14ac:dyDescent="0.25">
      <c r="A48" s="22" t="str">
        <f>'Set Schedules Here'!A304</f>
        <v>indst methane capture</v>
      </c>
      <c r="E48" s="12">
        <f>IF(ISBLANK('Set Schedules Here'!E304),"",ROUND('Set Schedules Here'!E304,rounding_decimal_places))</f>
        <v>2019</v>
      </c>
      <c r="F48" s="12">
        <f>IF(ISBLANK('Set Schedules Here'!E305),"",ROUND('Set Schedules Here'!E305,rounding_decimal_places))</f>
        <v>0</v>
      </c>
      <c r="G48" s="12">
        <f>IF(ISBLANK('Set Schedules Here'!F304),"",ROUND('Set Schedules Here'!F304,rounding_decimal_places))</f>
        <v>2020</v>
      </c>
      <c r="H48" s="12">
        <f>IF(ISBLANK('Set Schedules Here'!F305),"",ROUND('Set Schedules Here'!F305,rounding_decimal_places))</f>
        <v>0</v>
      </c>
      <c r="I48" s="12">
        <f>IF(ISBLANK('Set Schedules Here'!G304),"",ROUND('Set Schedules Here'!G304,rounding_decimal_places))</f>
        <v>2050</v>
      </c>
      <c r="J48" s="12">
        <f>IF(ISBLANK('Set Schedules Here'!G305),"",ROUND('Set Schedules Here'!G305,rounding_decimal_places))</f>
        <v>1</v>
      </c>
      <c r="K48" s="12" t="str">
        <f>IF(ISBLANK('Set Schedules Here'!H304),"",ROUND('Set Schedules Here'!H304,rounding_decimal_places))</f>
        <v/>
      </c>
      <c r="L48" s="12" t="str">
        <f>IF(ISBLANK('Set Schedules Here'!H305),"",ROUND('Set Schedules Here'!H305,rounding_decimal_places))</f>
        <v/>
      </c>
      <c r="M48" s="12" t="str">
        <f>IF(ISBLANK('Set Schedules Here'!I304),"",ROUND('Set Schedules Here'!I304,rounding_decimal_places))</f>
        <v/>
      </c>
      <c r="N48" s="12" t="str">
        <f>IF(ISBLANK('Set Schedules Here'!I305),"",ROUND('Set Schedules Here'!I305,rounding_decimal_places))</f>
        <v/>
      </c>
      <c r="O48" s="12" t="str">
        <f>IF(ISBLANK('Set Schedules Here'!J304),"",ROUND('Set Schedules Here'!J304,rounding_decimal_places))</f>
        <v/>
      </c>
      <c r="P48" s="12" t="str">
        <f>IF(ISBLANK('Set Schedules Here'!J305),"",ROUND('Set Schedules Here'!J305,rounding_decimal_places))</f>
        <v/>
      </c>
      <c r="Q48" s="12" t="str">
        <f>IF(ISBLANK('Set Schedules Here'!K304),"",ROUND('Set Schedules Here'!K304,rounding_decimal_places))</f>
        <v/>
      </c>
      <c r="R48" s="12" t="str">
        <f>IF(ISBLANK('Set Schedules Here'!K305),"",ROUND('Set Schedules Here'!K305,rounding_decimal_places))</f>
        <v/>
      </c>
      <c r="S48" s="12" t="str">
        <f>IF(ISBLANK('Set Schedules Here'!L304),"",ROUND('Set Schedules Here'!L304,rounding_decimal_places))</f>
        <v/>
      </c>
      <c r="T48" s="12" t="str">
        <f>IF(ISBLANK('Set Schedules Here'!L305),"",ROUND('Set Schedules Here'!L305,rounding_decimal_places))</f>
        <v/>
      </c>
      <c r="U48" s="12" t="str">
        <f>IF(ISBLANK('Set Schedules Here'!M304),"",ROUND('Set Schedules Here'!M304,rounding_decimal_places))</f>
        <v/>
      </c>
      <c r="V48" s="12" t="str">
        <f>IF(ISBLANK('Set Schedules Here'!M305),"",ROUND('Set Schedules Here'!M305,rounding_decimal_places))</f>
        <v/>
      </c>
      <c r="W48" s="12" t="str">
        <f>IF(ISBLANK('Set Schedules Here'!N304),"",ROUND('Set Schedules Here'!N304,rounding_decimal_places))</f>
        <v/>
      </c>
      <c r="X48" s="12" t="str">
        <f>IF(ISBLANK('Set Schedules Here'!N305),"",ROUND('Set Schedules Here'!N305,rounding_decimal_places))</f>
        <v/>
      </c>
      <c r="Y48" s="12" t="str">
        <f>IF(ISBLANK('Set Schedules Here'!O304),"",ROUND('Set Schedules Here'!O304,rounding_decimal_places))</f>
        <v/>
      </c>
      <c r="Z48" s="12" t="str">
        <f>IF(ISBLANK('Set Schedules Here'!O305),"",ROUND('Set Schedules Here'!O305,rounding_decimal_places))</f>
        <v/>
      </c>
      <c r="AA48" s="12" t="str">
        <f>IF(ISBLANK('Set Schedules Here'!P304),"",ROUND('Set Schedules Here'!P304,rounding_decimal_places))</f>
        <v/>
      </c>
      <c r="AB48" s="12" t="str">
        <f>IF(ISBLANK('Set Schedules Here'!P305),"",ROUND('Set Schedules Here'!P305,rounding_decimal_places))</f>
        <v/>
      </c>
      <c r="AC48" s="12" t="str">
        <f>IF(ISBLANK('Set Schedules Here'!Q304),"",ROUND('Set Schedules Here'!Q304,rounding_decimal_places))</f>
        <v/>
      </c>
      <c r="AD48" s="12" t="str">
        <f>IF(ISBLANK('Set Schedules Here'!Q305),"",ROUND('Set Schedules Here'!Q305,rounding_decimal_places))</f>
        <v/>
      </c>
      <c r="AE48" s="12" t="str">
        <f>IF(ISBLANK('Set Schedules Here'!R304),"",ROUND('Set Schedules Here'!R304,rounding_decimal_places))</f>
        <v/>
      </c>
      <c r="AF48" s="12" t="str">
        <f>IF(ISBLANK('Set Schedules Here'!R305),"",ROUND('Set Schedules Here'!R305,rounding_decimal_places))</f>
        <v/>
      </c>
      <c r="AG48" s="12" t="str">
        <f>IF(ISBLANK('Set Schedules Here'!S304),"",ROUND('Set Schedules Here'!S304,rounding_decimal_places))</f>
        <v/>
      </c>
      <c r="AH48" s="12" t="str">
        <f>IF(ISBLANK('Set Schedules Here'!S305),"",ROUND('Set Schedules Here'!S305,rounding_decimal_places))</f>
        <v/>
      </c>
      <c r="AI48" s="12" t="str">
        <f>IF(ISBLANK('Set Schedules Here'!T304),"",ROUND('Set Schedules Here'!T304,rounding_decimal_places))</f>
        <v/>
      </c>
      <c r="AJ48" s="12" t="str">
        <f>IF(ISBLANK('Set Schedules Here'!T305),"",ROUND('Set Schedules Here'!T305,rounding_decimal_places))</f>
        <v/>
      </c>
      <c r="AK48" s="12" t="str">
        <f>IF(ISBLANK('Set Schedules Here'!U304),"",ROUND('Set Schedules Here'!U304,rounding_decimal_places))</f>
        <v/>
      </c>
      <c r="AL48" s="12" t="str">
        <f>IF(ISBLANK('Set Schedules Here'!U305),"",ROUND('Set Schedules Here'!U305,rounding_decimal_places))</f>
        <v/>
      </c>
      <c r="AM48" s="12" t="str">
        <f>IF(ISBLANK('Set Schedules Here'!V304),"",ROUND('Set Schedules Here'!V304,rounding_decimal_places))</f>
        <v/>
      </c>
      <c r="AN48" s="12" t="str">
        <f>IF(ISBLANK('Set Schedules Here'!V305),"",ROUND('Set Schedules Here'!V305,rounding_decimal_places))</f>
        <v/>
      </c>
      <c r="AO48" s="12" t="str">
        <f>IF(ISBLANK('Set Schedules Here'!W304),"",ROUND('Set Schedules Here'!W304,rounding_decimal_places))</f>
        <v/>
      </c>
      <c r="AP48" s="12" t="str">
        <f>IF(ISBLANK('Set Schedules Here'!W305),"",ROUND('Set Schedules Here'!W305,rounding_decimal_places))</f>
        <v/>
      </c>
      <c r="AQ48" s="12" t="str">
        <f>IF(ISBLANK('Set Schedules Here'!X304),"",ROUND('Set Schedules Here'!X304,rounding_decimal_places))</f>
        <v/>
      </c>
      <c r="AR48" s="12" t="str">
        <f>IF(ISBLANK('Set Schedules Here'!X305),"",ROUND('Set Schedules Here'!X305,rounding_decimal_places))</f>
        <v/>
      </c>
      <c r="AS48" s="12" t="str">
        <f>IF(ISBLANK('Set Schedules Here'!Y304),"",ROUND('Set Schedules Here'!Y304,rounding_decimal_places))</f>
        <v/>
      </c>
      <c r="AT48" s="12" t="str">
        <f>IF(ISBLANK('Set Schedules Here'!Y305),"",ROUND('Set Schedules Here'!Y305,rounding_decimal_places))</f>
        <v/>
      </c>
      <c r="AU48" s="12" t="str">
        <f>IF(ISBLANK('Set Schedules Here'!Z304),"",ROUND('Set Schedules Here'!Z304,rounding_decimal_places))</f>
        <v/>
      </c>
      <c r="AV48" s="12" t="str">
        <f>IF(ISBLANK('Set Schedules Here'!Z305),"",ROUND('Set Schedules Here'!Z305,rounding_decimal_places))</f>
        <v/>
      </c>
      <c r="AW48" s="12" t="str">
        <f>IF(ISBLANK('Set Schedules Here'!AA304),"",ROUND('Set Schedules Here'!AA304,rounding_decimal_places))</f>
        <v/>
      </c>
      <c r="AX48" s="12" t="str">
        <f>IF(ISBLANK('Set Schedules Here'!AA305),"",ROUND('Set Schedules Here'!AA305,rounding_decimal_places))</f>
        <v/>
      </c>
      <c r="AY48" s="12" t="str">
        <f>IF(ISBLANK('Set Schedules Here'!AB304),"",ROUND('Set Schedules Here'!AB304,rounding_decimal_places))</f>
        <v/>
      </c>
      <c r="AZ48" s="12" t="str">
        <f>IF(ISBLANK('Set Schedules Here'!AB305),"",ROUND('Set Schedules Here'!AB305,rounding_decimal_places))</f>
        <v/>
      </c>
      <c r="BA48" s="12" t="str">
        <f>IF(ISBLANK('Set Schedules Here'!AC304),"",ROUND('Set Schedules Here'!AC304,rounding_decimal_places))</f>
        <v/>
      </c>
      <c r="BB48" s="12" t="str">
        <f>IF(ISBLANK('Set Schedules Here'!AC305),"",ROUND('Set Schedules Here'!AC305,rounding_decimal_places))</f>
        <v/>
      </c>
      <c r="BC48" s="12" t="str">
        <f>IF(ISBLANK('Set Schedules Here'!AD304),"",ROUND('Set Schedules Here'!AD304,rounding_decimal_places))</f>
        <v/>
      </c>
      <c r="BD48" s="12" t="str">
        <f>IF(ISBLANK('Set Schedules Here'!AD305),"",ROUND('Set Schedules Here'!AD305,rounding_decimal_places))</f>
        <v/>
      </c>
      <c r="BE48" s="12" t="str">
        <f>IF(ISBLANK('Set Schedules Here'!AE304),"",ROUND('Set Schedules Here'!AE304,rounding_decimal_places))</f>
        <v/>
      </c>
      <c r="BF48" s="12" t="str">
        <f>IF(ISBLANK('Set Schedules Here'!AE305),"",ROUND('Set Schedules Here'!AE305,rounding_decimal_places))</f>
        <v/>
      </c>
      <c r="BG48" s="12" t="str">
        <f>IF(ISBLANK('Set Schedules Here'!AF304),"",ROUND('Set Schedules Here'!AF304,rounding_decimal_places))</f>
        <v/>
      </c>
      <c r="BH48" s="12" t="str">
        <f>IF(ISBLANK('Set Schedules Here'!AF305),"",ROUND('Set Schedules Here'!AF305,rounding_decimal_places))</f>
        <v/>
      </c>
      <c r="BI48" s="12" t="str">
        <f>IF(ISBLANK('Set Schedules Here'!AG304),"",ROUND('Set Schedules Here'!AG304,rounding_decimal_places))</f>
        <v/>
      </c>
      <c r="BJ48" s="12" t="str">
        <f>IF(ISBLANK('Set Schedules Here'!AG305),"",ROUND('Set Schedules Here'!AG305,rounding_decimal_places))</f>
        <v/>
      </c>
      <c r="BK48" s="12" t="str">
        <f>IF(ISBLANK('Set Schedules Here'!AH304),"",ROUND('Set Schedules Here'!AH304,rounding_decimal_places))</f>
        <v/>
      </c>
      <c r="BL48" s="12" t="str">
        <f>IF(ISBLANK('Set Schedules Here'!AH305),"",ROUND('Set Schedules Here'!AH305,rounding_decimal_places))</f>
        <v/>
      </c>
      <c r="BM48" s="12" t="str">
        <f>IF(ISBLANK('Set Schedules Here'!AI304),"",ROUND('Set Schedules Here'!AI304,rounding_decimal_places))</f>
        <v/>
      </c>
      <c r="BN48" s="12" t="str">
        <f>IF(ISBLANK('Set Schedules Here'!AI305),"",ROUND('Set Schedules Here'!AI305,rounding_decimal_places))</f>
        <v/>
      </c>
      <c r="BO48" s="12" t="str">
        <f>IF(ISBLANK('Set Schedules Here'!AJ304),"",ROUND('Set Schedules Here'!AJ304,rounding_decimal_places))</f>
        <v/>
      </c>
      <c r="BP48" s="22" t="str">
        <f>IF(ISBLANK('Set Schedules Here'!AJ305),"",ROUND('Set Schedules Here'!AJ305,rounding_decimal_places))</f>
        <v/>
      </c>
    </row>
    <row r="49" spans="1:68" x14ac:dyDescent="0.25">
      <c r="A49" s="22" t="str">
        <f>'Set Schedules Here'!A306</f>
        <v>indst methane destruction</v>
      </c>
      <c r="E49" s="12">
        <f>IF(ISBLANK('Set Schedules Here'!E306),"",ROUND('Set Schedules Here'!E306,rounding_decimal_places))</f>
        <v>2019</v>
      </c>
      <c r="F49" s="12">
        <f>IF(ISBLANK('Set Schedules Here'!E307),"",ROUND('Set Schedules Here'!E307,rounding_decimal_places))</f>
        <v>0</v>
      </c>
      <c r="G49" s="12">
        <f>IF(ISBLANK('Set Schedules Here'!F306),"",ROUND('Set Schedules Here'!F306,rounding_decimal_places))</f>
        <v>2020</v>
      </c>
      <c r="H49" s="12">
        <f>IF(ISBLANK('Set Schedules Here'!F307),"",ROUND('Set Schedules Here'!F307,rounding_decimal_places))</f>
        <v>0</v>
      </c>
      <c r="I49" s="12">
        <f>IF(ISBLANK('Set Schedules Here'!G306),"",ROUND('Set Schedules Here'!G306,rounding_decimal_places))</f>
        <v>2050</v>
      </c>
      <c r="J49" s="12">
        <f>IF(ISBLANK('Set Schedules Here'!G307),"",ROUND('Set Schedules Here'!G307,rounding_decimal_places))</f>
        <v>1</v>
      </c>
      <c r="K49" s="12" t="str">
        <f>IF(ISBLANK('Set Schedules Here'!H306),"",ROUND('Set Schedules Here'!H306,rounding_decimal_places))</f>
        <v/>
      </c>
      <c r="L49" s="12" t="str">
        <f>IF(ISBLANK('Set Schedules Here'!H307),"",ROUND('Set Schedules Here'!H307,rounding_decimal_places))</f>
        <v/>
      </c>
      <c r="M49" s="12" t="str">
        <f>IF(ISBLANK('Set Schedules Here'!I306),"",ROUND('Set Schedules Here'!I306,rounding_decimal_places))</f>
        <v/>
      </c>
      <c r="N49" s="12" t="str">
        <f>IF(ISBLANK('Set Schedules Here'!I307),"",ROUND('Set Schedules Here'!I307,rounding_decimal_places))</f>
        <v/>
      </c>
      <c r="O49" s="12" t="str">
        <f>IF(ISBLANK('Set Schedules Here'!J306),"",ROUND('Set Schedules Here'!J306,rounding_decimal_places))</f>
        <v/>
      </c>
      <c r="P49" s="12" t="str">
        <f>IF(ISBLANK('Set Schedules Here'!J307),"",ROUND('Set Schedules Here'!J307,rounding_decimal_places))</f>
        <v/>
      </c>
      <c r="Q49" s="12" t="str">
        <f>IF(ISBLANK('Set Schedules Here'!K306),"",ROUND('Set Schedules Here'!K306,rounding_decimal_places))</f>
        <v/>
      </c>
      <c r="R49" s="12" t="str">
        <f>IF(ISBLANK('Set Schedules Here'!K307),"",ROUND('Set Schedules Here'!K307,rounding_decimal_places))</f>
        <v/>
      </c>
      <c r="S49" s="12" t="str">
        <f>IF(ISBLANK('Set Schedules Here'!L306),"",ROUND('Set Schedules Here'!L306,rounding_decimal_places))</f>
        <v/>
      </c>
      <c r="T49" s="12" t="str">
        <f>IF(ISBLANK('Set Schedules Here'!L307),"",ROUND('Set Schedules Here'!L307,rounding_decimal_places))</f>
        <v/>
      </c>
      <c r="U49" s="12" t="str">
        <f>IF(ISBLANK('Set Schedules Here'!M306),"",ROUND('Set Schedules Here'!M306,rounding_decimal_places))</f>
        <v/>
      </c>
      <c r="V49" s="12" t="str">
        <f>IF(ISBLANK('Set Schedules Here'!M307),"",ROUND('Set Schedules Here'!M307,rounding_decimal_places))</f>
        <v/>
      </c>
      <c r="W49" s="12" t="str">
        <f>IF(ISBLANK('Set Schedules Here'!N306),"",ROUND('Set Schedules Here'!N306,rounding_decimal_places))</f>
        <v/>
      </c>
      <c r="X49" s="12" t="str">
        <f>IF(ISBLANK('Set Schedules Here'!N307),"",ROUND('Set Schedules Here'!N307,rounding_decimal_places))</f>
        <v/>
      </c>
      <c r="Y49" s="12" t="str">
        <f>IF(ISBLANK('Set Schedules Here'!O306),"",ROUND('Set Schedules Here'!O306,rounding_decimal_places))</f>
        <v/>
      </c>
      <c r="Z49" s="12" t="str">
        <f>IF(ISBLANK('Set Schedules Here'!O307),"",ROUND('Set Schedules Here'!O307,rounding_decimal_places))</f>
        <v/>
      </c>
      <c r="AA49" s="12" t="str">
        <f>IF(ISBLANK('Set Schedules Here'!P306),"",ROUND('Set Schedules Here'!P306,rounding_decimal_places))</f>
        <v/>
      </c>
      <c r="AB49" s="12" t="str">
        <f>IF(ISBLANK('Set Schedules Here'!P307),"",ROUND('Set Schedules Here'!P307,rounding_decimal_places))</f>
        <v/>
      </c>
      <c r="AC49" s="12" t="str">
        <f>IF(ISBLANK('Set Schedules Here'!Q306),"",ROUND('Set Schedules Here'!Q306,rounding_decimal_places))</f>
        <v/>
      </c>
      <c r="AD49" s="12" t="str">
        <f>IF(ISBLANK('Set Schedules Here'!Q307),"",ROUND('Set Schedules Here'!Q307,rounding_decimal_places))</f>
        <v/>
      </c>
      <c r="AE49" s="12" t="str">
        <f>IF(ISBLANK('Set Schedules Here'!R306),"",ROUND('Set Schedules Here'!R306,rounding_decimal_places))</f>
        <v/>
      </c>
      <c r="AF49" s="12" t="str">
        <f>IF(ISBLANK('Set Schedules Here'!R307),"",ROUND('Set Schedules Here'!R307,rounding_decimal_places))</f>
        <v/>
      </c>
      <c r="AG49" s="12" t="str">
        <f>IF(ISBLANK('Set Schedules Here'!S306),"",ROUND('Set Schedules Here'!S306,rounding_decimal_places))</f>
        <v/>
      </c>
      <c r="AH49" s="12" t="str">
        <f>IF(ISBLANK('Set Schedules Here'!S307),"",ROUND('Set Schedules Here'!S307,rounding_decimal_places))</f>
        <v/>
      </c>
      <c r="AI49" s="12" t="str">
        <f>IF(ISBLANK('Set Schedules Here'!T306),"",ROUND('Set Schedules Here'!T306,rounding_decimal_places))</f>
        <v/>
      </c>
      <c r="AJ49" s="12" t="str">
        <f>IF(ISBLANK('Set Schedules Here'!T307),"",ROUND('Set Schedules Here'!T307,rounding_decimal_places))</f>
        <v/>
      </c>
      <c r="AK49" s="12" t="str">
        <f>IF(ISBLANK('Set Schedules Here'!U306),"",ROUND('Set Schedules Here'!U306,rounding_decimal_places))</f>
        <v/>
      </c>
      <c r="AL49" s="12" t="str">
        <f>IF(ISBLANK('Set Schedules Here'!U307),"",ROUND('Set Schedules Here'!U307,rounding_decimal_places))</f>
        <v/>
      </c>
      <c r="AM49" s="12" t="str">
        <f>IF(ISBLANK('Set Schedules Here'!V306),"",ROUND('Set Schedules Here'!V306,rounding_decimal_places))</f>
        <v/>
      </c>
      <c r="AN49" s="12" t="str">
        <f>IF(ISBLANK('Set Schedules Here'!V307),"",ROUND('Set Schedules Here'!V307,rounding_decimal_places))</f>
        <v/>
      </c>
      <c r="AO49" s="12" t="str">
        <f>IF(ISBLANK('Set Schedules Here'!W306),"",ROUND('Set Schedules Here'!W306,rounding_decimal_places))</f>
        <v/>
      </c>
      <c r="AP49" s="12" t="str">
        <f>IF(ISBLANK('Set Schedules Here'!W307),"",ROUND('Set Schedules Here'!W307,rounding_decimal_places))</f>
        <v/>
      </c>
      <c r="AQ49" s="12" t="str">
        <f>IF(ISBLANK('Set Schedules Here'!X306),"",ROUND('Set Schedules Here'!X306,rounding_decimal_places))</f>
        <v/>
      </c>
      <c r="AR49" s="12" t="str">
        <f>IF(ISBLANK('Set Schedules Here'!X307),"",ROUND('Set Schedules Here'!X307,rounding_decimal_places))</f>
        <v/>
      </c>
      <c r="AS49" s="12" t="str">
        <f>IF(ISBLANK('Set Schedules Here'!Y306),"",ROUND('Set Schedules Here'!Y306,rounding_decimal_places))</f>
        <v/>
      </c>
      <c r="AT49" s="12" t="str">
        <f>IF(ISBLANK('Set Schedules Here'!Y307),"",ROUND('Set Schedules Here'!Y307,rounding_decimal_places))</f>
        <v/>
      </c>
      <c r="AU49" s="12" t="str">
        <f>IF(ISBLANK('Set Schedules Here'!Z306),"",ROUND('Set Schedules Here'!Z306,rounding_decimal_places))</f>
        <v/>
      </c>
      <c r="AV49" s="12" t="str">
        <f>IF(ISBLANK('Set Schedules Here'!Z307),"",ROUND('Set Schedules Here'!Z307,rounding_decimal_places))</f>
        <v/>
      </c>
      <c r="AW49" s="12" t="str">
        <f>IF(ISBLANK('Set Schedules Here'!AA306),"",ROUND('Set Schedules Here'!AA306,rounding_decimal_places))</f>
        <v/>
      </c>
      <c r="AX49" s="12" t="str">
        <f>IF(ISBLANK('Set Schedules Here'!AA307),"",ROUND('Set Schedules Here'!AA307,rounding_decimal_places))</f>
        <v/>
      </c>
      <c r="AY49" s="12" t="str">
        <f>IF(ISBLANK('Set Schedules Here'!AB306),"",ROUND('Set Schedules Here'!AB306,rounding_decimal_places))</f>
        <v/>
      </c>
      <c r="AZ49" s="12" t="str">
        <f>IF(ISBLANK('Set Schedules Here'!AB307),"",ROUND('Set Schedules Here'!AB307,rounding_decimal_places))</f>
        <v/>
      </c>
      <c r="BA49" s="12" t="str">
        <f>IF(ISBLANK('Set Schedules Here'!AC306),"",ROUND('Set Schedules Here'!AC306,rounding_decimal_places))</f>
        <v/>
      </c>
      <c r="BB49" s="12" t="str">
        <f>IF(ISBLANK('Set Schedules Here'!AC307),"",ROUND('Set Schedules Here'!AC307,rounding_decimal_places))</f>
        <v/>
      </c>
      <c r="BC49" s="12" t="str">
        <f>IF(ISBLANK('Set Schedules Here'!AD306),"",ROUND('Set Schedules Here'!AD306,rounding_decimal_places))</f>
        <v/>
      </c>
      <c r="BD49" s="12" t="str">
        <f>IF(ISBLANK('Set Schedules Here'!AD307),"",ROUND('Set Schedules Here'!AD307,rounding_decimal_places))</f>
        <v/>
      </c>
      <c r="BE49" s="12" t="str">
        <f>IF(ISBLANK('Set Schedules Here'!AE306),"",ROUND('Set Schedules Here'!AE306,rounding_decimal_places))</f>
        <v/>
      </c>
      <c r="BF49" s="12" t="str">
        <f>IF(ISBLANK('Set Schedules Here'!AE307),"",ROUND('Set Schedules Here'!AE307,rounding_decimal_places))</f>
        <v/>
      </c>
      <c r="BG49" s="12" t="str">
        <f>IF(ISBLANK('Set Schedules Here'!AF306),"",ROUND('Set Schedules Here'!AF306,rounding_decimal_places))</f>
        <v/>
      </c>
      <c r="BH49" s="12" t="str">
        <f>IF(ISBLANK('Set Schedules Here'!AF307),"",ROUND('Set Schedules Here'!AF307,rounding_decimal_places))</f>
        <v/>
      </c>
      <c r="BI49" s="12" t="str">
        <f>IF(ISBLANK('Set Schedules Here'!AG306),"",ROUND('Set Schedules Here'!AG306,rounding_decimal_places))</f>
        <v/>
      </c>
      <c r="BJ49" s="12" t="str">
        <f>IF(ISBLANK('Set Schedules Here'!AG307),"",ROUND('Set Schedules Here'!AG307,rounding_decimal_places))</f>
        <v/>
      </c>
      <c r="BK49" s="12" t="str">
        <f>IF(ISBLANK('Set Schedules Here'!AH306),"",ROUND('Set Schedules Here'!AH306,rounding_decimal_places))</f>
        <v/>
      </c>
      <c r="BL49" s="12" t="str">
        <f>IF(ISBLANK('Set Schedules Here'!AH307),"",ROUND('Set Schedules Here'!AH307,rounding_decimal_places))</f>
        <v/>
      </c>
      <c r="BM49" s="12" t="str">
        <f>IF(ISBLANK('Set Schedules Here'!AI306),"",ROUND('Set Schedules Here'!AI306,rounding_decimal_places))</f>
        <v/>
      </c>
      <c r="BN49" s="12" t="str">
        <f>IF(ISBLANK('Set Schedules Here'!AI307),"",ROUND('Set Schedules Here'!AI307,rounding_decimal_places))</f>
        <v/>
      </c>
      <c r="BO49" s="12" t="str">
        <f>IF(ISBLANK('Set Schedules Here'!AJ306),"",ROUND('Set Schedules Here'!AJ306,rounding_decimal_places))</f>
        <v/>
      </c>
      <c r="BP49" s="22" t="str">
        <f>IF(ISBLANK('Set Schedules Here'!AJ307),"",ROUND('Set Schedules Here'!AJ307,rounding_decimal_places))</f>
        <v/>
      </c>
    </row>
    <row r="50" spans="1:68" x14ac:dyDescent="0.25">
      <c r="A50" s="22" t="str">
        <f>'Set Schedules Here'!A308</f>
        <v>indst f gas substitution</v>
      </c>
      <c r="E50" s="12">
        <f>IF(ISBLANK('Set Schedules Here'!E308),"",ROUND('Set Schedules Here'!E308,rounding_decimal_places))</f>
        <v>2019</v>
      </c>
      <c r="F50" s="12">
        <f>IF(ISBLANK('Set Schedules Here'!E309),"",ROUND('Set Schedules Here'!E309,rounding_decimal_places))</f>
        <v>0</v>
      </c>
      <c r="G50" s="12">
        <f>IF(ISBLANK('Set Schedules Here'!F308),"",ROUND('Set Schedules Here'!F308,rounding_decimal_places))</f>
        <v>2020</v>
      </c>
      <c r="H50" s="12">
        <f>IF(ISBLANK('Set Schedules Here'!F309),"",ROUND('Set Schedules Here'!F309,rounding_decimal_places))</f>
        <v>0</v>
      </c>
      <c r="I50" s="12">
        <f>IF(ISBLANK('Set Schedules Here'!G308),"",ROUND('Set Schedules Here'!G308,rounding_decimal_places))</f>
        <v>2050</v>
      </c>
      <c r="J50" s="12">
        <f>IF(ISBLANK('Set Schedules Here'!G309),"",ROUND('Set Schedules Here'!G309,rounding_decimal_places))</f>
        <v>1</v>
      </c>
      <c r="K50" s="12" t="str">
        <f>IF(ISBLANK('Set Schedules Here'!H308),"",ROUND('Set Schedules Here'!H308,rounding_decimal_places))</f>
        <v/>
      </c>
      <c r="L50" s="12" t="str">
        <f>IF(ISBLANK('Set Schedules Here'!H309),"",ROUND('Set Schedules Here'!H309,rounding_decimal_places))</f>
        <v/>
      </c>
      <c r="M50" s="12" t="str">
        <f>IF(ISBLANK('Set Schedules Here'!I308),"",ROUND('Set Schedules Here'!I308,rounding_decimal_places))</f>
        <v/>
      </c>
      <c r="N50" s="12" t="str">
        <f>IF(ISBLANK('Set Schedules Here'!I309),"",ROUND('Set Schedules Here'!I309,rounding_decimal_places))</f>
        <v/>
      </c>
      <c r="O50" s="12" t="str">
        <f>IF(ISBLANK('Set Schedules Here'!J308),"",ROUND('Set Schedules Here'!J308,rounding_decimal_places))</f>
        <v/>
      </c>
      <c r="P50" s="12" t="str">
        <f>IF(ISBLANK('Set Schedules Here'!J309),"",ROUND('Set Schedules Here'!J309,rounding_decimal_places))</f>
        <v/>
      </c>
      <c r="Q50" s="12" t="str">
        <f>IF(ISBLANK('Set Schedules Here'!K308),"",ROUND('Set Schedules Here'!K308,rounding_decimal_places))</f>
        <v/>
      </c>
      <c r="R50" s="12" t="str">
        <f>IF(ISBLANK('Set Schedules Here'!K309),"",ROUND('Set Schedules Here'!K309,rounding_decimal_places))</f>
        <v/>
      </c>
      <c r="S50" s="12" t="str">
        <f>IF(ISBLANK('Set Schedules Here'!L308),"",ROUND('Set Schedules Here'!L308,rounding_decimal_places))</f>
        <v/>
      </c>
      <c r="T50" s="12" t="str">
        <f>IF(ISBLANK('Set Schedules Here'!L309),"",ROUND('Set Schedules Here'!L309,rounding_decimal_places))</f>
        <v/>
      </c>
      <c r="U50" s="12" t="str">
        <f>IF(ISBLANK('Set Schedules Here'!M308),"",ROUND('Set Schedules Here'!M308,rounding_decimal_places))</f>
        <v/>
      </c>
      <c r="V50" s="12" t="str">
        <f>IF(ISBLANK('Set Schedules Here'!M309),"",ROUND('Set Schedules Here'!M309,rounding_decimal_places))</f>
        <v/>
      </c>
      <c r="W50" s="12" t="str">
        <f>IF(ISBLANK('Set Schedules Here'!N308),"",ROUND('Set Schedules Here'!N308,rounding_decimal_places))</f>
        <v/>
      </c>
      <c r="X50" s="12" t="str">
        <f>IF(ISBLANK('Set Schedules Here'!N309),"",ROUND('Set Schedules Here'!N309,rounding_decimal_places))</f>
        <v/>
      </c>
      <c r="Y50" s="12" t="str">
        <f>IF(ISBLANK('Set Schedules Here'!O308),"",ROUND('Set Schedules Here'!O308,rounding_decimal_places))</f>
        <v/>
      </c>
      <c r="Z50" s="12" t="str">
        <f>IF(ISBLANK('Set Schedules Here'!O309),"",ROUND('Set Schedules Here'!O309,rounding_decimal_places))</f>
        <v/>
      </c>
      <c r="AA50" s="12" t="str">
        <f>IF(ISBLANK('Set Schedules Here'!P308),"",ROUND('Set Schedules Here'!P308,rounding_decimal_places))</f>
        <v/>
      </c>
      <c r="AB50" s="12" t="str">
        <f>IF(ISBLANK('Set Schedules Here'!P309),"",ROUND('Set Schedules Here'!P309,rounding_decimal_places))</f>
        <v/>
      </c>
      <c r="AC50" s="12" t="str">
        <f>IF(ISBLANK('Set Schedules Here'!Q308),"",ROUND('Set Schedules Here'!Q308,rounding_decimal_places))</f>
        <v/>
      </c>
      <c r="AD50" s="12" t="str">
        <f>IF(ISBLANK('Set Schedules Here'!Q309),"",ROUND('Set Schedules Here'!Q309,rounding_decimal_places))</f>
        <v/>
      </c>
      <c r="AE50" s="12" t="str">
        <f>IF(ISBLANK('Set Schedules Here'!R308),"",ROUND('Set Schedules Here'!R308,rounding_decimal_places))</f>
        <v/>
      </c>
      <c r="AF50" s="12" t="str">
        <f>IF(ISBLANK('Set Schedules Here'!R309),"",ROUND('Set Schedules Here'!R309,rounding_decimal_places))</f>
        <v/>
      </c>
      <c r="AG50" s="12" t="str">
        <f>IF(ISBLANK('Set Schedules Here'!S308),"",ROUND('Set Schedules Here'!S308,rounding_decimal_places))</f>
        <v/>
      </c>
      <c r="AH50" s="12" t="str">
        <f>IF(ISBLANK('Set Schedules Here'!S309),"",ROUND('Set Schedules Here'!S309,rounding_decimal_places))</f>
        <v/>
      </c>
      <c r="AI50" s="12" t="str">
        <f>IF(ISBLANK('Set Schedules Here'!T308),"",ROUND('Set Schedules Here'!T308,rounding_decimal_places))</f>
        <v/>
      </c>
      <c r="AJ50" s="12" t="str">
        <f>IF(ISBLANK('Set Schedules Here'!T309),"",ROUND('Set Schedules Here'!T309,rounding_decimal_places))</f>
        <v/>
      </c>
      <c r="AK50" s="12" t="str">
        <f>IF(ISBLANK('Set Schedules Here'!U308),"",ROUND('Set Schedules Here'!U308,rounding_decimal_places))</f>
        <v/>
      </c>
      <c r="AL50" s="12" t="str">
        <f>IF(ISBLANK('Set Schedules Here'!U309),"",ROUND('Set Schedules Here'!U309,rounding_decimal_places))</f>
        <v/>
      </c>
      <c r="AM50" s="12" t="str">
        <f>IF(ISBLANK('Set Schedules Here'!V308),"",ROUND('Set Schedules Here'!V308,rounding_decimal_places))</f>
        <v/>
      </c>
      <c r="AN50" s="12" t="str">
        <f>IF(ISBLANK('Set Schedules Here'!V309),"",ROUND('Set Schedules Here'!V309,rounding_decimal_places))</f>
        <v/>
      </c>
      <c r="AO50" s="12" t="str">
        <f>IF(ISBLANK('Set Schedules Here'!W308),"",ROUND('Set Schedules Here'!W308,rounding_decimal_places))</f>
        <v/>
      </c>
      <c r="AP50" s="12" t="str">
        <f>IF(ISBLANK('Set Schedules Here'!W309),"",ROUND('Set Schedules Here'!W309,rounding_decimal_places))</f>
        <v/>
      </c>
      <c r="AQ50" s="12" t="str">
        <f>IF(ISBLANK('Set Schedules Here'!X308),"",ROUND('Set Schedules Here'!X308,rounding_decimal_places))</f>
        <v/>
      </c>
      <c r="AR50" s="12" t="str">
        <f>IF(ISBLANK('Set Schedules Here'!X309),"",ROUND('Set Schedules Here'!X309,rounding_decimal_places))</f>
        <v/>
      </c>
      <c r="AS50" s="12" t="str">
        <f>IF(ISBLANK('Set Schedules Here'!Y308),"",ROUND('Set Schedules Here'!Y308,rounding_decimal_places))</f>
        <v/>
      </c>
      <c r="AT50" s="12" t="str">
        <f>IF(ISBLANK('Set Schedules Here'!Y309),"",ROUND('Set Schedules Here'!Y309,rounding_decimal_places))</f>
        <v/>
      </c>
      <c r="AU50" s="12" t="str">
        <f>IF(ISBLANK('Set Schedules Here'!Z308),"",ROUND('Set Schedules Here'!Z308,rounding_decimal_places))</f>
        <v/>
      </c>
      <c r="AV50" s="12" t="str">
        <f>IF(ISBLANK('Set Schedules Here'!Z309),"",ROUND('Set Schedules Here'!Z309,rounding_decimal_places))</f>
        <v/>
      </c>
      <c r="AW50" s="12" t="str">
        <f>IF(ISBLANK('Set Schedules Here'!AA308),"",ROUND('Set Schedules Here'!AA308,rounding_decimal_places))</f>
        <v/>
      </c>
      <c r="AX50" s="12" t="str">
        <f>IF(ISBLANK('Set Schedules Here'!AA309),"",ROUND('Set Schedules Here'!AA309,rounding_decimal_places))</f>
        <v/>
      </c>
      <c r="AY50" s="12" t="str">
        <f>IF(ISBLANK('Set Schedules Here'!AB308),"",ROUND('Set Schedules Here'!AB308,rounding_decimal_places))</f>
        <v/>
      </c>
      <c r="AZ50" s="12" t="str">
        <f>IF(ISBLANK('Set Schedules Here'!AB309),"",ROUND('Set Schedules Here'!AB309,rounding_decimal_places))</f>
        <v/>
      </c>
      <c r="BA50" s="12" t="str">
        <f>IF(ISBLANK('Set Schedules Here'!AC308),"",ROUND('Set Schedules Here'!AC308,rounding_decimal_places))</f>
        <v/>
      </c>
      <c r="BB50" s="12" t="str">
        <f>IF(ISBLANK('Set Schedules Here'!AC309),"",ROUND('Set Schedules Here'!AC309,rounding_decimal_places))</f>
        <v/>
      </c>
      <c r="BC50" s="12" t="str">
        <f>IF(ISBLANK('Set Schedules Here'!AD308),"",ROUND('Set Schedules Here'!AD308,rounding_decimal_places))</f>
        <v/>
      </c>
      <c r="BD50" s="12" t="str">
        <f>IF(ISBLANK('Set Schedules Here'!AD309),"",ROUND('Set Schedules Here'!AD309,rounding_decimal_places))</f>
        <v/>
      </c>
      <c r="BE50" s="12" t="str">
        <f>IF(ISBLANK('Set Schedules Here'!AE308),"",ROUND('Set Schedules Here'!AE308,rounding_decimal_places))</f>
        <v/>
      </c>
      <c r="BF50" s="12" t="str">
        <f>IF(ISBLANK('Set Schedules Here'!AE309),"",ROUND('Set Schedules Here'!AE309,rounding_decimal_places))</f>
        <v/>
      </c>
      <c r="BG50" s="12" t="str">
        <f>IF(ISBLANK('Set Schedules Here'!AF308),"",ROUND('Set Schedules Here'!AF308,rounding_decimal_places))</f>
        <v/>
      </c>
      <c r="BH50" s="12" t="str">
        <f>IF(ISBLANK('Set Schedules Here'!AF309),"",ROUND('Set Schedules Here'!AF309,rounding_decimal_places))</f>
        <v/>
      </c>
      <c r="BI50" s="12" t="str">
        <f>IF(ISBLANK('Set Schedules Here'!AG308),"",ROUND('Set Schedules Here'!AG308,rounding_decimal_places))</f>
        <v/>
      </c>
      <c r="BJ50" s="12" t="str">
        <f>IF(ISBLANK('Set Schedules Here'!AG309),"",ROUND('Set Schedules Here'!AG309,rounding_decimal_places))</f>
        <v/>
      </c>
      <c r="BK50" s="12" t="str">
        <f>IF(ISBLANK('Set Schedules Here'!AH308),"",ROUND('Set Schedules Here'!AH308,rounding_decimal_places))</f>
        <v/>
      </c>
      <c r="BL50" s="12" t="str">
        <f>IF(ISBLANK('Set Schedules Here'!AH309),"",ROUND('Set Schedules Here'!AH309,rounding_decimal_places))</f>
        <v/>
      </c>
      <c r="BM50" s="12" t="str">
        <f>IF(ISBLANK('Set Schedules Here'!AI308),"",ROUND('Set Schedules Here'!AI308,rounding_decimal_places))</f>
        <v/>
      </c>
      <c r="BN50" s="12" t="str">
        <f>IF(ISBLANK('Set Schedules Here'!AI309),"",ROUND('Set Schedules Here'!AI309,rounding_decimal_places))</f>
        <v/>
      </c>
      <c r="BO50" s="12" t="str">
        <f>IF(ISBLANK('Set Schedules Here'!AJ308),"",ROUND('Set Schedules Here'!AJ308,rounding_decimal_places))</f>
        <v/>
      </c>
      <c r="BP50" s="22" t="str">
        <f>IF(ISBLANK('Set Schedules Here'!AJ309),"",ROUND('Set Schedules Here'!AJ309,rounding_decimal_places))</f>
        <v/>
      </c>
    </row>
    <row r="51" spans="1:68" x14ac:dyDescent="0.25">
      <c r="A51" s="22" t="str">
        <f>'Set Schedules Here'!A310</f>
        <v>indst f gas destruction</v>
      </c>
      <c r="E51" s="12">
        <f>IF(ISBLANK('Set Schedules Here'!E310),"",ROUND('Set Schedules Here'!E310,rounding_decimal_places))</f>
        <v>2019</v>
      </c>
      <c r="F51" s="12">
        <f>IF(ISBLANK('Set Schedules Here'!E311),"",ROUND('Set Schedules Here'!E311,rounding_decimal_places))</f>
        <v>0</v>
      </c>
      <c r="G51" s="12">
        <f>IF(ISBLANK('Set Schedules Here'!F310),"",ROUND('Set Schedules Here'!F310,rounding_decimal_places))</f>
        <v>2020</v>
      </c>
      <c r="H51" s="12">
        <f>IF(ISBLANK('Set Schedules Here'!F311),"",ROUND('Set Schedules Here'!F311,rounding_decimal_places))</f>
        <v>0</v>
      </c>
      <c r="I51" s="12">
        <f>IF(ISBLANK('Set Schedules Here'!G310),"",ROUND('Set Schedules Here'!G310,rounding_decimal_places))</f>
        <v>2050</v>
      </c>
      <c r="J51" s="12">
        <f>IF(ISBLANK('Set Schedules Here'!G311),"",ROUND('Set Schedules Here'!G311,rounding_decimal_places))</f>
        <v>1</v>
      </c>
      <c r="K51" s="12" t="str">
        <f>IF(ISBLANK('Set Schedules Here'!H310),"",ROUND('Set Schedules Here'!H310,rounding_decimal_places))</f>
        <v/>
      </c>
      <c r="L51" s="12" t="str">
        <f>IF(ISBLANK('Set Schedules Here'!H311),"",ROUND('Set Schedules Here'!H311,rounding_decimal_places))</f>
        <v/>
      </c>
      <c r="M51" s="12" t="str">
        <f>IF(ISBLANK('Set Schedules Here'!I310),"",ROUND('Set Schedules Here'!I310,rounding_decimal_places))</f>
        <v/>
      </c>
      <c r="N51" s="12" t="str">
        <f>IF(ISBLANK('Set Schedules Here'!I311),"",ROUND('Set Schedules Here'!I311,rounding_decimal_places))</f>
        <v/>
      </c>
      <c r="O51" s="12" t="str">
        <f>IF(ISBLANK('Set Schedules Here'!J310),"",ROUND('Set Schedules Here'!J310,rounding_decimal_places))</f>
        <v/>
      </c>
      <c r="P51" s="12" t="str">
        <f>IF(ISBLANK('Set Schedules Here'!J311),"",ROUND('Set Schedules Here'!J311,rounding_decimal_places))</f>
        <v/>
      </c>
      <c r="Q51" s="12" t="str">
        <f>IF(ISBLANK('Set Schedules Here'!K310),"",ROUND('Set Schedules Here'!K310,rounding_decimal_places))</f>
        <v/>
      </c>
      <c r="R51" s="12" t="str">
        <f>IF(ISBLANK('Set Schedules Here'!K311),"",ROUND('Set Schedules Here'!K311,rounding_decimal_places))</f>
        <v/>
      </c>
      <c r="S51" s="12" t="str">
        <f>IF(ISBLANK('Set Schedules Here'!L310),"",ROUND('Set Schedules Here'!L310,rounding_decimal_places))</f>
        <v/>
      </c>
      <c r="T51" s="12" t="str">
        <f>IF(ISBLANK('Set Schedules Here'!L311),"",ROUND('Set Schedules Here'!L311,rounding_decimal_places))</f>
        <v/>
      </c>
      <c r="U51" s="12" t="str">
        <f>IF(ISBLANK('Set Schedules Here'!M310),"",ROUND('Set Schedules Here'!M310,rounding_decimal_places))</f>
        <v/>
      </c>
      <c r="V51" s="12" t="str">
        <f>IF(ISBLANK('Set Schedules Here'!M311),"",ROUND('Set Schedules Here'!M311,rounding_decimal_places))</f>
        <v/>
      </c>
      <c r="W51" s="12" t="str">
        <f>IF(ISBLANK('Set Schedules Here'!N310),"",ROUND('Set Schedules Here'!N310,rounding_decimal_places))</f>
        <v/>
      </c>
      <c r="X51" s="12" t="str">
        <f>IF(ISBLANK('Set Schedules Here'!N311),"",ROUND('Set Schedules Here'!N311,rounding_decimal_places))</f>
        <v/>
      </c>
      <c r="Y51" s="12" t="str">
        <f>IF(ISBLANK('Set Schedules Here'!O310),"",ROUND('Set Schedules Here'!O310,rounding_decimal_places))</f>
        <v/>
      </c>
      <c r="Z51" s="12" t="str">
        <f>IF(ISBLANK('Set Schedules Here'!O311),"",ROUND('Set Schedules Here'!O311,rounding_decimal_places))</f>
        <v/>
      </c>
      <c r="AA51" s="12" t="str">
        <f>IF(ISBLANK('Set Schedules Here'!P310),"",ROUND('Set Schedules Here'!P310,rounding_decimal_places))</f>
        <v/>
      </c>
      <c r="AB51" s="12" t="str">
        <f>IF(ISBLANK('Set Schedules Here'!P311),"",ROUND('Set Schedules Here'!P311,rounding_decimal_places))</f>
        <v/>
      </c>
      <c r="AC51" s="12" t="str">
        <f>IF(ISBLANK('Set Schedules Here'!Q310),"",ROUND('Set Schedules Here'!Q310,rounding_decimal_places))</f>
        <v/>
      </c>
      <c r="AD51" s="12" t="str">
        <f>IF(ISBLANK('Set Schedules Here'!Q311),"",ROUND('Set Schedules Here'!Q311,rounding_decimal_places))</f>
        <v/>
      </c>
      <c r="AE51" s="12" t="str">
        <f>IF(ISBLANK('Set Schedules Here'!R310),"",ROUND('Set Schedules Here'!R310,rounding_decimal_places))</f>
        <v/>
      </c>
      <c r="AF51" s="12" t="str">
        <f>IF(ISBLANK('Set Schedules Here'!R311),"",ROUND('Set Schedules Here'!R311,rounding_decimal_places))</f>
        <v/>
      </c>
      <c r="AG51" s="12" t="str">
        <f>IF(ISBLANK('Set Schedules Here'!S310),"",ROUND('Set Schedules Here'!S310,rounding_decimal_places))</f>
        <v/>
      </c>
      <c r="AH51" s="12" t="str">
        <f>IF(ISBLANK('Set Schedules Here'!S311),"",ROUND('Set Schedules Here'!S311,rounding_decimal_places))</f>
        <v/>
      </c>
      <c r="AI51" s="12" t="str">
        <f>IF(ISBLANK('Set Schedules Here'!T310),"",ROUND('Set Schedules Here'!T310,rounding_decimal_places))</f>
        <v/>
      </c>
      <c r="AJ51" s="12" t="str">
        <f>IF(ISBLANK('Set Schedules Here'!T311),"",ROUND('Set Schedules Here'!T311,rounding_decimal_places))</f>
        <v/>
      </c>
      <c r="AK51" s="12" t="str">
        <f>IF(ISBLANK('Set Schedules Here'!U310),"",ROUND('Set Schedules Here'!U310,rounding_decimal_places))</f>
        <v/>
      </c>
      <c r="AL51" s="12" t="str">
        <f>IF(ISBLANK('Set Schedules Here'!U311),"",ROUND('Set Schedules Here'!U311,rounding_decimal_places))</f>
        <v/>
      </c>
      <c r="AM51" s="12" t="str">
        <f>IF(ISBLANK('Set Schedules Here'!V310),"",ROUND('Set Schedules Here'!V310,rounding_decimal_places))</f>
        <v/>
      </c>
      <c r="AN51" s="12" t="str">
        <f>IF(ISBLANK('Set Schedules Here'!V311),"",ROUND('Set Schedules Here'!V311,rounding_decimal_places))</f>
        <v/>
      </c>
      <c r="AO51" s="12" t="str">
        <f>IF(ISBLANK('Set Schedules Here'!W310),"",ROUND('Set Schedules Here'!W310,rounding_decimal_places))</f>
        <v/>
      </c>
      <c r="AP51" s="12" t="str">
        <f>IF(ISBLANK('Set Schedules Here'!W311),"",ROUND('Set Schedules Here'!W311,rounding_decimal_places))</f>
        <v/>
      </c>
      <c r="AQ51" s="12" t="str">
        <f>IF(ISBLANK('Set Schedules Here'!X310),"",ROUND('Set Schedules Here'!X310,rounding_decimal_places))</f>
        <v/>
      </c>
      <c r="AR51" s="12" t="str">
        <f>IF(ISBLANK('Set Schedules Here'!X311),"",ROUND('Set Schedules Here'!X311,rounding_decimal_places))</f>
        <v/>
      </c>
      <c r="AS51" s="12" t="str">
        <f>IF(ISBLANK('Set Schedules Here'!Y310),"",ROUND('Set Schedules Here'!Y310,rounding_decimal_places))</f>
        <v/>
      </c>
      <c r="AT51" s="12" t="str">
        <f>IF(ISBLANK('Set Schedules Here'!Y311),"",ROUND('Set Schedules Here'!Y311,rounding_decimal_places))</f>
        <v/>
      </c>
      <c r="AU51" s="12" t="str">
        <f>IF(ISBLANK('Set Schedules Here'!Z310),"",ROUND('Set Schedules Here'!Z310,rounding_decimal_places))</f>
        <v/>
      </c>
      <c r="AV51" s="12" t="str">
        <f>IF(ISBLANK('Set Schedules Here'!Z311),"",ROUND('Set Schedules Here'!Z311,rounding_decimal_places))</f>
        <v/>
      </c>
      <c r="AW51" s="12" t="str">
        <f>IF(ISBLANK('Set Schedules Here'!AA310),"",ROUND('Set Schedules Here'!AA310,rounding_decimal_places))</f>
        <v/>
      </c>
      <c r="AX51" s="12" t="str">
        <f>IF(ISBLANK('Set Schedules Here'!AA311),"",ROUND('Set Schedules Here'!AA311,rounding_decimal_places))</f>
        <v/>
      </c>
      <c r="AY51" s="12" t="str">
        <f>IF(ISBLANK('Set Schedules Here'!AB310),"",ROUND('Set Schedules Here'!AB310,rounding_decimal_places))</f>
        <v/>
      </c>
      <c r="AZ51" s="12" t="str">
        <f>IF(ISBLANK('Set Schedules Here'!AB311),"",ROUND('Set Schedules Here'!AB311,rounding_decimal_places))</f>
        <v/>
      </c>
      <c r="BA51" s="12" t="str">
        <f>IF(ISBLANK('Set Schedules Here'!AC310),"",ROUND('Set Schedules Here'!AC310,rounding_decimal_places))</f>
        <v/>
      </c>
      <c r="BB51" s="12" t="str">
        <f>IF(ISBLANK('Set Schedules Here'!AC311),"",ROUND('Set Schedules Here'!AC311,rounding_decimal_places))</f>
        <v/>
      </c>
      <c r="BC51" s="12" t="str">
        <f>IF(ISBLANK('Set Schedules Here'!AD310),"",ROUND('Set Schedules Here'!AD310,rounding_decimal_places))</f>
        <v/>
      </c>
      <c r="BD51" s="12" t="str">
        <f>IF(ISBLANK('Set Schedules Here'!AD311),"",ROUND('Set Schedules Here'!AD311,rounding_decimal_places))</f>
        <v/>
      </c>
      <c r="BE51" s="12" t="str">
        <f>IF(ISBLANK('Set Schedules Here'!AE310),"",ROUND('Set Schedules Here'!AE310,rounding_decimal_places))</f>
        <v/>
      </c>
      <c r="BF51" s="12" t="str">
        <f>IF(ISBLANK('Set Schedules Here'!AE311),"",ROUND('Set Schedules Here'!AE311,rounding_decimal_places))</f>
        <v/>
      </c>
      <c r="BG51" s="12" t="str">
        <f>IF(ISBLANK('Set Schedules Here'!AF310),"",ROUND('Set Schedules Here'!AF310,rounding_decimal_places))</f>
        <v/>
      </c>
      <c r="BH51" s="12" t="str">
        <f>IF(ISBLANK('Set Schedules Here'!AF311),"",ROUND('Set Schedules Here'!AF311,rounding_decimal_places))</f>
        <v/>
      </c>
      <c r="BI51" s="12" t="str">
        <f>IF(ISBLANK('Set Schedules Here'!AG310),"",ROUND('Set Schedules Here'!AG310,rounding_decimal_places))</f>
        <v/>
      </c>
      <c r="BJ51" s="12" t="str">
        <f>IF(ISBLANK('Set Schedules Here'!AG311),"",ROUND('Set Schedules Here'!AG311,rounding_decimal_places))</f>
        <v/>
      </c>
      <c r="BK51" s="12" t="str">
        <f>IF(ISBLANK('Set Schedules Here'!AH310),"",ROUND('Set Schedules Here'!AH310,rounding_decimal_places))</f>
        <v/>
      </c>
      <c r="BL51" s="12" t="str">
        <f>IF(ISBLANK('Set Schedules Here'!AH311),"",ROUND('Set Schedules Here'!AH311,rounding_decimal_places))</f>
        <v/>
      </c>
      <c r="BM51" s="12" t="str">
        <f>IF(ISBLANK('Set Schedules Here'!AI310),"",ROUND('Set Schedules Here'!AI310,rounding_decimal_places))</f>
        <v/>
      </c>
      <c r="BN51" s="12" t="str">
        <f>IF(ISBLANK('Set Schedules Here'!AI311),"",ROUND('Set Schedules Here'!AI311,rounding_decimal_places))</f>
        <v/>
      </c>
      <c r="BO51" s="12" t="str">
        <f>IF(ISBLANK('Set Schedules Here'!AJ310),"",ROUND('Set Schedules Here'!AJ310,rounding_decimal_places))</f>
        <v/>
      </c>
      <c r="BP51" s="22" t="str">
        <f>IF(ISBLANK('Set Schedules Here'!AJ311),"",ROUND('Set Schedules Here'!AJ311,rounding_decimal_places))</f>
        <v/>
      </c>
    </row>
    <row r="52" spans="1:68" x14ac:dyDescent="0.25">
      <c r="A52" s="22" t="str">
        <f>'Set Schedules Here'!A312</f>
        <v>indst f gas recovery</v>
      </c>
      <c r="E52" s="12">
        <f>IF(ISBLANK('Set Schedules Here'!E312),"",ROUND('Set Schedules Here'!E312,rounding_decimal_places))</f>
        <v>2019</v>
      </c>
      <c r="F52" s="12">
        <f>IF(ISBLANK('Set Schedules Here'!E313),"",ROUND('Set Schedules Here'!E313,rounding_decimal_places))</f>
        <v>0</v>
      </c>
      <c r="G52" s="12">
        <f>IF(ISBLANK('Set Schedules Here'!F312),"",ROUND('Set Schedules Here'!F312,rounding_decimal_places))</f>
        <v>2020</v>
      </c>
      <c r="H52" s="12">
        <f>IF(ISBLANK('Set Schedules Here'!F313),"",ROUND('Set Schedules Here'!F313,rounding_decimal_places))</f>
        <v>0</v>
      </c>
      <c r="I52" s="12">
        <f>IF(ISBLANK('Set Schedules Here'!G312),"",ROUND('Set Schedules Here'!G312,rounding_decimal_places))</f>
        <v>2050</v>
      </c>
      <c r="J52" s="12">
        <f>IF(ISBLANK('Set Schedules Here'!G313),"",ROUND('Set Schedules Here'!G313,rounding_decimal_places))</f>
        <v>1</v>
      </c>
      <c r="K52" s="12" t="str">
        <f>IF(ISBLANK('Set Schedules Here'!H312),"",ROUND('Set Schedules Here'!H312,rounding_decimal_places))</f>
        <v/>
      </c>
      <c r="L52" s="12" t="str">
        <f>IF(ISBLANK('Set Schedules Here'!H313),"",ROUND('Set Schedules Here'!H313,rounding_decimal_places))</f>
        <v/>
      </c>
      <c r="M52" s="12" t="str">
        <f>IF(ISBLANK('Set Schedules Here'!I312),"",ROUND('Set Schedules Here'!I312,rounding_decimal_places))</f>
        <v/>
      </c>
      <c r="N52" s="12" t="str">
        <f>IF(ISBLANK('Set Schedules Here'!I313),"",ROUND('Set Schedules Here'!I313,rounding_decimal_places))</f>
        <v/>
      </c>
      <c r="O52" s="12" t="str">
        <f>IF(ISBLANK('Set Schedules Here'!J312),"",ROUND('Set Schedules Here'!J312,rounding_decimal_places))</f>
        <v/>
      </c>
      <c r="P52" s="12" t="str">
        <f>IF(ISBLANK('Set Schedules Here'!J313),"",ROUND('Set Schedules Here'!J313,rounding_decimal_places))</f>
        <v/>
      </c>
      <c r="Q52" s="12" t="str">
        <f>IF(ISBLANK('Set Schedules Here'!K312),"",ROUND('Set Schedules Here'!K312,rounding_decimal_places))</f>
        <v/>
      </c>
      <c r="R52" s="12" t="str">
        <f>IF(ISBLANK('Set Schedules Here'!K313),"",ROUND('Set Schedules Here'!K313,rounding_decimal_places))</f>
        <v/>
      </c>
      <c r="S52" s="12" t="str">
        <f>IF(ISBLANK('Set Schedules Here'!L312),"",ROUND('Set Schedules Here'!L312,rounding_decimal_places))</f>
        <v/>
      </c>
      <c r="T52" s="12" t="str">
        <f>IF(ISBLANK('Set Schedules Here'!L313),"",ROUND('Set Schedules Here'!L313,rounding_decimal_places))</f>
        <v/>
      </c>
      <c r="U52" s="12" t="str">
        <f>IF(ISBLANK('Set Schedules Here'!M312),"",ROUND('Set Schedules Here'!M312,rounding_decimal_places))</f>
        <v/>
      </c>
      <c r="V52" s="12" t="str">
        <f>IF(ISBLANK('Set Schedules Here'!M313),"",ROUND('Set Schedules Here'!M313,rounding_decimal_places))</f>
        <v/>
      </c>
      <c r="W52" s="12" t="str">
        <f>IF(ISBLANK('Set Schedules Here'!N312),"",ROUND('Set Schedules Here'!N312,rounding_decimal_places))</f>
        <v/>
      </c>
      <c r="X52" s="12" t="str">
        <f>IF(ISBLANK('Set Schedules Here'!N313),"",ROUND('Set Schedules Here'!N313,rounding_decimal_places))</f>
        <v/>
      </c>
      <c r="Y52" s="12" t="str">
        <f>IF(ISBLANK('Set Schedules Here'!O312),"",ROUND('Set Schedules Here'!O312,rounding_decimal_places))</f>
        <v/>
      </c>
      <c r="Z52" s="12" t="str">
        <f>IF(ISBLANK('Set Schedules Here'!O313),"",ROUND('Set Schedules Here'!O313,rounding_decimal_places))</f>
        <v/>
      </c>
      <c r="AA52" s="12" t="str">
        <f>IF(ISBLANK('Set Schedules Here'!P312),"",ROUND('Set Schedules Here'!P312,rounding_decimal_places))</f>
        <v/>
      </c>
      <c r="AB52" s="12" t="str">
        <f>IF(ISBLANK('Set Schedules Here'!P313),"",ROUND('Set Schedules Here'!P313,rounding_decimal_places))</f>
        <v/>
      </c>
      <c r="AC52" s="12" t="str">
        <f>IF(ISBLANK('Set Schedules Here'!Q312),"",ROUND('Set Schedules Here'!Q312,rounding_decimal_places))</f>
        <v/>
      </c>
      <c r="AD52" s="12" t="str">
        <f>IF(ISBLANK('Set Schedules Here'!Q313),"",ROUND('Set Schedules Here'!Q313,rounding_decimal_places))</f>
        <v/>
      </c>
      <c r="AE52" s="12" t="str">
        <f>IF(ISBLANK('Set Schedules Here'!R312),"",ROUND('Set Schedules Here'!R312,rounding_decimal_places))</f>
        <v/>
      </c>
      <c r="AF52" s="12" t="str">
        <f>IF(ISBLANK('Set Schedules Here'!R313),"",ROUND('Set Schedules Here'!R313,rounding_decimal_places))</f>
        <v/>
      </c>
      <c r="AG52" s="12" t="str">
        <f>IF(ISBLANK('Set Schedules Here'!S312),"",ROUND('Set Schedules Here'!S312,rounding_decimal_places))</f>
        <v/>
      </c>
      <c r="AH52" s="12" t="str">
        <f>IF(ISBLANK('Set Schedules Here'!S313),"",ROUND('Set Schedules Here'!S313,rounding_decimal_places))</f>
        <v/>
      </c>
      <c r="AI52" s="12" t="str">
        <f>IF(ISBLANK('Set Schedules Here'!T312),"",ROUND('Set Schedules Here'!T312,rounding_decimal_places))</f>
        <v/>
      </c>
      <c r="AJ52" s="12" t="str">
        <f>IF(ISBLANK('Set Schedules Here'!T313),"",ROUND('Set Schedules Here'!T313,rounding_decimal_places))</f>
        <v/>
      </c>
      <c r="AK52" s="12" t="str">
        <f>IF(ISBLANK('Set Schedules Here'!U312),"",ROUND('Set Schedules Here'!U312,rounding_decimal_places))</f>
        <v/>
      </c>
      <c r="AL52" s="12" t="str">
        <f>IF(ISBLANK('Set Schedules Here'!U313),"",ROUND('Set Schedules Here'!U313,rounding_decimal_places))</f>
        <v/>
      </c>
      <c r="AM52" s="12" t="str">
        <f>IF(ISBLANK('Set Schedules Here'!V312),"",ROUND('Set Schedules Here'!V312,rounding_decimal_places))</f>
        <v/>
      </c>
      <c r="AN52" s="12" t="str">
        <f>IF(ISBLANK('Set Schedules Here'!V313),"",ROUND('Set Schedules Here'!V313,rounding_decimal_places))</f>
        <v/>
      </c>
      <c r="AO52" s="12" t="str">
        <f>IF(ISBLANK('Set Schedules Here'!W312),"",ROUND('Set Schedules Here'!W312,rounding_decimal_places))</f>
        <v/>
      </c>
      <c r="AP52" s="12" t="str">
        <f>IF(ISBLANK('Set Schedules Here'!W313),"",ROUND('Set Schedules Here'!W313,rounding_decimal_places))</f>
        <v/>
      </c>
      <c r="AQ52" s="12" t="str">
        <f>IF(ISBLANK('Set Schedules Here'!X312),"",ROUND('Set Schedules Here'!X312,rounding_decimal_places))</f>
        <v/>
      </c>
      <c r="AR52" s="12" t="str">
        <f>IF(ISBLANK('Set Schedules Here'!X313),"",ROUND('Set Schedules Here'!X313,rounding_decimal_places))</f>
        <v/>
      </c>
      <c r="AS52" s="12" t="str">
        <f>IF(ISBLANK('Set Schedules Here'!Y312),"",ROUND('Set Schedules Here'!Y312,rounding_decimal_places))</f>
        <v/>
      </c>
      <c r="AT52" s="12" t="str">
        <f>IF(ISBLANK('Set Schedules Here'!Y313),"",ROUND('Set Schedules Here'!Y313,rounding_decimal_places))</f>
        <v/>
      </c>
      <c r="AU52" s="12" t="str">
        <f>IF(ISBLANK('Set Schedules Here'!Z312),"",ROUND('Set Schedules Here'!Z312,rounding_decimal_places))</f>
        <v/>
      </c>
      <c r="AV52" s="12" t="str">
        <f>IF(ISBLANK('Set Schedules Here'!Z313),"",ROUND('Set Schedules Here'!Z313,rounding_decimal_places))</f>
        <v/>
      </c>
      <c r="AW52" s="12" t="str">
        <f>IF(ISBLANK('Set Schedules Here'!AA312),"",ROUND('Set Schedules Here'!AA312,rounding_decimal_places))</f>
        <v/>
      </c>
      <c r="AX52" s="12" t="str">
        <f>IF(ISBLANK('Set Schedules Here'!AA313),"",ROUND('Set Schedules Here'!AA313,rounding_decimal_places))</f>
        <v/>
      </c>
      <c r="AY52" s="12" t="str">
        <f>IF(ISBLANK('Set Schedules Here'!AB312),"",ROUND('Set Schedules Here'!AB312,rounding_decimal_places))</f>
        <v/>
      </c>
      <c r="AZ52" s="12" t="str">
        <f>IF(ISBLANK('Set Schedules Here'!AB313),"",ROUND('Set Schedules Here'!AB313,rounding_decimal_places))</f>
        <v/>
      </c>
      <c r="BA52" s="12" t="str">
        <f>IF(ISBLANK('Set Schedules Here'!AC312),"",ROUND('Set Schedules Here'!AC312,rounding_decimal_places))</f>
        <v/>
      </c>
      <c r="BB52" s="12" t="str">
        <f>IF(ISBLANK('Set Schedules Here'!AC313),"",ROUND('Set Schedules Here'!AC313,rounding_decimal_places))</f>
        <v/>
      </c>
      <c r="BC52" s="12" t="str">
        <f>IF(ISBLANK('Set Schedules Here'!AD312),"",ROUND('Set Schedules Here'!AD312,rounding_decimal_places))</f>
        <v/>
      </c>
      <c r="BD52" s="12" t="str">
        <f>IF(ISBLANK('Set Schedules Here'!AD313),"",ROUND('Set Schedules Here'!AD313,rounding_decimal_places))</f>
        <v/>
      </c>
      <c r="BE52" s="12" t="str">
        <f>IF(ISBLANK('Set Schedules Here'!AE312),"",ROUND('Set Schedules Here'!AE312,rounding_decimal_places))</f>
        <v/>
      </c>
      <c r="BF52" s="12" t="str">
        <f>IF(ISBLANK('Set Schedules Here'!AE313),"",ROUND('Set Schedules Here'!AE313,rounding_decimal_places))</f>
        <v/>
      </c>
      <c r="BG52" s="12" t="str">
        <f>IF(ISBLANK('Set Schedules Here'!AF312),"",ROUND('Set Schedules Here'!AF312,rounding_decimal_places))</f>
        <v/>
      </c>
      <c r="BH52" s="12" t="str">
        <f>IF(ISBLANK('Set Schedules Here'!AF313),"",ROUND('Set Schedules Here'!AF313,rounding_decimal_places))</f>
        <v/>
      </c>
      <c r="BI52" s="12" t="str">
        <f>IF(ISBLANK('Set Schedules Here'!AG312),"",ROUND('Set Schedules Here'!AG312,rounding_decimal_places))</f>
        <v/>
      </c>
      <c r="BJ52" s="12" t="str">
        <f>IF(ISBLANK('Set Schedules Here'!AG313),"",ROUND('Set Schedules Here'!AG313,rounding_decimal_places))</f>
        <v/>
      </c>
      <c r="BK52" s="12" t="str">
        <f>IF(ISBLANK('Set Schedules Here'!AH312),"",ROUND('Set Schedules Here'!AH312,rounding_decimal_places))</f>
        <v/>
      </c>
      <c r="BL52" s="12" t="str">
        <f>IF(ISBLANK('Set Schedules Here'!AH313),"",ROUND('Set Schedules Here'!AH313,rounding_decimal_places))</f>
        <v/>
      </c>
      <c r="BM52" s="12" t="str">
        <f>IF(ISBLANK('Set Schedules Here'!AI312),"",ROUND('Set Schedules Here'!AI312,rounding_decimal_places))</f>
        <v/>
      </c>
      <c r="BN52" s="12" t="str">
        <f>IF(ISBLANK('Set Schedules Here'!AI313),"",ROUND('Set Schedules Here'!AI313,rounding_decimal_places))</f>
        <v/>
      </c>
      <c r="BO52" s="12" t="str">
        <f>IF(ISBLANK('Set Schedules Here'!AJ312),"",ROUND('Set Schedules Here'!AJ312,rounding_decimal_places))</f>
        <v/>
      </c>
      <c r="BP52" s="22" t="str">
        <f>IF(ISBLANK('Set Schedules Here'!AJ313),"",ROUND('Set Schedules Here'!AJ313,rounding_decimal_places))</f>
        <v/>
      </c>
    </row>
    <row r="53" spans="1:68" x14ac:dyDescent="0.25">
      <c r="A53" s="22" t="str">
        <f>'Set Schedules Here'!A314</f>
        <v>indst f gas inspct maint retrofit</v>
      </c>
      <c r="E53" s="12">
        <f>IF(ISBLANK('Set Schedules Here'!E314),"",ROUND('Set Schedules Here'!E314,rounding_decimal_places))</f>
        <v>2019</v>
      </c>
      <c r="F53" s="12">
        <f>IF(ISBLANK('Set Schedules Here'!E315),"",ROUND('Set Schedules Here'!E315,rounding_decimal_places))</f>
        <v>0</v>
      </c>
      <c r="G53" s="12">
        <f>IF(ISBLANK('Set Schedules Here'!F314),"",ROUND('Set Schedules Here'!F314,rounding_decimal_places))</f>
        <v>2020</v>
      </c>
      <c r="H53" s="12">
        <f>IF(ISBLANK('Set Schedules Here'!F315),"",ROUND('Set Schedules Here'!F315,rounding_decimal_places))</f>
        <v>0</v>
      </c>
      <c r="I53" s="12">
        <f>IF(ISBLANK('Set Schedules Here'!G314),"",ROUND('Set Schedules Here'!G314,rounding_decimal_places))</f>
        <v>2050</v>
      </c>
      <c r="J53" s="12">
        <f>IF(ISBLANK('Set Schedules Here'!G315),"",ROUND('Set Schedules Here'!G315,rounding_decimal_places))</f>
        <v>1</v>
      </c>
      <c r="K53" s="12" t="str">
        <f>IF(ISBLANK('Set Schedules Here'!H314),"",ROUND('Set Schedules Here'!H314,rounding_decimal_places))</f>
        <v/>
      </c>
      <c r="L53" s="12" t="str">
        <f>IF(ISBLANK('Set Schedules Here'!H315),"",ROUND('Set Schedules Here'!H315,rounding_decimal_places))</f>
        <v/>
      </c>
      <c r="M53" s="12" t="str">
        <f>IF(ISBLANK('Set Schedules Here'!I314),"",ROUND('Set Schedules Here'!I314,rounding_decimal_places))</f>
        <v/>
      </c>
      <c r="N53" s="12" t="str">
        <f>IF(ISBLANK('Set Schedules Here'!I315),"",ROUND('Set Schedules Here'!I315,rounding_decimal_places))</f>
        <v/>
      </c>
      <c r="O53" s="12" t="str">
        <f>IF(ISBLANK('Set Schedules Here'!J314),"",ROUND('Set Schedules Here'!J314,rounding_decimal_places))</f>
        <v/>
      </c>
      <c r="P53" s="12" t="str">
        <f>IF(ISBLANK('Set Schedules Here'!J315),"",ROUND('Set Schedules Here'!J315,rounding_decimal_places))</f>
        <v/>
      </c>
      <c r="Q53" s="12" t="str">
        <f>IF(ISBLANK('Set Schedules Here'!K314),"",ROUND('Set Schedules Here'!K314,rounding_decimal_places))</f>
        <v/>
      </c>
      <c r="R53" s="12" t="str">
        <f>IF(ISBLANK('Set Schedules Here'!K315),"",ROUND('Set Schedules Here'!K315,rounding_decimal_places))</f>
        <v/>
      </c>
      <c r="S53" s="12" t="str">
        <f>IF(ISBLANK('Set Schedules Here'!L314),"",ROUND('Set Schedules Here'!L314,rounding_decimal_places))</f>
        <v/>
      </c>
      <c r="T53" s="12" t="str">
        <f>IF(ISBLANK('Set Schedules Here'!L315),"",ROUND('Set Schedules Here'!L315,rounding_decimal_places))</f>
        <v/>
      </c>
      <c r="U53" s="12" t="str">
        <f>IF(ISBLANK('Set Schedules Here'!M314),"",ROUND('Set Schedules Here'!M314,rounding_decimal_places))</f>
        <v/>
      </c>
      <c r="V53" s="12" t="str">
        <f>IF(ISBLANK('Set Schedules Here'!M315),"",ROUND('Set Schedules Here'!M315,rounding_decimal_places))</f>
        <v/>
      </c>
      <c r="W53" s="12" t="str">
        <f>IF(ISBLANK('Set Schedules Here'!N314),"",ROUND('Set Schedules Here'!N314,rounding_decimal_places))</f>
        <v/>
      </c>
      <c r="X53" s="12" t="str">
        <f>IF(ISBLANK('Set Schedules Here'!N315),"",ROUND('Set Schedules Here'!N315,rounding_decimal_places))</f>
        <v/>
      </c>
      <c r="Y53" s="12" t="str">
        <f>IF(ISBLANK('Set Schedules Here'!O314),"",ROUND('Set Schedules Here'!O314,rounding_decimal_places))</f>
        <v/>
      </c>
      <c r="Z53" s="12" t="str">
        <f>IF(ISBLANK('Set Schedules Here'!O315),"",ROUND('Set Schedules Here'!O315,rounding_decimal_places))</f>
        <v/>
      </c>
      <c r="AA53" s="12" t="str">
        <f>IF(ISBLANK('Set Schedules Here'!P314),"",ROUND('Set Schedules Here'!P314,rounding_decimal_places))</f>
        <v/>
      </c>
      <c r="AB53" s="12" t="str">
        <f>IF(ISBLANK('Set Schedules Here'!P315),"",ROUND('Set Schedules Here'!P315,rounding_decimal_places))</f>
        <v/>
      </c>
      <c r="AC53" s="12" t="str">
        <f>IF(ISBLANK('Set Schedules Here'!Q314),"",ROUND('Set Schedules Here'!Q314,rounding_decimal_places))</f>
        <v/>
      </c>
      <c r="AD53" s="12" t="str">
        <f>IF(ISBLANK('Set Schedules Here'!Q315),"",ROUND('Set Schedules Here'!Q315,rounding_decimal_places))</f>
        <v/>
      </c>
      <c r="AE53" s="12" t="str">
        <f>IF(ISBLANK('Set Schedules Here'!R314),"",ROUND('Set Schedules Here'!R314,rounding_decimal_places))</f>
        <v/>
      </c>
      <c r="AF53" s="12" t="str">
        <f>IF(ISBLANK('Set Schedules Here'!R315),"",ROUND('Set Schedules Here'!R315,rounding_decimal_places))</f>
        <v/>
      </c>
      <c r="AG53" s="12" t="str">
        <f>IF(ISBLANK('Set Schedules Here'!S314),"",ROUND('Set Schedules Here'!S314,rounding_decimal_places))</f>
        <v/>
      </c>
      <c r="AH53" s="12" t="str">
        <f>IF(ISBLANK('Set Schedules Here'!S315),"",ROUND('Set Schedules Here'!S315,rounding_decimal_places))</f>
        <v/>
      </c>
      <c r="AI53" s="12" t="str">
        <f>IF(ISBLANK('Set Schedules Here'!T314),"",ROUND('Set Schedules Here'!T314,rounding_decimal_places))</f>
        <v/>
      </c>
      <c r="AJ53" s="12" t="str">
        <f>IF(ISBLANK('Set Schedules Here'!T315),"",ROUND('Set Schedules Here'!T315,rounding_decimal_places))</f>
        <v/>
      </c>
      <c r="AK53" s="12" t="str">
        <f>IF(ISBLANK('Set Schedules Here'!U314),"",ROUND('Set Schedules Here'!U314,rounding_decimal_places))</f>
        <v/>
      </c>
      <c r="AL53" s="12" t="str">
        <f>IF(ISBLANK('Set Schedules Here'!U315),"",ROUND('Set Schedules Here'!U315,rounding_decimal_places))</f>
        <v/>
      </c>
      <c r="AM53" s="12" t="str">
        <f>IF(ISBLANK('Set Schedules Here'!V314),"",ROUND('Set Schedules Here'!V314,rounding_decimal_places))</f>
        <v/>
      </c>
      <c r="AN53" s="12" t="str">
        <f>IF(ISBLANK('Set Schedules Here'!V315),"",ROUND('Set Schedules Here'!V315,rounding_decimal_places))</f>
        <v/>
      </c>
      <c r="AO53" s="12" t="str">
        <f>IF(ISBLANK('Set Schedules Here'!W314),"",ROUND('Set Schedules Here'!W314,rounding_decimal_places))</f>
        <v/>
      </c>
      <c r="AP53" s="12" t="str">
        <f>IF(ISBLANK('Set Schedules Here'!W315),"",ROUND('Set Schedules Here'!W315,rounding_decimal_places))</f>
        <v/>
      </c>
      <c r="AQ53" s="12" t="str">
        <f>IF(ISBLANK('Set Schedules Here'!X314),"",ROUND('Set Schedules Here'!X314,rounding_decimal_places))</f>
        <v/>
      </c>
      <c r="AR53" s="12" t="str">
        <f>IF(ISBLANK('Set Schedules Here'!X315),"",ROUND('Set Schedules Here'!X315,rounding_decimal_places))</f>
        <v/>
      </c>
      <c r="AS53" s="12" t="str">
        <f>IF(ISBLANK('Set Schedules Here'!Y314),"",ROUND('Set Schedules Here'!Y314,rounding_decimal_places))</f>
        <v/>
      </c>
      <c r="AT53" s="12" t="str">
        <f>IF(ISBLANK('Set Schedules Here'!Y315),"",ROUND('Set Schedules Here'!Y315,rounding_decimal_places))</f>
        <v/>
      </c>
      <c r="AU53" s="12" t="str">
        <f>IF(ISBLANK('Set Schedules Here'!Z314),"",ROUND('Set Schedules Here'!Z314,rounding_decimal_places))</f>
        <v/>
      </c>
      <c r="AV53" s="12" t="str">
        <f>IF(ISBLANK('Set Schedules Here'!Z315),"",ROUND('Set Schedules Here'!Z315,rounding_decimal_places))</f>
        <v/>
      </c>
      <c r="AW53" s="12" t="str">
        <f>IF(ISBLANK('Set Schedules Here'!AA314),"",ROUND('Set Schedules Here'!AA314,rounding_decimal_places))</f>
        <v/>
      </c>
      <c r="AX53" s="12" t="str">
        <f>IF(ISBLANK('Set Schedules Here'!AA315),"",ROUND('Set Schedules Here'!AA315,rounding_decimal_places))</f>
        <v/>
      </c>
      <c r="AY53" s="12" t="str">
        <f>IF(ISBLANK('Set Schedules Here'!AB314),"",ROUND('Set Schedules Here'!AB314,rounding_decimal_places))</f>
        <v/>
      </c>
      <c r="AZ53" s="12" t="str">
        <f>IF(ISBLANK('Set Schedules Here'!AB315),"",ROUND('Set Schedules Here'!AB315,rounding_decimal_places))</f>
        <v/>
      </c>
      <c r="BA53" s="12" t="str">
        <f>IF(ISBLANK('Set Schedules Here'!AC314),"",ROUND('Set Schedules Here'!AC314,rounding_decimal_places))</f>
        <v/>
      </c>
      <c r="BB53" s="12" t="str">
        <f>IF(ISBLANK('Set Schedules Here'!AC315),"",ROUND('Set Schedules Here'!AC315,rounding_decimal_places))</f>
        <v/>
      </c>
      <c r="BC53" s="12" t="str">
        <f>IF(ISBLANK('Set Schedules Here'!AD314),"",ROUND('Set Schedules Here'!AD314,rounding_decimal_places))</f>
        <v/>
      </c>
      <c r="BD53" s="12" t="str">
        <f>IF(ISBLANK('Set Schedules Here'!AD315),"",ROUND('Set Schedules Here'!AD315,rounding_decimal_places))</f>
        <v/>
      </c>
      <c r="BE53" s="12" t="str">
        <f>IF(ISBLANK('Set Schedules Here'!AE314),"",ROUND('Set Schedules Here'!AE314,rounding_decimal_places))</f>
        <v/>
      </c>
      <c r="BF53" s="12" t="str">
        <f>IF(ISBLANK('Set Schedules Here'!AE315),"",ROUND('Set Schedules Here'!AE315,rounding_decimal_places))</f>
        <v/>
      </c>
      <c r="BG53" s="12" t="str">
        <f>IF(ISBLANK('Set Schedules Here'!AF314),"",ROUND('Set Schedules Here'!AF314,rounding_decimal_places))</f>
        <v/>
      </c>
      <c r="BH53" s="12" t="str">
        <f>IF(ISBLANK('Set Schedules Here'!AF315),"",ROUND('Set Schedules Here'!AF315,rounding_decimal_places))</f>
        <v/>
      </c>
      <c r="BI53" s="12" t="str">
        <f>IF(ISBLANK('Set Schedules Here'!AG314),"",ROUND('Set Schedules Here'!AG314,rounding_decimal_places))</f>
        <v/>
      </c>
      <c r="BJ53" s="12" t="str">
        <f>IF(ISBLANK('Set Schedules Here'!AG315),"",ROUND('Set Schedules Here'!AG315,rounding_decimal_places))</f>
        <v/>
      </c>
      <c r="BK53" s="12" t="str">
        <f>IF(ISBLANK('Set Schedules Here'!AH314),"",ROUND('Set Schedules Here'!AH314,rounding_decimal_places))</f>
        <v/>
      </c>
      <c r="BL53" s="12" t="str">
        <f>IF(ISBLANK('Set Schedules Here'!AH315),"",ROUND('Set Schedules Here'!AH315,rounding_decimal_places))</f>
        <v/>
      </c>
      <c r="BM53" s="12" t="str">
        <f>IF(ISBLANK('Set Schedules Here'!AI314),"",ROUND('Set Schedules Here'!AI314,rounding_decimal_places))</f>
        <v/>
      </c>
      <c r="BN53" s="12" t="str">
        <f>IF(ISBLANK('Set Schedules Here'!AI315),"",ROUND('Set Schedules Here'!AI315,rounding_decimal_places))</f>
        <v/>
      </c>
      <c r="BO53" s="12" t="str">
        <f>IF(ISBLANK('Set Schedules Here'!AJ314),"",ROUND('Set Schedules Here'!AJ314,rounding_decimal_places))</f>
        <v/>
      </c>
      <c r="BP53" s="22" t="str">
        <f>IF(ISBLANK('Set Schedules Here'!AJ315),"",ROUND('Set Schedules Here'!AJ315,rounding_decimal_places))</f>
        <v/>
      </c>
    </row>
    <row r="54" spans="1:68" x14ac:dyDescent="0.25">
      <c r="A54" s="22" t="str">
        <f>'Set Schedules Here'!A316</f>
        <v>indst cropland and rice measures</v>
      </c>
      <c r="E54" s="12">
        <f>IF(ISBLANK('Set Schedules Here'!E316),"",ROUND('Set Schedules Here'!E316,rounding_decimal_places))</f>
        <v>2019</v>
      </c>
      <c r="F54" s="12">
        <f>IF(ISBLANK('Set Schedules Here'!E317),"",ROUND('Set Schedules Here'!E317,rounding_decimal_places))</f>
        <v>0</v>
      </c>
      <c r="G54" s="12">
        <f>IF(ISBLANK('Set Schedules Here'!F316),"",ROUND('Set Schedules Here'!F316,rounding_decimal_places))</f>
        <v>2020</v>
      </c>
      <c r="H54" s="12">
        <f>IF(ISBLANK('Set Schedules Here'!F317),"",ROUND('Set Schedules Here'!F317,rounding_decimal_places))</f>
        <v>0</v>
      </c>
      <c r="I54" s="12">
        <f>IF(ISBLANK('Set Schedules Here'!G316),"",ROUND('Set Schedules Here'!G316,rounding_decimal_places))</f>
        <v>2050</v>
      </c>
      <c r="J54" s="12">
        <f>IF(ISBLANK('Set Schedules Here'!G317),"",ROUND('Set Schedules Here'!G317,rounding_decimal_places))</f>
        <v>1</v>
      </c>
      <c r="K54" s="12" t="str">
        <f>IF(ISBLANK('Set Schedules Here'!H316),"",ROUND('Set Schedules Here'!H316,rounding_decimal_places))</f>
        <v/>
      </c>
      <c r="L54" s="12" t="str">
        <f>IF(ISBLANK('Set Schedules Here'!H317),"",ROUND('Set Schedules Here'!H317,rounding_decimal_places))</f>
        <v/>
      </c>
      <c r="M54" s="12" t="str">
        <f>IF(ISBLANK('Set Schedules Here'!I316),"",ROUND('Set Schedules Here'!I316,rounding_decimal_places))</f>
        <v/>
      </c>
      <c r="N54" s="12" t="str">
        <f>IF(ISBLANK('Set Schedules Here'!I317),"",ROUND('Set Schedules Here'!I317,rounding_decimal_places))</f>
        <v/>
      </c>
      <c r="O54" s="12" t="str">
        <f>IF(ISBLANK('Set Schedules Here'!J316),"",ROUND('Set Schedules Here'!J316,rounding_decimal_places))</f>
        <v/>
      </c>
      <c r="P54" s="12" t="str">
        <f>IF(ISBLANK('Set Schedules Here'!J317),"",ROUND('Set Schedules Here'!J317,rounding_decimal_places))</f>
        <v/>
      </c>
      <c r="Q54" s="12" t="str">
        <f>IF(ISBLANK('Set Schedules Here'!K316),"",ROUND('Set Schedules Here'!K316,rounding_decimal_places))</f>
        <v/>
      </c>
      <c r="R54" s="12" t="str">
        <f>IF(ISBLANK('Set Schedules Here'!K317),"",ROUND('Set Schedules Here'!K317,rounding_decimal_places))</f>
        <v/>
      </c>
      <c r="S54" s="12" t="str">
        <f>IF(ISBLANK('Set Schedules Here'!L316),"",ROUND('Set Schedules Here'!L316,rounding_decimal_places))</f>
        <v/>
      </c>
      <c r="T54" s="12" t="str">
        <f>IF(ISBLANK('Set Schedules Here'!L317),"",ROUND('Set Schedules Here'!L317,rounding_decimal_places))</f>
        <v/>
      </c>
      <c r="U54" s="12" t="str">
        <f>IF(ISBLANK('Set Schedules Here'!M316),"",ROUND('Set Schedules Here'!M316,rounding_decimal_places))</f>
        <v/>
      </c>
      <c r="V54" s="12" t="str">
        <f>IF(ISBLANK('Set Schedules Here'!M317),"",ROUND('Set Schedules Here'!M317,rounding_decimal_places))</f>
        <v/>
      </c>
      <c r="W54" s="12" t="str">
        <f>IF(ISBLANK('Set Schedules Here'!N316),"",ROUND('Set Schedules Here'!N316,rounding_decimal_places))</f>
        <v/>
      </c>
      <c r="X54" s="12" t="str">
        <f>IF(ISBLANK('Set Schedules Here'!N317),"",ROUND('Set Schedules Here'!N317,rounding_decimal_places))</f>
        <v/>
      </c>
      <c r="Y54" s="12" t="str">
        <f>IF(ISBLANK('Set Schedules Here'!O316),"",ROUND('Set Schedules Here'!O316,rounding_decimal_places))</f>
        <v/>
      </c>
      <c r="Z54" s="12" t="str">
        <f>IF(ISBLANK('Set Schedules Here'!O317),"",ROUND('Set Schedules Here'!O317,rounding_decimal_places))</f>
        <v/>
      </c>
      <c r="AA54" s="12" t="str">
        <f>IF(ISBLANK('Set Schedules Here'!P316),"",ROUND('Set Schedules Here'!P316,rounding_decimal_places))</f>
        <v/>
      </c>
      <c r="AB54" s="12" t="str">
        <f>IF(ISBLANK('Set Schedules Here'!P317),"",ROUND('Set Schedules Here'!P317,rounding_decimal_places))</f>
        <v/>
      </c>
      <c r="AC54" s="12" t="str">
        <f>IF(ISBLANK('Set Schedules Here'!Q316),"",ROUND('Set Schedules Here'!Q316,rounding_decimal_places))</f>
        <v/>
      </c>
      <c r="AD54" s="12" t="str">
        <f>IF(ISBLANK('Set Schedules Here'!Q317),"",ROUND('Set Schedules Here'!Q317,rounding_decimal_places))</f>
        <v/>
      </c>
      <c r="AE54" s="12" t="str">
        <f>IF(ISBLANK('Set Schedules Here'!R316),"",ROUND('Set Schedules Here'!R316,rounding_decimal_places))</f>
        <v/>
      </c>
      <c r="AF54" s="12" t="str">
        <f>IF(ISBLANK('Set Schedules Here'!R317),"",ROUND('Set Schedules Here'!R317,rounding_decimal_places))</f>
        <v/>
      </c>
      <c r="AG54" s="12" t="str">
        <f>IF(ISBLANK('Set Schedules Here'!S316),"",ROUND('Set Schedules Here'!S316,rounding_decimal_places))</f>
        <v/>
      </c>
      <c r="AH54" s="12" t="str">
        <f>IF(ISBLANK('Set Schedules Here'!S317),"",ROUND('Set Schedules Here'!S317,rounding_decimal_places))</f>
        <v/>
      </c>
      <c r="AI54" s="12" t="str">
        <f>IF(ISBLANK('Set Schedules Here'!T316),"",ROUND('Set Schedules Here'!T316,rounding_decimal_places))</f>
        <v/>
      </c>
      <c r="AJ54" s="12" t="str">
        <f>IF(ISBLANK('Set Schedules Here'!T317),"",ROUND('Set Schedules Here'!T317,rounding_decimal_places))</f>
        <v/>
      </c>
      <c r="AK54" s="12" t="str">
        <f>IF(ISBLANK('Set Schedules Here'!U316),"",ROUND('Set Schedules Here'!U316,rounding_decimal_places))</f>
        <v/>
      </c>
      <c r="AL54" s="12" t="str">
        <f>IF(ISBLANK('Set Schedules Here'!U317),"",ROUND('Set Schedules Here'!U317,rounding_decimal_places))</f>
        <v/>
      </c>
      <c r="AM54" s="12" t="str">
        <f>IF(ISBLANK('Set Schedules Here'!V316),"",ROUND('Set Schedules Here'!V316,rounding_decimal_places))</f>
        <v/>
      </c>
      <c r="AN54" s="12" t="str">
        <f>IF(ISBLANK('Set Schedules Here'!V317),"",ROUND('Set Schedules Here'!V317,rounding_decimal_places))</f>
        <v/>
      </c>
      <c r="AO54" s="12" t="str">
        <f>IF(ISBLANK('Set Schedules Here'!W316),"",ROUND('Set Schedules Here'!W316,rounding_decimal_places))</f>
        <v/>
      </c>
      <c r="AP54" s="12" t="str">
        <f>IF(ISBLANK('Set Schedules Here'!W317),"",ROUND('Set Schedules Here'!W317,rounding_decimal_places))</f>
        <v/>
      </c>
      <c r="AQ54" s="12" t="str">
        <f>IF(ISBLANK('Set Schedules Here'!X316),"",ROUND('Set Schedules Here'!X316,rounding_decimal_places))</f>
        <v/>
      </c>
      <c r="AR54" s="12" t="str">
        <f>IF(ISBLANK('Set Schedules Here'!X317),"",ROUND('Set Schedules Here'!X317,rounding_decimal_places))</f>
        <v/>
      </c>
      <c r="AS54" s="12" t="str">
        <f>IF(ISBLANK('Set Schedules Here'!Y316),"",ROUND('Set Schedules Here'!Y316,rounding_decimal_places))</f>
        <v/>
      </c>
      <c r="AT54" s="12" t="str">
        <f>IF(ISBLANK('Set Schedules Here'!Y317),"",ROUND('Set Schedules Here'!Y317,rounding_decimal_places))</f>
        <v/>
      </c>
      <c r="AU54" s="12" t="str">
        <f>IF(ISBLANK('Set Schedules Here'!Z316),"",ROUND('Set Schedules Here'!Z316,rounding_decimal_places))</f>
        <v/>
      </c>
      <c r="AV54" s="12" t="str">
        <f>IF(ISBLANK('Set Schedules Here'!Z317),"",ROUND('Set Schedules Here'!Z317,rounding_decimal_places))</f>
        <v/>
      </c>
      <c r="AW54" s="12" t="str">
        <f>IF(ISBLANK('Set Schedules Here'!AA316),"",ROUND('Set Schedules Here'!AA316,rounding_decimal_places))</f>
        <v/>
      </c>
      <c r="AX54" s="12" t="str">
        <f>IF(ISBLANK('Set Schedules Here'!AA317),"",ROUND('Set Schedules Here'!AA317,rounding_decimal_places))</f>
        <v/>
      </c>
      <c r="AY54" s="12" t="str">
        <f>IF(ISBLANK('Set Schedules Here'!AB316),"",ROUND('Set Schedules Here'!AB316,rounding_decimal_places))</f>
        <v/>
      </c>
      <c r="AZ54" s="12" t="str">
        <f>IF(ISBLANK('Set Schedules Here'!AB317),"",ROUND('Set Schedules Here'!AB317,rounding_decimal_places))</f>
        <v/>
      </c>
      <c r="BA54" s="12" t="str">
        <f>IF(ISBLANK('Set Schedules Here'!AC316),"",ROUND('Set Schedules Here'!AC316,rounding_decimal_places))</f>
        <v/>
      </c>
      <c r="BB54" s="12" t="str">
        <f>IF(ISBLANK('Set Schedules Here'!AC317),"",ROUND('Set Schedules Here'!AC317,rounding_decimal_places))</f>
        <v/>
      </c>
      <c r="BC54" s="12" t="str">
        <f>IF(ISBLANK('Set Schedules Here'!AD316),"",ROUND('Set Schedules Here'!AD316,rounding_decimal_places))</f>
        <v/>
      </c>
      <c r="BD54" s="12" t="str">
        <f>IF(ISBLANK('Set Schedules Here'!AD317),"",ROUND('Set Schedules Here'!AD317,rounding_decimal_places))</f>
        <v/>
      </c>
      <c r="BE54" s="12" t="str">
        <f>IF(ISBLANK('Set Schedules Here'!AE316),"",ROUND('Set Schedules Here'!AE316,rounding_decimal_places))</f>
        <v/>
      </c>
      <c r="BF54" s="12" t="str">
        <f>IF(ISBLANK('Set Schedules Here'!AE317),"",ROUND('Set Schedules Here'!AE317,rounding_decimal_places))</f>
        <v/>
      </c>
      <c r="BG54" s="12" t="str">
        <f>IF(ISBLANK('Set Schedules Here'!AF316),"",ROUND('Set Schedules Here'!AF316,rounding_decimal_places))</f>
        <v/>
      </c>
      <c r="BH54" s="12" t="str">
        <f>IF(ISBLANK('Set Schedules Here'!AF317),"",ROUND('Set Schedules Here'!AF317,rounding_decimal_places))</f>
        <v/>
      </c>
      <c r="BI54" s="12" t="str">
        <f>IF(ISBLANK('Set Schedules Here'!AG316),"",ROUND('Set Schedules Here'!AG316,rounding_decimal_places))</f>
        <v/>
      </c>
      <c r="BJ54" s="12" t="str">
        <f>IF(ISBLANK('Set Schedules Here'!AG317),"",ROUND('Set Schedules Here'!AG317,rounding_decimal_places))</f>
        <v/>
      </c>
      <c r="BK54" s="12" t="str">
        <f>IF(ISBLANK('Set Schedules Here'!AH316),"",ROUND('Set Schedules Here'!AH316,rounding_decimal_places))</f>
        <v/>
      </c>
      <c r="BL54" s="12" t="str">
        <f>IF(ISBLANK('Set Schedules Here'!AH317),"",ROUND('Set Schedules Here'!AH317,rounding_decimal_places))</f>
        <v/>
      </c>
      <c r="BM54" s="12" t="str">
        <f>IF(ISBLANK('Set Schedules Here'!AI316),"",ROUND('Set Schedules Here'!AI316,rounding_decimal_places))</f>
        <v/>
      </c>
      <c r="BN54" s="12" t="str">
        <f>IF(ISBLANK('Set Schedules Here'!AI317),"",ROUND('Set Schedules Here'!AI317,rounding_decimal_places))</f>
        <v/>
      </c>
      <c r="BO54" s="12" t="str">
        <f>IF(ISBLANK('Set Schedules Here'!AJ316),"",ROUND('Set Schedules Here'!AJ316,rounding_decimal_places))</f>
        <v/>
      </c>
      <c r="BP54" s="22" t="str">
        <f>IF(ISBLANK('Set Schedules Here'!AJ317),"",ROUND('Set Schedules Here'!AJ317,rounding_decimal_places))</f>
        <v/>
      </c>
    </row>
    <row r="55" spans="1:68" x14ac:dyDescent="0.25">
      <c r="A55" s="22" t="str">
        <f>'Set Schedules Here'!A318</f>
        <v>indst livestock measures</v>
      </c>
      <c r="E55" s="12">
        <f>IF(ISBLANK('Set Schedules Here'!E318),"",ROUND('Set Schedules Here'!E318,rounding_decimal_places))</f>
        <v>2019</v>
      </c>
      <c r="F55" s="12">
        <f>IF(ISBLANK('Set Schedules Here'!E319),"",ROUND('Set Schedules Here'!E319,rounding_decimal_places))</f>
        <v>0</v>
      </c>
      <c r="G55" s="12">
        <f>IF(ISBLANK('Set Schedules Here'!F318),"",ROUND('Set Schedules Here'!F318,rounding_decimal_places))</f>
        <v>2020</v>
      </c>
      <c r="H55" s="12">
        <f>IF(ISBLANK('Set Schedules Here'!F319),"",ROUND('Set Schedules Here'!F319,rounding_decimal_places))</f>
        <v>0</v>
      </c>
      <c r="I55" s="12">
        <f>IF(ISBLANK('Set Schedules Here'!G318),"",ROUND('Set Schedules Here'!G318,rounding_decimal_places))</f>
        <v>2050</v>
      </c>
      <c r="J55" s="12">
        <f>IF(ISBLANK('Set Schedules Here'!G319),"",ROUND('Set Schedules Here'!G319,rounding_decimal_places))</f>
        <v>1</v>
      </c>
      <c r="K55" s="12" t="str">
        <f>IF(ISBLANK('Set Schedules Here'!H318),"",ROUND('Set Schedules Here'!H318,rounding_decimal_places))</f>
        <v/>
      </c>
      <c r="L55" s="12" t="str">
        <f>IF(ISBLANK('Set Schedules Here'!H319),"",ROUND('Set Schedules Here'!H319,rounding_decimal_places))</f>
        <v/>
      </c>
      <c r="M55" s="12" t="str">
        <f>IF(ISBLANK('Set Schedules Here'!I318),"",ROUND('Set Schedules Here'!I318,rounding_decimal_places))</f>
        <v/>
      </c>
      <c r="N55" s="12" t="str">
        <f>IF(ISBLANK('Set Schedules Here'!I319),"",ROUND('Set Schedules Here'!I319,rounding_decimal_places))</f>
        <v/>
      </c>
      <c r="O55" s="12" t="str">
        <f>IF(ISBLANK('Set Schedules Here'!J318),"",ROUND('Set Schedules Here'!J318,rounding_decimal_places))</f>
        <v/>
      </c>
      <c r="P55" s="12" t="str">
        <f>IF(ISBLANK('Set Schedules Here'!J319),"",ROUND('Set Schedules Here'!J319,rounding_decimal_places))</f>
        <v/>
      </c>
      <c r="Q55" s="12" t="str">
        <f>IF(ISBLANK('Set Schedules Here'!K318),"",ROUND('Set Schedules Here'!K318,rounding_decimal_places))</f>
        <v/>
      </c>
      <c r="R55" s="12" t="str">
        <f>IF(ISBLANK('Set Schedules Here'!K319),"",ROUND('Set Schedules Here'!K319,rounding_decimal_places))</f>
        <v/>
      </c>
      <c r="S55" s="12" t="str">
        <f>IF(ISBLANK('Set Schedules Here'!L318),"",ROUND('Set Schedules Here'!L318,rounding_decimal_places))</f>
        <v/>
      </c>
      <c r="T55" s="12" t="str">
        <f>IF(ISBLANK('Set Schedules Here'!L319),"",ROUND('Set Schedules Here'!L319,rounding_decimal_places))</f>
        <v/>
      </c>
      <c r="U55" s="12" t="str">
        <f>IF(ISBLANK('Set Schedules Here'!M318),"",ROUND('Set Schedules Here'!M318,rounding_decimal_places))</f>
        <v/>
      </c>
      <c r="V55" s="12" t="str">
        <f>IF(ISBLANK('Set Schedules Here'!M319),"",ROUND('Set Schedules Here'!M319,rounding_decimal_places))</f>
        <v/>
      </c>
      <c r="W55" s="12" t="str">
        <f>IF(ISBLANK('Set Schedules Here'!N318),"",ROUND('Set Schedules Here'!N318,rounding_decimal_places))</f>
        <v/>
      </c>
      <c r="X55" s="12" t="str">
        <f>IF(ISBLANK('Set Schedules Here'!N319),"",ROUND('Set Schedules Here'!N319,rounding_decimal_places))</f>
        <v/>
      </c>
      <c r="Y55" s="12" t="str">
        <f>IF(ISBLANK('Set Schedules Here'!O318),"",ROUND('Set Schedules Here'!O318,rounding_decimal_places))</f>
        <v/>
      </c>
      <c r="Z55" s="12" t="str">
        <f>IF(ISBLANK('Set Schedules Here'!O319),"",ROUND('Set Schedules Here'!O319,rounding_decimal_places))</f>
        <v/>
      </c>
      <c r="AA55" s="12" t="str">
        <f>IF(ISBLANK('Set Schedules Here'!P318),"",ROUND('Set Schedules Here'!P318,rounding_decimal_places))</f>
        <v/>
      </c>
      <c r="AB55" s="12" t="str">
        <f>IF(ISBLANK('Set Schedules Here'!P319),"",ROUND('Set Schedules Here'!P319,rounding_decimal_places))</f>
        <v/>
      </c>
      <c r="AC55" s="12" t="str">
        <f>IF(ISBLANK('Set Schedules Here'!Q318),"",ROUND('Set Schedules Here'!Q318,rounding_decimal_places))</f>
        <v/>
      </c>
      <c r="AD55" s="12" t="str">
        <f>IF(ISBLANK('Set Schedules Here'!Q319),"",ROUND('Set Schedules Here'!Q319,rounding_decimal_places))</f>
        <v/>
      </c>
      <c r="AE55" s="12" t="str">
        <f>IF(ISBLANK('Set Schedules Here'!R318),"",ROUND('Set Schedules Here'!R318,rounding_decimal_places))</f>
        <v/>
      </c>
      <c r="AF55" s="12" t="str">
        <f>IF(ISBLANK('Set Schedules Here'!R319),"",ROUND('Set Schedules Here'!R319,rounding_decimal_places))</f>
        <v/>
      </c>
      <c r="AG55" s="12" t="str">
        <f>IF(ISBLANK('Set Schedules Here'!S318),"",ROUND('Set Schedules Here'!S318,rounding_decimal_places))</f>
        <v/>
      </c>
      <c r="AH55" s="12" t="str">
        <f>IF(ISBLANK('Set Schedules Here'!S319),"",ROUND('Set Schedules Here'!S319,rounding_decimal_places))</f>
        <v/>
      </c>
      <c r="AI55" s="12" t="str">
        <f>IF(ISBLANK('Set Schedules Here'!T318),"",ROUND('Set Schedules Here'!T318,rounding_decimal_places))</f>
        <v/>
      </c>
      <c r="AJ55" s="12" t="str">
        <f>IF(ISBLANK('Set Schedules Here'!T319),"",ROUND('Set Schedules Here'!T319,rounding_decimal_places))</f>
        <v/>
      </c>
      <c r="AK55" s="12" t="str">
        <f>IF(ISBLANK('Set Schedules Here'!U318),"",ROUND('Set Schedules Here'!U318,rounding_decimal_places))</f>
        <v/>
      </c>
      <c r="AL55" s="12" t="str">
        <f>IF(ISBLANK('Set Schedules Here'!U319),"",ROUND('Set Schedules Here'!U319,rounding_decimal_places))</f>
        <v/>
      </c>
      <c r="AM55" s="12" t="str">
        <f>IF(ISBLANK('Set Schedules Here'!V318),"",ROUND('Set Schedules Here'!V318,rounding_decimal_places))</f>
        <v/>
      </c>
      <c r="AN55" s="12" t="str">
        <f>IF(ISBLANK('Set Schedules Here'!V319),"",ROUND('Set Schedules Here'!V319,rounding_decimal_places))</f>
        <v/>
      </c>
      <c r="AO55" s="12" t="str">
        <f>IF(ISBLANK('Set Schedules Here'!W318),"",ROUND('Set Schedules Here'!W318,rounding_decimal_places))</f>
        <v/>
      </c>
      <c r="AP55" s="12" t="str">
        <f>IF(ISBLANK('Set Schedules Here'!W319),"",ROUND('Set Schedules Here'!W319,rounding_decimal_places))</f>
        <v/>
      </c>
      <c r="AQ55" s="12" t="str">
        <f>IF(ISBLANK('Set Schedules Here'!X318),"",ROUND('Set Schedules Here'!X318,rounding_decimal_places))</f>
        <v/>
      </c>
      <c r="AR55" s="12" t="str">
        <f>IF(ISBLANK('Set Schedules Here'!X319),"",ROUND('Set Schedules Here'!X319,rounding_decimal_places))</f>
        <v/>
      </c>
      <c r="AS55" s="12" t="str">
        <f>IF(ISBLANK('Set Schedules Here'!Y318),"",ROUND('Set Schedules Here'!Y318,rounding_decimal_places))</f>
        <v/>
      </c>
      <c r="AT55" s="12" t="str">
        <f>IF(ISBLANK('Set Schedules Here'!Y319),"",ROUND('Set Schedules Here'!Y319,rounding_decimal_places))</f>
        <v/>
      </c>
      <c r="AU55" s="12" t="str">
        <f>IF(ISBLANK('Set Schedules Here'!Z318),"",ROUND('Set Schedules Here'!Z318,rounding_decimal_places))</f>
        <v/>
      </c>
      <c r="AV55" s="12" t="str">
        <f>IF(ISBLANK('Set Schedules Here'!Z319),"",ROUND('Set Schedules Here'!Z319,rounding_decimal_places))</f>
        <v/>
      </c>
      <c r="AW55" s="12" t="str">
        <f>IF(ISBLANK('Set Schedules Here'!AA318),"",ROUND('Set Schedules Here'!AA318,rounding_decimal_places))</f>
        <v/>
      </c>
      <c r="AX55" s="12" t="str">
        <f>IF(ISBLANK('Set Schedules Here'!AA319),"",ROUND('Set Schedules Here'!AA319,rounding_decimal_places))</f>
        <v/>
      </c>
      <c r="AY55" s="12" t="str">
        <f>IF(ISBLANK('Set Schedules Here'!AB318),"",ROUND('Set Schedules Here'!AB318,rounding_decimal_places))</f>
        <v/>
      </c>
      <c r="AZ55" s="12" t="str">
        <f>IF(ISBLANK('Set Schedules Here'!AB319),"",ROUND('Set Schedules Here'!AB319,rounding_decimal_places))</f>
        <v/>
      </c>
      <c r="BA55" s="12" t="str">
        <f>IF(ISBLANK('Set Schedules Here'!AC318),"",ROUND('Set Schedules Here'!AC318,rounding_decimal_places))</f>
        <v/>
      </c>
      <c r="BB55" s="12" t="str">
        <f>IF(ISBLANK('Set Schedules Here'!AC319),"",ROUND('Set Schedules Here'!AC319,rounding_decimal_places))</f>
        <v/>
      </c>
      <c r="BC55" s="12" t="str">
        <f>IF(ISBLANK('Set Schedules Here'!AD318),"",ROUND('Set Schedules Here'!AD318,rounding_decimal_places))</f>
        <v/>
      </c>
      <c r="BD55" s="12" t="str">
        <f>IF(ISBLANK('Set Schedules Here'!AD319),"",ROUND('Set Schedules Here'!AD319,rounding_decimal_places))</f>
        <v/>
      </c>
      <c r="BE55" s="12" t="str">
        <f>IF(ISBLANK('Set Schedules Here'!AE318),"",ROUND('Set Schedules Here'!AE318,rounding_decimal_places))</f>
        <v/>
      </c>
      <c r="BF55" s="12" t="str">
        <f>IF(ISBLANK('Set Schedules Here'!AE319),"",ROUND('Set Schedules Here'!AE319,rounding_decimal_places))</f>
        <v/>
      </c>
      <c r="BG55" s="12" t="str">
        <f>IF(ISBLANK('Set Schedules Here'!AF318),"",ROUND('Set Schedules Here'!AF318,rounding_decimal_places))</f>
        <v/>
      </c>
      <c r="BH55" s="12" t="str">
        <f>IF(ISBLANK('Set Schedules Here'!AF319),"",ROUND('Set Schedules Here'!AF319,rounding_decimal_places))</f>
        <v/>
      </c>
      <c r="BI55" s="12" t="str">
        <f>IF(ISBLANK('Set Schedules Here'!AG318),"",ROUND('Set Schedules Here'!AG318,rounding_decimal_places))</f>
        <v/>
      </c>
      <c r="BJ55" s="12" t="str">
        <f>IF(ISBLANK('Set Schedules Here'!AG319),"",ROUND('Set Schedules Here'!AG319,rounding_decimal_places))</f>
        <v/>
      </c>
      <c r="BK55" s="12" t="str">
        <f>IF(ISBLANK('Set Schedules Here'!AH318),"",ROUND('Set Schedules Here'!AH318,rounding_decimal_places))</f>
        <v/>
      </c>
      <c r="BL55" s="12" t="str">
        <f>IF(ISBLANK('Set Schedules Here'!AH319),"",ROUND('Set Schedules Here'!AH319,rounding_decimal_places))</f>
        <v/>
      </c>
      <c r="BM55" s="12" t="str">
        <f>IF(ISBLANK('Set Schedules Here'!AI318),"",ROUND('Set Schedules Here'!AI318,rounding_decimal_places))</f>
        <v/>
      </c>
      <c r="BN55" s="12" t="str">
        <f>IF(ISBLANK('Set Schedules Here'!AI319),"",ROUND('Set Schedules Here'!AI319,rounding_decimal_places))</f>
        <v/>
      </c>
      <c r="BO55" s="12" t="str">
        <f>IF(ISBLANK('Set Schedules Here'!AJ318),"",ROUND('Set Schedules Here'!AJ318,rounding_decimal_places))</f>
        <v/>
      </c>
      <c r="BP55" s="22" t="str">
        <f>IF(ISBLANK('Set Schedules Here'!AJ319),"",ROUND('Set Schedules Here'!AJ319,rounding_decimal_places))</f>
        <v/>
      </c>
    </row>
    <row r="56" spans="1:68" x14ac:dyDescent="0.25">
      <c r="A56" s="22" t="str">
        <f>'Set Schedules Here'!A320</f>
        <v>indst cement measures</v>
      </c>
      <c r="E56" s="12">
        <f>IF(ISBLANK('Set Schedules Here'!E320),"",ROUND('Set Schedules Here'!E320,rounding_decimal_places))</f>
        <v>2019</v>
      </c>
      <c r="F56" s="12">
        <f>IF(ISBLANK('Set Schedules Here'!E321),"",ROUND('Set Schedules Here'!E321,rounding_decimal_places))</f>
        <v>0</v>
      </c>
      <c r="G56" s="12">
        <f>IF(ISBLANK('Set Schedules Here'!F320),"",ROUND('Set Schedules Here'!F320,rounding_decimal_places))</f>
        <v>2020</v>
      </c>
      <c r="H56" s="12">
        <f>IF(ISBLANK('Set Schedules Here'!F321),"",ROUND('Set Schedules Here'!F321,rounding_decimal_places))</f>
        <v>0</v>
      </c>
      <c r="I56" s="12">
        <f>IF(ISBLANK('Set Schedules Here'!G320),"",ROUND('Set Schedules Here'!G320,rounding_decimal_places))</f>
        <v>2050</v>
      </c>
      <c r="J56" s="12">
        <f>IF(ISBLANK('Set Schedules Here'!G321),"",ROUND('Set Schedules Here'!G321,rounding_decimal_places))</f>
        <v>1</v>
      </c>
      <c r="K56" s="12" t="str">
        <f>IF(ISBLANK('Set Schedules Here'!H320),"",ROUND('Set Schedules Here'!H320,rounding_decimal_places))</f>
        <v/>
      </c>
      <c r="L56" s="12" t="str">
        <f>IF(ISBLANK('Set Schedules Here'!H321),"",ROUND('Set Schedules Here'!H321,rounding_decimal_places))</f>
        <v/>
      </c>
      <c r="M56" s="12" t="str">
        <f>IF(ISBLANK('Set Schedules Here'!I320),"",ROUND('Set Schedules Here'!I320,rounding_decimal_places))</f>
        <v/>
      </c>
      <c r="N56" s="12" t="str">
        <f>IF(ISBLANK('Set Schedules Here'!I321),"",ROUND('Set Schedules Here'!I321,rounding_decimal_places))</f>
        <v/>
      </c>
      <c r="O56" s="12" t="str">
        <f>IF(ISBLANK('Set Schedules Here'!J320),"",ROUND('Set Schedules Here'!J320,rounding_decimal_places))</f>
        <v/>
      </c>
      <c r="P56" s="12" t="str">
        <f>IF(ISBLANK('Set Schedules Here'!J321),"",ROUND('Set Schedules Here'!J321,rounding_decimal_places))</f>
        <v/>
      </c>
      <c r="Q56" s="12" t="str">
        <f>IF(ISBLANK('Set Schedules Here'!K320),"",ROUND('Set Schedules Here'!K320,rounding_decimal_places))</f>
        <v/>
      </c>
      <c r="R56" s="12" t="str">
        <f>IF(ISBLANK('Set Schedules Here'!K321),"",ROUND('Set Schedules Here'!K321,rounding_decimal_places))</f>
        <v/>
      </c>
      <c r="S56" s="12" t="str">
        <f>IF(ISBLANK('Set Schedules Here'!L320),"",ROUND('Set Schedules Here'!L320,rounding_decimal_places))</f>
        <v/>
      </c>
      <c r="T56" s="12" t="str">
        <f>IF(ISBLANK('Set Schedules Here'!L321),"",ROUND('Set Schedules Here'!L321,rounding_decimal_places))</f>
        <v/>
      </c>
      <c r="U56" s="12" t="str">
        <f>IF(ISBLANK('Set Schedules Here'!M320),"",ROUND('Set Schedules Here'!M320,rounding_decimal_places))</f>
        <v/>
      </c>
      <c r="V56" s="12" t="str">
        <f>IF(ISBLANK('Set Schedules Here'!M321),"",ROUND('Set Schedules Here'!M321,rounding_decimal_places))</f>
        <v/>
      </c>
      <c r="W56" s="12" t="str">
        <f>IF(ISBLANK('Set Schedules Here'!N320),"",ROUND('Set Schedules Here'!N320,rounding_decimal_places))</f>
        <v/>
      </c>
      <c r="X56" s="12" t="str">
        <f>IF(ISBLANK('Set Schedules Here'!N321),"",ROUND('Set Schedules Here'!N321,rounding_decimal_places))</f>
        <v/>
      </c>
      <c r="Y56" s="12" t="str">
        <f>IF(ISBLANK('Set Schedules Here'!O320),"",ROUND('Set Schedules Here'!O320,rounding_decimal_places))</f>
        <v/>
      </c>
      <c r="Z56" s="12" t="str">
        <f>IF(ISBLANK('Set Schedules Here'!O321),"",ROUND('Set Schedules Here'!O321,rounding_decimal_places))</f>
        <v/>
      </c>
      <c r="AA56" s="12" t="str">
        <f>IF(ISBLANK('Set Schedules Here'!P320),"",ROUND('Set Schedules Here'!P320,rounding_decimal_places))</f>
        <v/>
      </c>
      <c r="AB56" s="12" t="str">
        <f>IF(ISBLANK('Set Schedules Here'!P321),"",ROUND('Set Schedules Here'!P321,rounding_decimal_places))</f>
        <v/>
      </c>
      <c r="AC56" s="12" t="str">
        <f>IF(ISBLANK('Set Schedules Here'!Q320),"",ROUND('Set Schedules Here'!Q320,rounding_decimal_places))</f>
        <v/>
      </c>
      <c r="AD56" s="12" t="str">
        <f>IF(ISBLANK('Set Schedules Here'!Q321),"",ROUND('Set Schedules Here'!Q321,rounding_decimal_places))</f>
        <v/>
      </c>
      <c r="AE56" s="12" t="str">
        <f>IF(ISBLANK('Set Schedules Here'!R320),"",ROUND('Set Schedules Here'!R320,rounding_decimal_places))</f>
        <v/>
      </c>
      <c r="AF56" s="12" t="str">
        <f>IF(ISBLANK('Set Schedules Here'!R321),"",ROUND('Set Schedules Here'!R321,rounding_decimal_places))</f>
        <v/>
      </c>
      <c r="AG56" s="12" t="str">
        <f>IF(ISBLANK('Set Schedules Here'!S320),"",ROUND('Set Schedules Here'!S320,rounding_decimal_places))</f>
        <v/>
      </c>
      <c r="AH56" s="12" t="str">
        <f>IF(ISBLANK('Set Schedules Here'!S321),"",ROUND('Set Schedules Here'!S321,rounding_decimal_places))</f>
        <v/>
      </c>
      <c r="AI56" s="12" t="str">
        <f>IF(ISBLANK('Set Schedules Here'!T320),"",ROUND('Set Schedules Here'!T320,rounding_decimal_places))</f>
        <v/>
      </c>
      <c r="AJ56" s="12" t="str">
        <f>IF(ISBLANK('Set Schedules Here'!T321),"",ROUND('Set Schedules Here'!T321,rounding_decimal_places))</f>
        <v/>
      </c>
      <c r="AK56" s="12" t="str">
        <f>IF(ISBLANK('Set Schedules Here'!U320),"",ROUND('Set Schedules Here'!U320,rounding_decimal_places))</f>
        <v/>
      </c>
      <c r="AL56" s="12" t="str">
        <f>IF(ISBLANK('Set Schedules Here'!U321),"",ROUND('Set Schedules Here'!U321,rounding_decimal_places))</f>
        <v/>
      </c>
      <c r="AM56" s="12" t="str">
        <f>IF(ISBLANK('Set Schedules Here'!V320),"",ROUND('Set Schedules Here'!V320,rounding_decimal_places))</f>
        <v/>
      </c>
      <c r="AN56" s="12" t="str">
        <f>IF(ISBLANK('Set Schedules Here'!V321),"",ROUND('Set Schedules Here'!V321,rounding_decimal_places))</f>
        <v/>
      </c>
      <c r="AO56" s="12" t="str">
        <f>IF(ISBLANK('Set Schedules Here'!W320),"",ROUND('Set Schedules Here'!W320,rounding_decimal_places))</f>
        <v/>
      </c>
      <c r="AP56" s="12" t="str">
        <f>IF(ISBLANK('Set Schedules Here'!W321),"",ROUND('Set Schedules Here'!W321,rounding_decimal_places))</f>
        <v/>
      </c>
      <c r="AQ56" s="12" t="str">
        <f>IF(ISBLANK('Set Schedules Here'!X320),"",ROUND('Set Schedules Here'!X320,rounding_decimal_places))</f>
        <v/>
      </c>
      <c r="AR56" s="12" t="str">
        <f>IF(ISBLANK('Set Schedules Here'!X321),"",ROUND('Set Schedules Here'!X321,rounding_decimal_places))</f>
        <v/>
      </c>
      <c r="AS56" s="12" t="str">
        <f>IF(ISBLANK('Set Schedules Here'!Y320),"",ROUND('Set Schedules Here'!Y320,rounding_decimal_places))</f>
        <v/>
      </c>
      <c r="AT56" s="12" t="str">
        <f>IF(ISBLANK('Set Schedules Here'!Y321),"",ROUND('Set Schedules Here'!Y321,rounding_decimal_places))</f>
        <v/>
      </c>
      <c r="AU56" s="12" t="str">
        <f>IF(ISBLANK('Set Schedules Here'!Z320),"",ROUND('Set Schedules Here'!Z320,rounding_decimal_places))</f>
        <v/>
      </c>
      <c r="AV56" s="12" t="str">
        <f>IF(ISBLANK('Set Schedules Here'!Z321),"",ROUND('Set Schedules Here'!Z321,rounding_decimal_places))</f>
        <v/>
      </c>
      <c r="AW56" s="12" t="str">
        <f>IF(ISBLANK('Set Schedules Here'!AA320),"",ROUND('Set Schedules Here'!AA320,rounding_decimal_places))</f>
        <v/>
      </c>
      <c r="AX56" s="12" t="str">
        <f>IF(ISBLANK('Set Schedules Here'!AA321),"",ROUND('Set Schedules Here'!AA321,rounding_decimal_places))</f>
        <v/>
      </c>
      <c r="AY56" s="12" t="str">
        <f>IF(ISBLANK('Set Schedules Here'!AB320),"",ROUND('Set Schedules Here'!AB320,rounding_decimal_places))</f>
        <v/>
      </c>
      <c r="AZ56" s="12" t="str">
        <f>IF(ISBLANK('Set Schedules Here'!AB321),"",ROUND('Set Schedules Here'!AB321,rounding_decimal_places))</f>
        <v/>
      </c>
      <c r="BA56" s="12" t="str">
        <f>IF(ISBLANK('Set Schedules Here'!AC320),"",ROUND('Set Schedules Here'!AC320,rounding_decimal_places))</f>
        <v/>
      </c>
      <c r="BB56" s="12" t="str">
        <f>IF(ISBLANK('Set Schedules Here'!AC321),"",ROUND('Set Schedules Here'!AC321,rounding_decimal_places))</f>
        <v/>
      </c>
      <c r="BC56" s="12" t="str">
        <f>IF(ISBLANK('Set Schedules Here'!AD320),"",ROUND('Set Schedules Here'!AD320,rounding_decimal_places))</f>
        <v/>
      </c>
      <c r="BD56" s="12" t="str">
        <f>IF(ISBLANK('Set Schedules Here'!AD321),"",ROUND('Set Schedules Here'!AD321,rounding_decimal_places))</f>
        <v/>
      </c>
      <c r="BE56" s="12" t="str">
        <f>IF(ISBLANK('Set Schedules Here'!AE320),"",ROUND('Set Schedules Here'!AE320,rounding_decimal_places))</f>
        <v/>
      </c>
      <c r="BF56" s="12" t="str">
        <f>IF(ISBLANK('Set Schedules Here'!AE321),"",ROUND('Set Schedules Here'!AE321,rounding_decimal_places))</f>
        <v/>
      </c>
      <c r="BG56" s="12" t="str">
        <f>IF(ISBLANK('Set Schedules Here'!AF320),"",ROUND('Set Schedules Here'!AF320,rounding_decimal_places))</f>
        <v/>
      </c>
      <c r="BH56" s="12" t="str">
        <f>IF(ISBLANK('Set Schedules Here'!AF321),"",ROUND('Set Schedules Here'!AF321,rounding_decimal_places))</f>
        <v/>
      </c>
      <c r="BI56" s="12" t="str">
        <f>IF(ISBLANK('Set Schedules Here'!AG320),"",ROUND('Set Schedules Here'!AG320,rounding_decimal_places))</f>
        <v/>
      </c>
      <c r="BJ56" s="12" t="str">
        <f>IF(ISBLANK('Set Schedules Here'!AG321),"",ROUND('Set Schedules Here'!AG321,rounding_decimal_places))</f>
        <v/>
      </c>
      <c r="BK56" s="12" t="str">
        <f>IF(ISBLANK('Set Schedules Here'!AH320),"",ROUND('Set Schedules Here'!AH320,rounding_decimal_places))</f>
        <v/>
      </c>
      <c r="BL56" s="12" t="str">
        <f>IF(ISBLANK('Set Schedules Here'!AH321),"",ROUND('Set Schedules Here'!AH321,rounding_decimal_places))</f>
        <v/>
      </c>
      <c r="BM56" s="12" t="str">
        <f>IF(ISBLANK('Set Schedules Here'!AI320),"",ROUND('Set Schedules Here'!AI320,rounding_decimal_places))</f>
        <v/>
      </c>
      <c r="BN56" s="12" t="str">
        <f>IF(ISBLANK('Set Schedules Here'!AI321),"",ROUND('Set Schedules Here'!AI321,rounding_decimal_places))</f>
        <v/>
      </c>
      <c r="BO56" s="12" t="str">
        <f>IF(ISBLANK('Set Schedules Here'!AJ320),"",ROUND('Set Schedules Here'!AJ320,rounding_decimal_places))</f>
        <v/>
      </c>
      <c r="BP56" s="22" t="str">
        <f>IF(ISBLANK('Set Schedules Here'!AJ321),"",ROUND('Set Schedules Here'!AJ321,rounding_decimal_places))</f>
        <v/>
      </c>
    </row>
    <row r="57" spans="1:68" x14ac:dyDescent="0.25">
      <c r="A57" s="22" t="str">
        <f>'Set Schedules Here'!A322</f>
        <v>indst early retirement</v>
      </c>
      <c r="E57" s="12">
        <f>IF(ISBLANK('Set Schedules Here'!E322),"",ROUND('Set Schedules Here'!E322,rounding_decimal_places))</f>
        <v>2019</v>
      </c>
      <c r="F57" s="12">
        <f>IF(ISBLANK('Set Schedules Here'!E323),"",ROUND('Set Schedules Here'!E323,rounding_decimal_places))</f>
        <v>0</v>
      </c>
      <c r="G57" s="12">
        <f>IF(ISBLANK('Set Schedules Here'!F322),"",ROUND('Set Schedules Here'!F322,rounding_decimal_places))</f>
        <v>2020</v>
      </c>
      <c r="H57" s="12">
        <f>IF(ISBLANK('Set Schedules Here'!F323),"",ROUND('Set Schedules Here'!F323,rounding_decimal_places))</f>
        <v>0</v>
      </c>
      <c r="I57" s="12">
        <f>IF(ISBLANK('Set Schedules Here'!G322),"",ROUND('Set Schedules Here'!G322,rounding_decimal_places))</f>
        <v>2050</v>
      </c>
      <c r="J57" s="12">
        <f>IF(ISBLANK('Set Schedules Here'!G323),"",ROUND('Set Schedules Here'!G323,rounding_decimal_places))</f>
        <v>1</v>
      </c>
      <c r="K57" s="12" t="str">
        <f>IF(ISBLANK('Set Schedules Here'!H322),"",ROUND('Set Schedules Here'!H322,rounding_decimal_places))</f>
        <v/>
      </c>
      <c r="L57" s="12" t="str">
        <f>IF(ISBLANK('Set Schedules Here'!H323),"",ROUND('Set Schedules Here'!H323,rounding_decimal_places))</f>
        <v/>
      </c>
      <c r="M57" s="12" t="str">
        <f>IF(ISBLANK('Set Schedules Here'!I322),"",ROUND('Set Schedules Here'!I322,rounding_decimal_places))</f>
        <v/>
      </c>
      <c r="N57" s="12" t="str">
        <f>IF(ISBLANK('Set Schedules Here'!I323),"",ROUND('Set Schedules Here'!I323,rounding_decimal_places))</f>
        <v/>
      </c>
      <c r="O57" s="12" t="str">
        <f>IF(ISBLANK('Set Schedules Here'!J322),"",ROUND('Set Schedules Here'!J322,rounding_decimal_places))</f>
        <v/>
      </c>
      <c r="P57" s="12" t="str">
        <f>IF(ISBLANK('Set Schedules Here'!J323),"",ROUND('Set Schedules Here'!J323,rounding_decimal_places))</f>
        <v/>
      </c>
      <c r="Q57" s="12" t="str">
        <f>IF(ISBLANK('Set Schedules Here'!K322),"",ROUND('Set Schedules Here'!K322,rounding_decimal_places))</f>
        <v/>
      </c>
      <c r="R57" s="12" t="str">
        <f>IF(ISBLANK('Set Schedules Here'!K323),"",ROUND('Set Schedules Here'!K323,rounding_decimal_places))</f>
        <v/>
      </c>
      <c r="S57" s="12" t="str">
        <f>IF(ISBLANK('Set Schedules Here'!L322),"",ROUND('Set Schedules Here'!L322,rounding_decimal_places))</f>
        <v/>
      </c>
      <c r="T57" s="12" t="str">
        <f>IF(ISBLANK('Set Schedules Here'!L323),"",ROUND('Set Schedules Here'!L323,rounding_decimal_places))</f>
        <v/>
      </c>
      <c r="U57" s="12" t="str">
        <f>IF(ISBLANK('Set Schedules Here'!M322),"",ROUND('Set Schedules Here'!M322,rounding_decimal_places))</f>
        <v/>
      </c>
      <c r="V57" s="12" t="str">
        <f>IF(ISBLANK('Set Schedules Here'!M323),"",ROUND('Set Schedules Here'!M323,rounding_decimal_places))</f>
        <v/>
      </c>
      <c r="W57" s="12" t="str">
        <f>IF(ISBLANK('Set Schedules Here'!N322),"",ROUND('Set Schedules Here'!N322,rounding_decimal_places))</f>
        <v/>
      </c>
      <c r="X57" s="12" t="str">
        <f>IF(ISBLANK('Set Schedules Here'!N323),"",ROUND('Set Schedules Here'!N323,rounding_decimal_places))</f>
        <v/>
      </c>
      <c r="Y57" s="12" t="str">
        <f>IF(ISBLANK('Set Schedules Here'!O322),"",ROUND('Set Schedules Here'!O322,rounding_decimal_places))</f>
        <v/>
      </c>
      <c r="Z57" s="12" t="str">
        <f>IF(ISBLANK('Set Schedules Here'!O323),"",ROUND('Set Schedules Here'!O323,rounding_decimal_places))</f>
        <v/>
      </c>
      <c r="AA57" s="12" t="str">
        <f>IF(ISBLANK('Set Schedules Here'!P322),"",ROUND('Set Schedules Here'!P322,rounding_decimal_places))</f>
        <v/>
      </c>
      <c r="AB57" s="12" t="str">
        <f>IF(ISBLANK('Set Schedules Here'!P323),"",ROUND('Set Schedules Here'!P323,rounding_decimal_places))</f>
        <v/>
      </c>
      <c r="AC57" s="12" t="str">
        <f>IF(ISBLANK('Set Schedules Here'!Q322),"",ROUND('Set Schedules Here'!Q322,rounding_decimal_places))</f>
        <v/>
      </c>
      <c r="AD57" s="12" t="str">
        <f>IF(ISBLANK('Set Schedules Here'!Q323),"",ROUND('Set Schedules Here'!Q323,rounding_decimal_places))</f>
        <v/>
      </c>
      <c r="AE57" s="12" t="str">
        <f>IF(ISBLANK('Set Schedules Here'!R322),"",ROUND('Set Schedules Here'!R322,rounding_decimal_places))</f>
        <v/>
      </c>
      <c r="AF57" s="12" t="str">
        <f>IF(ISBLANK('Set Schedules Here'!R323),"",ROUND('Set Schedules Here'!R323,rounding_decimal_places))</f>
        <v/>
      </c>
      <c r="AG57" s="12" t="str">
        <f>IF(ISBLANK('Set Schedules Here'!S322),"",ROUND('Set Schedules Here'!S322,rounding_decimal_places))</f>
        <v/>
      </c>
      <c r="AH57" s="12" t="str">
        <f>IF(ISBLANK('Set Schedules Here'!S323),"",ROUND('Set Schedules Here'!S323,rounding_decimal_places))</f>
        <v/>
      </c>
      <c r="AI57" s="12" t="str">
        <f>IF(ISBLANK('Set Schedules Here'!T322),"",ROUND('Set Schedules Here'!T322,rounding_decimal_places))</f>
        <v/>
      </c>
      <c r="AJ57" s="12" t="str">
        <f>IF(ISBLANK('Set Schedules Here'!T323),"",ROUND('Set Schedules Here'!T323,rounding_decimal_places))</f>
        <v/>
      </c>
      <c r="AK57" s="12" t="str">
        <f>IF(ISBLANK('Set Schedules Here'!U322),"",ROUND('Set Schedules Here'!U322,rounding_decimal_places))</f>
        <v/>
      </c>
      <c r="AL57" s="12" t="str">
        <f>IF(ISBLANK('Set Schedules Here'!U323),"",ROUND('Set Schedules Here'!U323,rounding_decimal_places))</f>
        <v/>
      </c>
      <c r="AM57" s="12" t="str">
        <f>IF(ISBLANK('Set Schedules Here'!V322),"",ROUND('Set Schedules Here'!V322,rounding_decimal_places))</f>
        <v/>
      </c>
      <c r="AN57" s="12" t="str">
        <f>IF(ISBLANK('Set Schedules Here'!V323),"",ROUND('Set Schedules Here'!V323,rounding_decimal_places))</f>
        <v/>
      </c>
      <c r="AO57" s="12" t="str">
        <f>IF(ISBLANK('Set Schedules Here'!W322),"",ROUND('Set Schedules Here'!W322,rounding_decimal_places))</f>
        <v/>
      </c>
      <c r="AP57" s="12" t="str">
        <f>IF(ISBLANK('Set Schedules Here'!W323),"",ROUND('Set Schedules Here'!W323,rounding_decimal_places))</f>
        <v/>
      </c>
      <c r="AQ57" s="12" t="str">
        <f>IF(ISBLANK('Set Schedules Here'!X322),"",ROUND('Set Schedules Here'!X322,rounding_decimal_places))</f>
        <v/>
      </c>
      <c r="AR57" s="12" t="str">
        <f>IF(ISBLANK('Set Schedules Here'!X323),"",ROUND('Set Schedules Here'!X323,rounding_decimal_places))</f>
        <v/>
      </c>
      <c r="AS57" s="12" t="str">
        <f>IF(ISBLANK('Set Schedules Here'!Y322),"",ROUND('Set Schedules Here'!Y322,rounding_decimal_places))</f>
        <v/>
      </c>
      <c r="AT57" s="12" t="str">
        <f>IF(ISBLANK('Set Schedules Here'!Y323),"",ROUND('Set Schedules Here'!Y323,rounding_decimal_places))</f>
        <v/>
      </c>
      <c r="AU57" s="12" t="str">
        <f>IF(ISBLANK('Set Schedules Here'!Z322),"",ROUND('Set Schedules Here'!Z322,rounding_decimal_places))</f>
        <v/>
      </c>
      <c r="AV57" s="12" t="str">
        <f>IF(ISBLANK('Set Schedules Here'!Z323),"",ROUND('Set Schedules Here'!Z323,rounding_decimal_places))</f>
        <v/>
      </c>
      <c r="AW57" s="12" t="str">
        <f>IF(ISBLANK('Set Schedules Here'!AA322),"",ROUND('Set Schedules Here'!AA322,rounding_decimal_places))</f>
        <v/>
      </c>
      <c r="AX57" s="12" t="str">
        <f>IF(ISBLANK('Set Schedules Here'!AA323),"",ROUND('Set Schedules Here'!AA323,rounding_decimal_places))</f>
        <v/>
      </c>
      <c r="AY57" s="12" t="str">
        <f>IF(ISBLANK('Set Schedules Here'!AB322),"",ROUND('Set Schedules Here'!AB322,rounding_decimal_places))</f>
        <v/>
      </c>
      <c r="AZ57" s="12" t="str">
        <f>IF(ISBLANK('Set Schedules Here'!AB323),"",ROUND('Set Schedules Here'!AB323,rounding_decimal_places))</f>
        <v/>
      </c>
      <c r="BA57" s="12" t="str">
        <f>IF(ISBLANK('Set Schedules Here'!AC322),"",ROUND('Set Schedules Here'!AC322,rounding_decimal_places))</f>
        <v/>
      </c>
      <c r="BB57" s="12" t="str">
        <f>IF(ISBLANK('Set Schedules Here'!AC323),"",ROUND('Set Schedules Here'!AC323,rounding_decimal_places))</f>
        <v/>
      </c>
      <c r="BC57" s="12" t="str">
        <f>IF(ISBLANK('Set Schedules Here'!AD322),"",ROUND('Set Schedules Here'!AD322,rounding_decimal_places))</f>
        <v/>
      </c>
      <c r="BD57" s="12" t="str">
        <f>IF(ISBLANK('Set Schedules Here'!AD323),"",ROUND('Set Schedules Here'!AD323,rounding_decimal_places))</f>
        <v/>
      </c>
      <c r="BE57" s="12" t="str">
        <f>IF(ISBLANK('Set Schedules Here'!AE322),"",ROUND('Set Schedules Here'!AE322,rounding_decimal_places))</f>
        <v/>
      </c>
      <c r="BF57" s="12" t="str">
        <f>IF(ISBLANK('Set Schedules Here'!AE323),"",ROUND('Set Schedules Here'!AE323,rounding_decimal_places))</f>
        <v/>
      </c>
      <c r="BG57" s="12" t="str">
        <f>IF(ISBLANK('Set Schedules Here'!AF322),"",ROUND('Set Schedules Here'!AF322,rounding_decimal_places))</f>
        <v/>
      </c>
      <c r="BH57" s="12" t="str">
        <f>IF(ISBLANK('Set Schedules Here'!AF323),"",ROUND('Set Schedules Here'!AF323,rounding_decimal_places))</f>
        <v/>
      </c>
      <c r="BI57" s="12" t="str">
        <f>IF(ISBLANK('Set Schedules Here'!AG322),"",ROUND('Set Schedules Here'!AG322,rounding_decimal_places))</f>
        <v/>
      </c>
      <c r="BJ57" s="12" t="str">
        <f>IF(ISBLANK('Set Schedules Here'!AG323),"",ROUND('Set Schedules Here'!AG323,rounding_decimal_places))</f>
        <v/>
      </c>
      <c r="BK57" s="12" t="str">
        <f>IF(ISBLANK('Set Schedules Here'!AH322),"",ROUND('Set Schedules Here'!AH322,rounding_decimal_places))</f>
        <v/>
      </c>
      <c r="BL57" s="12" t="str">
        <f>IF(ISBLANK('Set Schedules Here'!AH323),"",ROUND('Set Schedules Here'!AH323,rounding_decimal_places))</f>
        <v/>
      </c>
      <c r="BM57" s="12" t="str">
        <f>IF(ISBLANK('Set Schedules Here'!AI322),"",ROUND('Set Schedules Here'!AI322,rounding_decimal_places))</f>
        <v/>
      </c>
      <c r="BN57" s="12" t="str">
        <f>IF(ISBLANK('Set Schedules Here'!AI323),"",ROUND('Set Schedules Here'!AI323,rounding_decimal_places))</f>
        <v/>
      </c>
      <c r="BO57" s="12" t="str">
        <f>IF(ISBLANK('Set Schedules Here'!AJ322),"",ROUND('Set Schedules Here'!AJ322,rounding_decimal_places))</f>
        <v/>
      </c>
      <c r="BP57" s="22" t="str">
        <f>IF(ISBLANK('Set Schedules Here'!AJ323),"",ROUND('Set Schedules Here'!AJ323,rounding_decimal_places))</f>
        <v/>
      </c>
    </row>
    <row r="58" spans="1:68" x14ac:dyDescent="0.25">
      <c r="A58" s="22" t="str">
        <f>'Set Schedules Here'!A324</f>
        <v>indst system integration</v>
      </c>
      <c r="E58" s="12">
        <f>IF(ISBLANK('Set Schedules Here'!E324),"",ROUND('Set Schedules Here'!E324,rounding_decimal_places))</f>
        <v>2019</v>
      </c>
      <c r="F58" s="12">
        <f>IF(ISBLANK('Set Schedules Here'!E325),"",ROUND('Set Schedules Here'!E325,rounding_decimal_places))</f>
        <v>0</v>
      </c>
      <c r="G58" s="12">
        <f>IF(ISBLANK('Set Schedules Here'!F324),"",ROUND('Set Schedules Here'!F324,rounding_decimal_places))</f>
        <v>2020</v>
      </c>
      <c r="H58" s="12">
        <f>IF(ISBLANK('Set Schedules Here'!F325),"",ROUND('Set Schedules Here'!F325,rounding_decimal_places))</f>
        <v>0</v>
      </c>
      <c r="I58" s="12">
        <f>IF(ISBLANK('Set Schedules Here'!G324),"",ROUND('Set Schedules Here'!G324,rounding_decimal_places))</f>
        <v>2050</v>
      </c>
      <c r="J58" s="12">
        <f>IF(ISBLANK('Set Schedules Here'!G325),"",ROUND('Set Schedules Here'!G325,rounding_decimal_places))</f>
        <v>1</v>
      </c>
      <c r="K58" s="12" t="str">
        <f>IF(ISBLANK('Set Schedules Here'!H324),"",ROUND('Set Schedules Here'!H324,rounding_decimal_places))</f>
        <v/>
      </c>
      <c r="L58" s="12" t="str">
        <f>IF(ISBLANK('Set Schedules Here'!H325),"",ROUND('Set Schedules Here'!H325,rounding_decimal_places))</f>
        <v/>
      </c>
      <c r="M58" s="12" t="str">
        <f>IF(ISBLANK('Set Schedules Here'!I324),"",ROUND('Set Schedules Here'!I324,rounding_decimal_places))</f>
        <v/>
      </c>
      <c r="N58" s="12" t="str">
        <f>IF(ISBLANK('Set Schedules Here'!I325),"",ROUND('Set Schedules Here'!I325,rounding_decimal_places))</f>
        <v/>
      </c>
      <c r="O58" s="12" t="str">
        <f>IF(ISBLANK('Set Schedules Here'!J324),"",ROUND('Set Schedules Here'!J324,rounding_decimal_places))</f>
        <v/>
      </c>
      <c r="P58" s="12" t="str">
        <f>IF(ISBLANK('Set Schedules Here'!J325),"",ROUND('Set Schedules Here'!J325,rounding_decimal_places))</f>
        <v/>
      </c>
      <c r="Q58" s="12" t="str">
        <f>IF(ISBLANK('Set Schedules Here'!K324),"",ROUND('Set Schedules Here'!K324,rounding_decimal_places))</f>
        <v/>
      </c>
      <c r="R58" s="12" t="str">
        <f>IF(ISBLANK('Set Schedules Here'!K325),"",ROUND('Set Schedules Here'!K325,rounding_decimal_places))</f>
        <v/>
      </c>
      <c r="S58" s="12" t="str">
        <f>IF(ISBLANK('Set Schedules Here'!L324),"",ROUND('Set Schedules Here'!L324,rounding_decimal_places))</f>
        <v/>
      </c>
      <c r="T58" s="12" t="str">
        <f>IF(ISBLANK('Set Schedules Here'!L325),"",ROUND('Set Schedules Here'!L325,rounding_decimal_places))</f>
        <v/>
      </c>
      <c r="U58" s="12" t="str">
        <f>IF(ISBLANK('Set Schedules Here'!M324),"",ROUND('Set Schedules Here'!M324,rounding_decimal_places))</f>
        <v/>
      </c>
      <c r="V58" s="12" t="str">
        <f>IF(ISBLANK('Set Schedules Here'!M325),"",ROUND('Set Schedules Here'!M325,rounding_decimal_places))</f>
        <v/>
      </c>
      <c r="W58" s="12" t="str">
        <f>IF(ISBLANK('Set Schedules Here'!N324),"",ROUND('Set Schedules Here'!N324,rounding_decimal_places))</f>
        <v/>
      </c>
      <c r="X58" s="12" t="str">
        <f>IF(ISBLANK('Set Schedules Here'!N325),"",ROUND('Set Schedules Here'!N325,rounding_decimal_places))</f>
        <v/>
      </c>
      <c r="Y58" s="12" t="str">
        <f>IF(ISBLANK('Set Schedules Here'!O324),"",ROUND('Set Schedules Here'!O324,rounding_decimal_places))</f>
        <v/>
      </c>
      <c r="Z58" s="12" t="str">
        <f>IF(ISBLANK('Set Schedules Here'!O325),"",ROUND('Set Schedules Here'!O325,rounding_decimal_places))</f>
        <v/>
      </c>
      <c r="AA58" s="12" t="str">
        <f>IF(ISBLANK('Set Schedules Here'!P324),"",ROUND('Set Schedules Here'!P324,rounding_decimal_places))</f>
        <v/>
      </c>
      <c r="AB58" s="12" t="str">
        <f>IF(ISBLANK('Set Schedules Here'!P325),"",ROUND('Set Schedules Here'!P325,rounding_decimal_places))</f>
        <v/>
      </c>
      <c r="AC58" s="12" t="str">
        <f>IF(ISBLANK('Set Schedules Here'!Q324),"",ROUND('Set Schedules Here'!Q324,rounding_decimal_places))</f>
        <v/>
      </c>
      <c r="AD58" s="12" t="str">
        <f>IF(ISBLANK('Set Schedules Here'!Q325),"",ROUND('Set Schedules Here'!Q325,rounding_decimal_places))</f>
        <v/>
      </c>
      <c r="AE58" s="12" t="str">
        <f>IF(ISBLANK('Set Schedules Here'!R324),"",ROUND('Set Schedules Here'!R324,rounding_decimal_places))</f>
        <v/>
      </c>
      <c r="AF58" s="12" t="str">
        <f>IF(ISBLANK('Set Schedules Here'!R325),"",ROUND('Set Schedules Here'!R325,rounding_decimal_places))</f>
        <v/>
      </c>
      <c r="AG58" s="12" t="str">
        <f>IF(ISBLANK('Set Schedules Here'!S324),"",ROUND('Set Schedules Here'!S324,rounding_decimal_places))</f>
        <v/>
      </c>
      <c r="AH58" s="12" t="str">
        <f>IF(ISBLANK('Set Schedules Here'!S325),"",ROUND('Set Schedules Here'!S325,rounding_decimal_places))</f>
        <v/>
      </c>
      <c r="AI58" s="12" t="str">
        <f>IF(ISBLANK('Set Schedules Here'!T324),"",ROUND('Set Schedules Here'!T324,rounding_decimal_places))</f>
        <v/>
      </c>
      <c r="AJ58" s="12" t="str">
        <f>IF(ISBLANK('Set Schedules Here'!T325),"",ROUND('Set Schedules Here'!T325,rounding_decimal_places))</f>
        <v/>
      </c>
      <c r="AK58" s="12" t="str">
        <f>IF(ISBLANK('Set Schedules Here'!U324),"",ROUND('Set Schedules Here'!U324,rounding_decimal_places))</f>
        <v/>
      </c>
      <c r="AL58" s="12" t="str">
        <f>IF(ISBLANK('Set Schedules Here'!U325),"",ROUND('Set Schedules Here'!U325,rounding_decimal_places))</f>
        <v/>
      </c>
      <c r="AM58" s="12" t="str">
        <f>IF(ISBLANK('Set Schedules Here'!V324),"",ROUND('Set Schedules Here'!V324,rounding_decimal_places))</f>
        <v/>
      </c>
      <c r="AN58" s="12" t="str">
        <f>IF(ISBLANK('Set Schedules Here'!V325),"",ROUND('Set Schedules Here'!V325,rounding_decimal_places))</f>
        <v/>
      </c>
      <c r="AO58" s="12" t="str">
        <f>IF(ISBLANK('Set Schedules Here'!W324),"",ROUND('Set Schedules Here'!W324,rounding_decimal_places))</f>
        <v/>
      </c>
      <c r="AP58" s="12" t="str">
        <f>IF(ISBLANK('Set Schedules Here'!W325),"",ROUND('Set Schedules Here'!W325,rounding_decimal_places))</f>
        <v/>
      </c>
      <c r="AQ58" s="12" t="str">
        <f>IF(ISBLANK('Set Schedules Here'!X324),"",ROUND('Set Schedules Here'!X324,rounding_decimal_places))</f>
        <v/>
      </c>
      <c r="AR58" s="12" t="str">
        <f>IF(ISBLANK('Set Schedules Here'!X325),"",ROUND('Set Schedules Here'!X325,rounding_decimal_places))</f>
        <v/>
      </c>
      <c r="AS58" s="12" t="str">
        <f>IF(ISBLANK('Set Schedules Here'!Y324),"",ROUND('Set Schedules Here'!Y324,rounding_decimal_places))</f>
        <v/>
      </c>
      <c r="AT58" s="12" t="str">
        <f>IF(ISBLANK('Set Schedules Here'!Y325),"",ROUND('Set Schedules Here'!Y325,rounding_decimal_places))</f>
        <v/>
      </c>
      <c r="AU58" s="12" t="str">
        <f>IF(ISBLANK('Set Schedules Here'!Z324),"",ROUND('Set Schedules Here'!Z324,rounding_decimal_places))</f>
        <v/>
      </c>
      <c r="AV58" s="12" t="str">
        <f>IF(ISBLANK('Set Schedules Here'!Z325),"",ROUND('Set Schedules Here'!Z325,rounding_decimal_places))</f>
        <v/>
      </c>
      <c r="AW58" s="12" t="str">
        <f>IF(ISBLANK('Set Schedules Here'!AA324),"",ROUND('Set Schedules Here'!AA324,rounding_decimal_places))</f>
        <v/>
      </c>
      <c r="AX58" s="12" t="str">
        <f>IF(ISBLANK('Set Schedules Here'!AA325),"",ROUND('Set Schedules Here'!AA325,rounding_decimal_places))</f>
        <v/>
      </c>
      <c r="AY58" s="12" t="str">
        <f>IF(ISBLANK('Set Schedules Here'!AB324),"",ROUND('Set Schedules Here'!AB324,rounding_decimal_places))</f>
        <v/>
      </c>
      <c r="AZ58" s="12" t="str">
        <f>IF(ISBLANK('Set Schedules Here'!AB325),"",ROUND('Set Schedules Here'!AB325,rounding_decimal_places))</f>
        <v/>
      </c>
      <c r="BA58" s="12" t="str">
        <f>IF(ISBLANK('Set Schedules Here'!AC324),"",ROUND('Set Schedules Here'!AC324,rounding_decimal_places))</f>
        <v/>
      </c>
      <c r="BB58" s="12" t="str">
        <f>IF(ISBLANK('Set Schedules Here'!AC325),"",ROUND('Set Schedules Here'!AC325,rounding_decimal_places))</f>
        <v/>
      </c>
      <c r="BC58" s="12" t="str">
        <f>IF(ISBLANK('Set Schedules Here'!AD324),"",ROUND('Set Schedules Here'!AD324,rounding_decimal_places))</f>
        <v/>
      </c>
      <c r="BD58" s="12" t="str">
        <f>IF(ISBLANK('Set Schedules Here'!AD325),"",ROUND('Set Schedules Here'!AD325,rounding_decimal_places))</f>
        <v/>
      </c>
      <c r="BE58" s="12" t="str">
        <f>IF(ISBLANK('Set Schedules Here'!AE324),"",ROUND('Set Schedules Here'!AE324,rounding_decimal_places))</f>
        <v/>
      </c>
      <c r="BF58" s="12" t="str">
        <f>IF(ISBLANK('Set Schedules Here'!AE325),"",ROUND('Set Schedules Here'!AE325,rounding_decimal_places))</f>
        <v/>
      </c>
      <c r="BG58" s="12" t="str">
        <f>IF(ISBLANK('Set Schedules Here'!AF324),"",ROUND('Set Schedules Here'!AF324,rounding_decimal_places))</f>
        <v/>
      </c>
      <c r="BH58" s="12" t="str">
        <f>IF(ISBLANK('Set Schedules Here'!AF325),"",ROUND('Set Schedules Here'!AF325,rounding_decimal_places))</f>
        <v/>
      </c>
      <c r="BI58" s="12" t="str">
        <f>IF(ISBLANK('Set Schedules Here'!AG324),"",ROUND('Set Schedules Here'!AG324,rounding_decimal_places))</f>
        <v/>
      </c>
      <c r="BJ58" s="12" t="str">
        <f>IF(ISBLANK('Set Schedules Here'!AG325),"",ROUND('Set Schedules Here'!AG325,rounding_decimal_places))</f>
        <v/>
      </c>
      <c r="BK58" s="12" t="str">
        <f>IF(ISBLANK('Set Schedules Here'!AH324),"",ROUND('Set Schedules Here'!AH324,rounding_decimal_places))</f>
        <v/>
      </c>
      <c r="BL58" s="12" t="str">
        <f>IF(ISBLANK('Set Schedules Here'!AH325),"",ROUND('Set Schedules Here'!AH325,rounding_decimal_places))</f>
        <v/>
      </c>
      <c r="BM58" s="12" t="str">
        <f>IF(ISBLANK('Set Schedules Here'!AI324),"",ROUND('Set Schedules Here'!AI324,rounding_decimal_places))</f>
        <v/>
      </c>
      <c r="BN58" s="12" t="str">
        <f>IF(ISBLANK('Set Schedules Here'!AI325),"",ROUND('Set Schedules Here'!AI325,rounding_decimal_places))</f>
        <v/>
      </c>
      <c r="BO58" s="12" t="str">
        <f>IF(ISBLANK('Set Schedules Here'!AJ324),"",ROUND('Set Schedules Here'!AJ324,rounding_decimal_places))</f>
        <v/>
      </c>
      <c r="BP58" s="22" t="str">
        <f>IF(ISBLANK('Set Schedules Here'!AJ325),"",ROUND('Set Schedules Here'!AJ325,rounding_decimal_places))</f>
        <v/>
      </c>
    </row>
    <row r="59" spans="1:68" x14ac:dyDescent="0.25">
      <c r="A59" s="22" t="str">
        <f>'Set Schedules Here'!A326</f>
        <v>indst CHP</v>
      </c>
      <c r="E59" s="12">
        <f>IF(ISBLANK('Set Schedules Here'!E326),"",ROUND('Set Schedules Here'!E326,rounding_decimal_places))</f>
        <v>2019</v>
      </c>
      <c r="F59" s="12">
        <f>IF(ISBLANK('Set Schedules Here'!E327),"",ROUND('Set Schedules Here'!E327,rounding_decimal_places))</f>
        <v>0</v>
      </c>
      <c r="G59" s="12">
        <f>IF(ISBLANK('Set Schedules Here'!F326),"",ROUND('Set Schedules Here'!F326,rounding_decimal_places))</f>
        <v>2020</v>
      </c>
      <c r="H59" s="12">
        <f>IF(ISBLANK('Set Schedules Here'!F327),"",ROUND('Set Schedules Here'!F327,rounding_decimal_places))</f>
        <v>0</v>
      </c>
      <c r="I59" s="12">
        <f>IF(ISBLANK('Set Schedules Here'!G326),"",ROUND('Set Schedules Here'!G326,rounding_decimal_places))</f>
        <v>2050</v>
      </c>
      <c r="J59" s="12">
        <f>IF(ISBLANK('Set Schedules Here'!G327),"",ROUND('Set Schedules Here'!G327,rounding_decimal_places))</f>
        <v>1</v>
      </c>
      <c r="K59" s="12" t="str">
        <f>IF(ISBLANK('Set Schedules Here'!H326),"",ROUND('Set Schedules Here'!H326,rounding_decimal_places))</f>
        <v/>
      </c>
      <c r="L59" s="12" t="str">
        <f>IF(ISBLANK('Set Schedules Here'!H327),"",ROUND('Set Schedules Here'!H327,rounding_decimal_places))</f>
        <v/>
      </c>
      <c r="M59" s="12" t="str">
        <f>IF(ISBLANK('Set Schedules Here'!I326),"",ROUND('Set Schedules Here'!I326,rounding_decimal_places))</f>
        <v/>
      </c>
      <c r="N59" s="12" t="str">
        <f>IF(ISBLANK('Set Schedules Here'!I327),"",ROUND('Set Schedules Here'!I327,rounding_decimal_places))</f>
        <v/>
      </c>
      <c r="O59" s="12" t="str">
        <f>IF(ISBLANK('Set Schedules Here'!J326),"",ROUND('Set Schedules Here'!J326,rounding_decimal_places))</f>
        <v/>
      </c>
      <c r="P59" s="12" t="str">
        <f>IF(ISBLANK('Set Schedules Here'!J327),"",ROUND('Set Schedules Here'!J327,rounding_decimal_places))</f>
        <v/>
      </c>
      <c r="Q59" s="12" t="str">
        <f>IF(ISBLANK('Set Schedules Here'!K326),"",ROUND('Set Schedules Here'!K326,rounding_decimal_places))</f>
        <v/>
      </c>
      <c r="R59" s="12" t="str">
        <f>IF(ISBLANK('Set Schedules Here'!K327),"",ROUND('Set Schedules Here'!K327,rounding_decimal_places))</f>
        <v/>
      </c>
      <c r="S59" s="12" t="str">
        <f>IF(ISBLANK('Set Schedules Here'!L326),"",ROUND('Set Schedules Here'!L326,rounding_decimal_places))</f>
        <v/>
      </c>
      <c r="T59" s="12" t="str">
        <f>IF(ISBLANK('Set Schedules Here'!L327),"",ROUND('Set Schedules Here'!L327,rounding_decimal_places))</f>
        <v/>
      </c>
      <c r="U59" s="12" t="str">
        <f>IF(ISBLANK('Set Schedules Here'!M326),"",ROUND('Set Schedules Here'!M326,rounding_decimal_places))</f>
        <v/>
      </c>
      <c r="V59" s="12" t="str">
        <f>IF(ISBLANK('Set Schedules Here'!M327),"",ROUND('Set Schedules Here'!M327,rounding_decimal_places))</f>
        <v/>
      </c>
      <c r="W59" s="12" t="str">
        <f>IF(ISBLANK('Set Schedules Here'!N326),"",ROUND('Set Schedules Here'!N326,rounding_decimal_places))</f>
        <v/>
      </c>
      <c r="X59" s="12" t="str">
        <f>IF(ISBLANK('Set Schedules Here'!N327),"",ROUND('Set Schedules Here'!N327,rounding_decimal_places))</f>
        <v/>
      </c>
      <c r="Y59" s="12" t="str">
        <f>IF(ISBLANK('Set Schedules Here'!O326),"",ROUND('Set Schedules Here'!O326,rounding_decimal_places))</f>
        <v/>
      </c>
      <c r="Z59" s="12" t="str">
        <f>IF(ISBLANK('Set Schedules Here'!O327),"",ROUND('Set Schedules Here'!O327,rounding_decimal_places))</f>
        <v/>
      </c>
      <c r="AA59" s="12" t="str">
        <f>IF(ISBLANK('Set Schedules Here'!P326),"",ROUND('Set Schedules Here'!P326,rounding_decimal_places))</f>
        <v/>
      </c>
      <c r="AB59" s="12" t="str">
        <f>IF(ISBLANK('Set Schedules Here'!P327),"",ROUND('Set Schedules Here'!P327,rounding_decimal_places))</f>
        <v/>
      </c>
      <c r="AC59" s="12" t="str">
        <f>IF(ISBLANK('Set Schedules Here'!Q326),"",ROUND('Set Schedules Here'!Q326,rounding_decimal_places))</f>
        <v/>
      </c>
      <c r="AD59" s="12" t="str">
        <f>IF(ISBLANK('Set Schedules Here'!Q327),"",ROUND('Set Schedules Here'!Q327,rounding_decimal_places))</f>
        <v/>
      </c>
      <c r="AE59" s="12" t="str">
        <f>IF(ISBLANK('Set Schedules Here'!R326),"",ROUND('Set Schedules Here'!R326,rounding_decimal_places))</f>
        <v/>
      </c>
      <c r="AF59" s="12" t="str">
        <f>IF(ISBLANK('Set Schedules Here'!R327),"",ROUND('Set Schedules Here'!R327,rounding_decimal_places))</f>
        <v/>
      </c>
      <c r="AG59" s="12" t="str">
        <f>IF(ISBLANK('Set Schedules Here'!S326),"",ROUND('Set Schedules Here'!S326,rounding_decimal_places))</f>
        <v/>
      </c>
      <c r="AH59" s="12" t="str">
        <f>IF(ISBLANK('Set Schedules Here'!S327),"",ROUND('Set Schedules Here'!S327,rounding_decimal_places))</f>
        <v/>
      </c>
      <c r="AI59" s="12" t="str">
        <f>IF(ISBLANK('Set Schedules Here'!T326),"",ROUND('Set Schedules Here'!T326,rounding_decimal_places))</f>
        <v/>
      </c>
      <c r="AJ59" s="12" t="str">
        <f>IF(ISBLANK('Set Schedules Here'!T327),"",ROUND('Set Schedules Here'!T327,rounding_decimal_places))</f>
        <v/>
      </c>
      <c r="AK59" s="12" t="str">
        <f>IF(ISBLANK('Set Schedules Here'!U326),"",ROUND('Set Schedules Here'!U326,rounding_decimal_places))</f>
        <v/>
      </c>
      <c r="AL59" s="12" t="str">
        <f>IF(ISBLANK('Set Schedules Here'!U327),"",ROUND('Set Schedules Here'!U327,rounding_decimal_places))</f>
        <v/>
      </c>
      <c r="AM59" s="12" t="str">
        <f>IF(ISBLANK('Set Schedules Here'!V326),"",ROUND('Set Schedules Here'!V326,rounding_decimal_places))</f>
        <v/>
      </c>
      <c r="AN59" s="12" t="str">
        <f>IF(ISBLANK('Set Schedules Here'!V327),"",ROUND('Set Schedules Here'!V327,rounding_decimal_places))</f>
        <v/>
      </c>
      <c r="AO59" s="12" t="str">
        <f>IF(ISBLANK('Set Schedules Here'!W326),"",ROUND('Set Schedules Here'!W326,rounding_decimal_places))</f>
        <v/>
      </c>
      <c r="AP59" s="12" t="str">
        <f>IF(ISBLANK('Set Schedules Here'!W327),"",ROUND('Set Schedules Here'!W327,rounding_decimal_places))</f>
        <v/>
      </c>
      <c r="AQ59" s="12" t="str">
        <f>IF(ISBLANK('Set Schedules Here'!X326),"",ROUND('Set Schedules Here'!X326,rounding_decimal_places))</f>
        <v/>
      </c>
      <c r="AR59" s="12" t="str">
        <f>IF(ISBLANK('Set Schedules Here'!X327),"",ROUND('Set Schedules Here'!X327,rounding_decimal_places))</f>
        <v/>
      </c>
      <c r="AS59" s="12" t="str">
        <f>IF(ISBLANK('Set Schedules Here'!Y326),"",ROUND('Set Schedules Here'!Y326,rounding_decimal_places))</f>
        <v/>
      </c>
      <c r="AT59" s="12" t="str">
        <f>IF(ISBLANK('Set Schedules Here'!Y327),"",ROUND('Set Schedules Here'!Y327,rounding_decimal_places))</f>
        <v/>
      </c>
      <c r="AU59" s="12" t="str">
        <f>IF(ISBLANK('Set Schedules Here'!Z326),"",ROUND('Set Schedules Here'!Z326,rounding_decimal_places))</f>
        <v/>
      </c>
      <c r="AV59" s="12" t="str">
        <f>IF(ISBLANK('Set Schedules Here'!Z327),"",ROUND('Set Schedules Here'!Z327,rounding_decimal_places))</f>
        <v/>
      </c>
      <c r="AW59" s="12" t="str">
        <f>IF(ISBLANK('Set Schedules Here'!AA326),"",ROUND('Set Schedules Here'!AA326,rounding_decimal_places))</f>
        <v/>
      </c>
      <c r="AX59" s="12" t="str">
        <f>IF(ISBLANK('Set Schedules Here'!AA327),"",ROUND('Set Schedules Here'!AA327,rounding_decimal_places))</f>
        <v/>
      </c>
      <c r="AY59" s="12" t="str">
        <f>IF(ISBLANK('Set Schedules Here'!AB326),"",ROUND('Set Schedules Here'!AB326,rounding_decimal_places))</f>
        <v/>
      </c>
      <c r="AZ59" s="12" t="str">
        <f>IF(ISBLANK('Set Schedules Here'!AB327),"",ROUND('Set Schedules Here'!AB327,rounding_decimal_places))</f>
        <v/>
      </c>
      <c r="BA59" s="12" t="str">
        <f>IF(ISBLANK('Set Schedules Here'!AC326),"",ROUND('Set Schedules Here'!AC326,rounding_decimal_places))</f>
        <v/>
      </c>
      <c r="BB59" s="12" t="str">
        <f>IF(ISBLANK('Set Schedules Here'!AC327),"",ROUND('Set Schedules Here'!AC327,rounding_decimal_places))</f>
        <v/>
      </c>
      <c r="BC59" s="12" t="str">
        <f>IF(ISBLANK('Set Schedules Here'!AD326),"",ROUND('Set Schedules Here'!AD326,rounding_decimal_places))</f>
        <v/>
      </c>
      <c r="BD59" s="12" t="str">
        <f>IF(ISBLANK('Set Schedules Here'!AD327),"",ROUND('Set Schedules Here'!AD327,rounding_decimal_places))</f>
        <v/>
      </c>
      <c r="BE59" s="12" t="str">
        <f>IF(ISBLANK('Set Schedules Here'!AE326),"",ROUND('Set Schedules Here'!AE326,rounding_decimal_places))</f>
        <v/>
      </c>
      <c r="BF59" s="12" t="str">
        <f>IF(ISBLANK('Set Schedules Here'!AE327),"",ROUND('Set Schedules Here'!AE327,rounding_decimal_places))</f>
        <v/>
      </c>
      <c r="BG59" s="12" t="str">
        <f>IF(ISBLANK('Set Schedules Here'!AF326),"",ROUND('Set Schedules Here'!AF326,rounding_decimal_places))</f>
        <v/>
      </c>
      <c r="BH59" s="12" t="str">
        <f>IF(ISBLANK('Set Schedules Here'!AF327),"",ROUND('Set Schedules Here'!AF327,rounding_decimal_places))</f>
        <v/>
      </c>
      <c r="BI59" s="12" t="str">
        <f>IF(ISBLANK('Set Schedules Here'!AG326),"",ROUND('Set Schedules Here'!AG326,rounding_decimal_places))</f>
        <v/>
      </c>
      <c r="BJ59" s="12" t="str">
        <f>IF(ISBLANK('Set Schedules Here'!AG327),"",ROUND('Set Schedules Here'!AG327,rounding_decimal_places))</f>
        <v/>
      </c>
      <c r="BK59" s="12" t="str">
        <f>IF(ISBLANK('Set Schedules Here'!AH326),"",ROUND('Set Schedules Here'!AH326,rounding_decimal_places))</f>
        <v/>
      </c>
      <c r="BL59" s="12" t="str">
        <f>IF(ISBLANK('Set Schedules Here'!AH327),"",ROUND('Set Schedules Here'!AH327,rounding_decimal_places))</f>
        <v/>
      </c>
      <c r="BM59" s="12" t="str">
        <f>IF(ISBLANK('Set Schedules Here'!AI326),"",ROUND('Set Schedules Here'!AI326,rounding_decimal_places))</f>
        <v/>
      </c>
      <c r="BN59" s="12" t="str">
        <f>IF(ISBLANK('Set Schedules Here'!AI327),"",ROUND('Set Schedules Here'!AI327,rounding_decimal_places))</f>
        <v/>
      </c>
      <c r="BO59" s="12" t="str">
        <f>IF(ISBLANK('Set Schedules Here'!AJ326),"",ROUND('Set Schedules Here'!AJ326,rounding_decimal_places))</f>
        <v/>
      </c>
      <c r="BP59" s="22" t="str">
        <f>IF(ISBLANK('Set Schedules Here'!AJ327),"",ROUND('Set Schedules Here'!AJ327,rounding_decimal_places))</f>
        <v/>
      </c>
    </row>
    <row r="60" spans="1:68" x14ac:dyDescent="0.25">
      <c r="A60" s="22" t="str">
        <f>'Set Schedules Here'!A328</f>
        <v>indst efficiency standards</v>
      </c>
      <c r="E60" s="12">
        <f>IF(ISBLANK('Set Schedules Here'!E328),"",ROUND('Set Schedules Here'!E328,rounding_decimal_places))</f>
        <v>2019</v>
      </c>
      <c r="F60" s="12">
        <f>IF(ISBLANK('Set Schedules Here'!E329),"",ROUND('Set Schedules Here'!E329,rounding_decimal_places))</f>
        <v>0</v>
      </c>
      <c r="G60" s="12">
        <f>IF(ISBLANK('Set Schedules Here'!F328),"",ROUND('Set Schedules Here'!F328,rounding_decimal_places))</f>
        <v>2020</v>
      </c>
      <c r="H60" s="12">
        <f>IF(ISBLANK('Set Schedules Here'!F329),"",ROUND('Set Schedules Here'!F329,rounding_decimal_places))</f>
        <v>0</v>
      </c>
      <c r="I60" s="12">
        <f>IF(ISBLANK('Set Schedules Here'!G328),"",ROUND('Set Schedules Here'!G328,rounding_decimal_places))</f>
        <v>2050</v>
      </c>
      <c r="J60" s="12">
        <f>IF(ISBLANK('Set Schedules Here'!G329),"",ROUND('Set Schedules Here'!G329,rounding_decimal_places))</f>
        <v>1</v>
      </c>
      <c r="K60" s="12" t="str">
        <f>IF(ISBLANK('Set Schedules Here'!H328),"",ROUND('Set Schedules Here'!H328,rounding_decimal_places))</f>
        <v/>
      </c>
      <c r="L60" s="12" t="str">
        <f>IF(ISBLANK('Set Schedules Here'!H329),"",ROUND('Set Schedules Here'!H329,rounding_decimal_places))</f>
        <v/>
      </c>
      <c r="M60" s="12" t="str">
        <f>IF(ISBLANK('Set Schedules Here'!I328),"",ROUND('Set Schedules Here'!I328,rounding_decimal_places))</f>
        <v/>
      </c>
      <c r="N60" s="12" t="str">
        <f>IF(ISBLANK('Set Schedules Here'!I329),"",ROUND('Set Schedules Here'!I329,rounding_decimal_places))</f>
        <v/>
      </c>
      <c r="O60" s="12" t="str">
        <f>IF(ISBLANK('Set Schedules Here'!J328),"",ROUND('Set Schedules Here'!J328,rounding_decimal_places))</f>
        <v/>
      </c>
      <c r="P60" s="12" t="str">
        <f>IF(ISBLANK('Set Schedules Here'!J329),"",ROUND('Set Schedules Here'!J329,rounding_decimal_places))</f>
        <v/>
      </c>
      <c r="Q60" s="12" t="str">
        <f>IF(ISBLANK('Set Schedules Here'!K328),"",ROUND('Set Schedules Here'!K328,rounding_decimal_places))</f>
        <v/>
      </c>
      <c r="R60" s="12" t="str">
        <f>IF(ISBLANK('Set Schedules Here'!K329),"",ROUND('Set Schedules Here'!K329,rounding_decimal_places))</f>
        <v/>
      </c>
      <c r="S60" s="12" t="str">
        <f>IF(ISBLANK('Set Schedules Here'!L328),"",ROUND('Set Schedules Here'!L328,rounding_decimal_places))</f>
        <v/>
      </c>
      <c r="T60" s="12" t="str">
        <f>IF(ISBLANK('Set Schedules Here'!L329),"",ROUND('Set Schedules Here'!L329,rounding_decimal_places))</f>
        <v/>
      </c>
      <c r="U60" s="12" t="str">
        <f>IF(ISBLANK('Set Schedules Here'!M328),"",ROUND('Set Schedules Here'!M328,rounding_decimal_places))</f>
        <v/>
      </c>
      <c r="V60" s="12" t="str">
        <f>IF(ISBLANK('Set Schedules Here'!M329),"",ROUND('Set Schedules Here'!M329,rounding_decimal_places))</f>
        <v/>
      </c>
      <c r="W60" s="12" t="str">
        <f>IF(ISBLANK('Set Schedules Here'!N328),"",ROUND('Set Schedules Here'!N328,rounding_decimal_places))</f>
        <v/>
      </c>
      <c r="X60" s="12" t="str">
        <f>IF(ISBLANK('Set Schedules Here'!N329),"",ROUND('Set Schedules Here'!N329,rounding_decimal_places))</f>
        <v/>
      </c>
      <c r="Y60" s="12" t="str">
        <f>IF(ISBLANK('Set Schedules Here'!O328),"",ROUND('Set Schedules Here'!O328,rounding_decimal_places))</f>
        <v/>
      </c>
      <c r="Z60" s="12" t="str">
        <f>IF(ISBLANK('Set Schedules Here'!O329),"",ROUND('Set Schedules Here'!O329,rounding_decimal_places))</f>
        <v/>
      </c>
      <c r="AA60" s="12" t="str">
        <f>IF(ISBLANK('Set Schedules Here'!P328),"",ROUND('Set Schedules Here'!P328,rounding_decimal_places))</f>
        <v/>
      </c>
      <c r="AB60" s="12" t="str">
        <f>IF(ISBLANK('Set Schedules Here'!P329),"",ROUND('Set Schedules Here'!P329,rounding_decimal_places))</f>
        <v/>
      </c>
      <c r="AC60" s="12" t="str">
        <f>IF(ISBLANK('Set Schedules Here'!Q328),"",ROUND('Set Schedules Here'!Q328,rounding_decimal_places))</f>
        <v/>
      </c>
      <c r="AD60" s="12" t="str">
        <f>IF(ISBLANK('Set Schedules Here'!Q329),"",ROUND('Set Schedules Here'!Q329,rounding_decimal_places))</f>
        <v/>
      </c>
      <c r="AE60" s="12" t="str">
        <f>IF(ISBLANK('Set Schedules Here'!R328),"",ROUND('Set Schedules Here'!R328,rounding_decimal_places))</f>
        <v/>
      </c>
      <c r="AF60" s="12" t="str">
        <f>IF(ISBLANK('Set Schedules Here'!R329),"",ROUND('Set Schedules Here'!R329,rounding_decimal_places))</f>
        <v/>
      </c>
      <c r="AG60" s="12" t="str">
        <f>IF(ISBLANK('Set Schedules Here'!S328),"",ROUND('Set Schedules Here'!S328,rounding_decimal_places))</f>
        <v/>
      </c>
      <c r="AH60" s="12" t="str">
        <f>IF(ISBLANK('Set Schedules Here'!S329),"",ROUND('Set Schedules Here'!S329,rounding_decimal_places))</f>
        <v/>
      </c>
      <c r="AI60" s="12" t="str">
        <f>IF(ISBLANK('Set Schedules Here'!T328),"",ROUND('Set Schedules Here'!T328,rounding_decimal_places))</f>
        <v/>
      </c>
      <c r="AJ60" s="12" t="str">
        <f>IF(ISBLANK('Set Schedules Here'!T329),"",ROUND('Set Schedules Here'!T329,rounding_decimal_places))</f>
        <v/>
      </c>
      <c r="AK60" s="12" t="str">
        <f>IF(ISBLANK('Set Schedules Here'!U328),"",ROUND('Set Schedules Here'!U328,rounding_decimal_places))</f>
        <v/>
      </c>
      <c r="AL60" s="12" t="str">
        <f>IF(ISBLANK('Set Schedules Here'!U329),"",ROUND('Set Schedules Here'!U329,rounding_decimal_places))</f>
        <v/>
      </c>
      <c r="AM60" s="12" t="str">
        <f>IF(ISBLANK('Set Schedules Here'!V328),"",ROUND('Set Schedules Here'!V328,rounding_decimal_places))</f>
        <v/>
      </c>
      <c r="AN60" s="12" t="str">
        <f>IF(ISBLANK('Set Schedules Here'!V329),"",ROUND('Set Schedules Here'!V329,rounding_decimal_places))</f>
        <v/>
      </c>
      <c r="AO60" s="12" t="str">
        <f>IF(ISBLANK('Set Schedules Here'!W328),"",ROUND('Set Schedules Here'!W328,rounding_decimal_places))</f>
        <v/>
      </c>
      <c r="AP60" s="12" t="str">
        <f>IF(ISBLANK('Set Schedules Here'!W329),"",ROUND('Set Schedules Here'!W329,rounding_decimal_places))</f>
        <v/>
      </c>
      <c r="AQ60" s="12" t="str">
        <f>IF(ISBLANK('Set Schedules Here'!X328),"",ROUND('Set Schedules Here'!X328,rounding_decimal_places))</f>
        <v/>
      </c>
      <c r="AR60" s="12" t="str">
        <f>IF(ISBLANK('Set Schedules Here'!X329),"",ROUND('Set Schedules Here'!X329,rounding_decimal_places))</f>
        <v/>
      </c>
      <c r="AS60" s="12" t="str">
        <f>IF(ISBLANK('Set Schedules Here'!Y328),"",ROUND('Set Schedules Here'!Y328,rounding_decimal_places))</f>
        <v/>
      </c>
      <c r="AT60" s="12" t="str">
        <f>IF(ISBLANK('Set Schedules Here'!Y329),"",ROUND('Set Schedules Here'!Y329,rounding_decimal_places))</f>
        <v/>
      </c>
      <c r="AU60" s="12" t="str">
        <f>IF(ISBLANK('Set Schedules Here'!Z328),"",ROUND('Set Schedules Here'!Z328,rounding_decimal_places))</f>
        <v/>
      </c>
      <c r="AV60" s="12" t="str">
        <f>IF(ISBLANK('Set Schedules Here'!Z329),"",ROUND('Set Schedules Here'!Z329,rounding_decimal_places))</f>
        <v/>
      </c>
      <c r="AW60" s="12" t="str">
        <f>IF(ISBLANK('Set Schedules Here'!AA328),"",ROUND('Set Schedules Here'!AA328,rounding_decimal_places))</f>
        <v/>
      </c>
      <c r="AX60" s="12" t="str">
        <f>IF(ISBLANK('Set Schedules Here'!AA329),"",ROUND('Set Schedules Here'!AA329,rounding_decimal_places))</f>
        <v/>
      </c>
      <c r="AY60" s="12" t="str">
        <f>IF(ISBLANK('Set Schedules Here'!AB328),"",ROUND('Set Schedules Here'!AB328,rounding_decimal_places))</f>
        <v/>
      </c>
      <c r="AZ60" s="12" t="str">
        <f>IF(ISBLANK('Set Schedules Here'!AB329),"",ROUND('Set Schedules Here'!AB329,rounding_decimal_places))</f>
        <v/>
      </c>
      <c r="BA60" s="12" t="str">
        <f>IF(ISBLANK('Set Schedules Here'!AC328),"",ROUND('Set Schedules Here'!AC328,rounding_decimal_places))</f>
        <v/>
      </c>
      <c r="BB60" s="12" t="str">
        <f>IF(ISBLANK('Set Schedules Here'!AC329),"",ROUND('Set Schedules Here'!AC329,rounding_decimal_places))</f>
        <v/>
      </c>
      <c r="BC60" s="12" t="str">
        <f>IF(ISBLANK('Set Schedules Here'!AD328),"",ROUND('Set Schedules Here'!AD328,rounding_decimal_places))</f>
        <v/>
      </c>
      <c r="BD60" s="12" t="str">
        <f>IF(ISBLANK('Set Schedules Here'!AD329),"",ROUND('Set Schedules Here'!AD329,rounding_decimal_places))</f>
        <v/>
      </c>
      <c r="BE60" s="12" t="str">
        <f>IF(ISBLANK('Set Schedules Here'!AE328),"",ROUND('Set Schedules Here'!AE328,rounding_decimal_places))</f>
        <v/>
      </c>
      <c r="BF60" s="12" t="str">
        <f>IF(ISBLANK('Set Schedules Here'!AE329),"",ROUND('Set Schedules Here'!AE329,rounding_decimal_places))</f>
        <v/>
      </c>
      <c r="BG60" s="12" t="str">
        <f>IF(ISBLANK('Set Schedules Here'!AF328),"",ROUND('Set Schedules Here'!AF328,rounding_decimal_places))</f>
        <v/>
      </c>
      <c r="BH60" s="12" t="str">
        <f>IF(ISBLANK('Set Schedules Here'!AF329),"",ROUND('Set Schedules Here'!AF329,rounding_decimal_places))</f>
        <v/>
      </c>
      <c r="BI60" s="12" t="str">
        <f>IF(ISBLANK('Set Schedules Here'!AG328),"",ROUND('Set Schedules Here'!AG328,rounding_decimal_places))</f>
        <v/>
      </c>
      <c r="BJ60" s="12" t="str">
        <f>IF(ISBLANK('Set Schedules Here'!AG329),"",ROUND('Set Schedules Here'!AG329,rounding_decimal_places))</f>
        <v/>
      </c>
      <c r="BK60" s="12" t="str">
        <f>IF(ISBLANK('Set Schedules Here'!AH328),"",ROUND('Set Schedules Here'!AH328,rounding_decimal_places))</f>
        <v/>
      </c>
      <c r="BL60" s="12" t="str">
        <f>IF(ISBLANK('Set Schedules Here'!AH329),"",ROUND('Set Schedules Here'!AH329,rounding_decimal_places))</f>
        <v/>
      </c>
      <c r="BM60" s="12" t="str">
        <f>IF(ISBLANK('Set Schedules Here'!AI328),"",ROUND('Set Schedules Here'!AI328,rounding_decimal_places))</f>
        <v/>
      </c>
      <c r="BN60" s="12" t="str">
        <f>IF(ISBLANK('Set Schedules Here'!AI329),"",ROUND('Set Schedules Here'!AI329,rounding_decimal_places))</f>
        <v/>
      </c>
      <c r="BO60" s="12" t="str">
        <f>IF(ISBLANK('Set Schedules Here'!AJ328),"",ROUND('Set Schedules Here'!AJ328,rounding_decimal_places))</f>
        <v/>
      </c>
      <c r="BP60" s="22" t="str">
        <f>IF(ISBLANK('Set Schedules Here'!AJ329),"",ROUND('Set Schedules Here'!AJ329,rounding_decimal_places))</f>
        <v/>
      </c>
    </row>
    <row r="61" spans="1:68" x14ac:dyDescent="0.25">
      <c r="A61" s="22" t="str">
        <f>'Set Schedules Here'!A330</f>
        <v>indst fuel type shifting</v>
      </c>
      <c r="E61" s="12">
        <f>IF(ISBLANK('Set Schedules Here'!E330),"",ROUND('Set Schedules Here'!E330,rounding_decimal_places))</f>
        <v>2019</v>
      </c>
      <c r="F61" s="12">
        <f>IF(ISBLANK('Set Schedules Here'!E331),"",ROUND('Set Schedules Here'!E331,rounding_decimal_places))</f>
        <v>0</v>
      </c>
      <c r="G61" s="12">
        <f>IF(ISBLANK('Set Schedules Here'!F330),"",ROUND('Set Schedules Here'!F330,rounding_decimal_places))</f>
        <v>2020</v>
      </c>
      <c r="H61" s="12">
        <f>IF(ISBLANK('Set Schedules Here'!F331),"",ROUND('Set Schedules Here'!F331,rounding_decimal_places))</f>
        <v>0</v>
      </c>
      <c r="I61" s="12">
        <f>IF(ISBLANK('Set Schedules Here'!G330),"",ROUND('Set Schedules Here'!G330,rounding_decimal_places))</f>
        <v>2050</v>
      </c>
      <c r="J61" s="12">
        <f>IF(ISBLANK('Set Schedules Here'!G331),"",ROUND('Set Schedules Here'!G331,rounding_decimal_places))</f>
        <v>1</v>
      </c>
      <c r="K61" s="12" t="str">
        <f>IF(ISBLANK('Set Schedules Here'!H330),"",ROUND('Set Schedules Here'!H330,rounding_decimal_places))</f>
        <v/>
      </c>
      <c r="L61" s="12" t="str">
        <f>IF(ISBLANK('Set Schedules Here'!H331),"",ROUND('Set Schedules Here'!H331,rounding_decimal_places))</f>
        <v/>
      </c>
      <c r="M61" s="12" t="str">
        <f>IF(ISBLANK('Set Schedules Here'!I330),"",ROUND('Set Schedules Here'!I330,rounding_decimal_places))</f>
        <v/>
      </c>
      <c r="N61" s="12" t="str">
        <f>IF(ISBLANK('Set Schedules Here'!I331),"",ROUND('Set Schedules Here'!I331,rounding_decimal_places))</f>
        <v/>
      </c>
      <c r="O61" s="12" t="str">
        <f>IF(ISBLANK('Set Schedules Here'!J330),"",ROUND('Set Schedules Here'!J330,rounding_decimal_places))</f>
        <v/>
      </c>
      <c r="P61" s="12" t="str">
        <f>IF(ISBLANK('Set Schedules Here'!J331),"",ROUND('Set Schedules Here'!J331,rounding_decimal_places))</f>
        <v/>
      </c>
      <c r="Q61" s="12" t="str">
        <f>IF(ISBLANK('Set Schedules Here'!K330),"",ROUND('Set Schedules Here'!K330,rounding_decimal_places))</f>
        <v/>
      </c>
      <c r="R61" s="12" t="str">
        <f>IF(ISBLANK('Set Schedules Here'!K331),"",ROUND('Set Schedules Here'!K331,rounding_decimal_places))</f>
        <v/>
      </c>
      <c r="S61" s="12" t="str">
        <f>IF(ISBLANK('Set Schedules Here'!L330),"",ROUND('Set Schedules Here'!L330,rounding_decimal_places))</f>
        <v/>
      </c>
      <c r="T61" s="12" t="str">
        <f>IF(ISBLANK('Set Schedules Here'!L331),"",ROUND('Set Schedules Here'!L331,rounding_decimal_places))</f>
        <v/>
      </c>
      <c r="U61" s="12" t="str">
        <f>IF(ISBLANK('Set Schedules Here'!M330),"",ROUND('Set Schedules Here'!M330,rounding_decimal_places))</f>
        <v/>
      </c>
      <c r="V61" s="12" t="str">
        <f>IF(ISBLANK('Set Schedules Here'!M331),"",ROUND('Set Schedules Here'!M331,rounding_decimal_places))</f>
        <v/>
      </c>
      <c r="W61" s="12" t="str">
        <f>IF(ISBLANK('Set Schedules Here'!N330),"",ROUND('Set Schedules Here'!N330,rounding_decimal_places))</f>
        <v/>
      </c>
      <c r="X61" s="12" t="str">
        <f>IF(ISBLANK('Set Schedules Here'!N331),"",ROUND('Set Schedules Here'!N331,rounding_decimal_places))</f>
        <v/>
      </c>
      <c r="Y61" s="12" t="str">
        <f>IF(ISBLANK('Set Schedules Here'!O330),"",ROUND('Set Schedules Here'!O330,rounding_decimal_places))</f>
        <v/>
      </c>
      <c r="Z61" s="12" t="str">
        <f>IF(ISBLANK('Set Schedules Here'!O331),"",ROUND('Set Schedules Here'!O331,rounding_decimal_places))</f>
        <v/>
      </c>
      <c r="AA61" s="12" t="str">
        <f>IF(ISBLANK('Set Schedules Here'!P330),"",ROUND('Set Schedules Here'!P330,rounding_decimal_places))</f>
        <v/>
      </c>
      <c r="AB61" s="12" t="str">
        <f>IF(ISBLANK('Set Schedules Here'!P331),"",ROUND('Set Schedules Here'!P331,rounding_decimal_places))</f>
        <v/>
      </c>
      <c r="AC61" s="12" t="str">
        <f>IF(ISBLANK('Set Schedules Here'!Q330),"",ROUND('Set Schedules Here'!Q330,rounding_decimal_places))</f>
        <v/>
      </c>
      <c r="AD61" s="12" t="str">
        <f>IF(ISBLANK('Set Schedules Here'!Q331),"",ROUND('Set Schedules Here'!Q331,rounding_decimal_places))</f>
        <v/>
      </c>
      <c r="AE61" s="12" t="str">
        <f>IF(ISBLANK('Set Schedules Here'!R330),"",ROUND('Set Schedules Here'!R330,rounding_decimal_places))</f>
        <v/>
      </c>
      <c r="AF61" s="12" t="str">
        <f>IF(ISBLANK('Set Schedules Here'!R331),"",ROUND('Set Schedules Here'!R331,rounding_decimal_places))</f>
        <v/>
      </c>
      <c r="AG61" s="12" t="str">
        <f>IF(ISBLANK('Set Schedules Here'!S330),"",ROUND('Set Schedules Here'!S330,rounding_decimal_places))</f>
        <v/>
      </c>
      <c r="AH61" s="12" t="str">
        <f>IF(ISBLANK('Set Schedules Here'!S331),"",ROUND('Set Schedules Here'!S331,rounding_decimal_places))</f>
        <v/>
      </c>
      <c r="AI61" s="12" t="str">
        <f>IF(ISBLANK('Set Schedules Here'!T330),"",ROUND('Set Schedules Here'!T330,rounding_decimal_places))</f>
        <v/>
      </c>
      <c r="AJ61" s="12" t="str">
        <f>IF(ISBLANK('Set Schedules Here'!T331),"",ROUND('Set Schedules Here'!T331,rounding_decimal_places))</f>
        <v/>
      </c>
      <c r="AK61" s="12" t="str">
        <f>IF(ISBLANK('Set Schedules Here'!U330),"",ROUND('Set Schedules Here'!U330,rounding_decimal_places))</f>
        <v/>
      </c>
      <c r="AL61" s="12" t="str">
        <f>IF(ISBLANK('Set Schedules Here'!U331),"",ROUND('Set Schedules Here'!U331,rounding_decimal_places))</f>
        <v/>
      </c>
      <c r="AM61" s="12" t="str">
        <f>IF(ISBLANK('Set Schedules Here'!V330),"",ROUND('Set Schedules Here'!V330,rounding_decimal_places))</f>
        <v/>
      </c>
      <c r="AN61" s="12" t="str">
        <f>IF(ISBLANK('Set Schedules Here'!V331),"",ROUND('Set Schedules Here'!V331,rounding_decimal_places))</f>
        <v/>
      </c>
      <c r="AO61" s="12" t="str">
        <f>IF(ISBLANK('Set Schedules Here'!W330),"",ROUND('Set Schedules Here'!W330,rounding_decimal_places))</f>
        <v/>
      </c>
      <c r="AP61" s="12" t="str">
        <f>IF(ISBLANK('Set Schedules Here'!W331),"",ROUND('Set Schedules Here'!W331,rounding_decimal_places))</f>
        <v/>
      </c>
      <c r="AQ61" s="12" t="str">
        <f>IF(ISBLANK('Set Schedules Here'!X330),"",ROUND('Set Schedules Here'!X330,rounding_decimal_places))</f>
        <v/>
      </c>
      <c r="AR61" s="12" t="str">
        <f>IF(ISBLANK('Set Schedules Here'!X331),"",ROUND('Set Schedules Here'!X331,rounding_decimal_places))</f>
        <v/>
      </c>
      <c r="AS61" s="12" t="str">
        <f>IF(ISBLANK('Set Schedules Here'!Y330),"",ROUND('Set Schedules Here'!Y330,rounding_decimal_places))</f>
        <v/>
      </c>
      <c r="AT61" s="12" t="str">
        <f>IF(ISBLANK('Set Schedules Here'!Y331),"",ROUND('Set Schedules Here'!Y331,rounding_decimal_places))</f>
        <v/>
      </c>
      <c r="AU61" s="12" t="str">
        <f>IF(ISBLANK('Set Schedules Here'!Z330),"",ROUND('Set Schedules Here'!Z330,rounding_decimal_places))</f>
        <v/>
      </c>
      <c r="AV61" s="12" t="str">
        <f>IF(ISBLANK('Set Schedules Here'!Z331),"",ROUND('Set Schedules Here'!Z331,rounding_decimal_places))</f>
        <v/>
      </c>
      <c r="AW61" s="12" t="str">
        <f>IF(ISBLANK('Set Schedules Here'!AA330),"",ROUND('Set Schedules Here'!AA330,rounding_decimal_places))</f>
        <v/>
      </c>
      <c r="AX61" s="12" t="str">
        <f>IF(ISBLANK('Set Schedules Here'!AA331),"",ROUND('Set Schedules Here'!AA331,rounding_decimal_places))</f>
        <v/>
      </c>
      <c r="AY61" s="12" t="str">
        <f>IF(ISBLANK('Set Schedules Here'!AB330),"",ROUND('Set Schedules Here'!AB330,rounding_decimal_places))</f>
        <v/>
      </c>
      <c r="AZ61" s="12" t="str">
        <f>IF(ISBLANK('Set Schedules Here'!AB331),"",ROUND('Set Schedules Here'!AB331,rounding_decimal_places))</f>
        <v/>
      </c>
      <c r="BA61" s="12" t="str">
        <f>IF(ISBLANK('Set Schedules Here'!AC330),"",ROUND('Set Schedules Here'!AC330,rounding_decimal_places))</f>
        <v/>
      </c>
      <c r="BB61" s="12" t="str">
        <f>IF(ISBLANK('Set Schedules Here'!AC331),"",ROUND('Set Schedules Here'!AC331,rounding_decimal_places))</f>
        <v/>
      </c>
      <c r="BC61" s="12" t="str">
        <f>IF(ISBLANK('Set Schedules Here'!AD330),"",ROUND('Set Schedules Here'!AD330,rounding_decimal_places))</f>
        <v/>
      </c>
      <c r="BD61" s="12" t="str">
        <f>IF(ISBLANK('Set Schedules Here'!AD331),"",ROUND('Set Schedules Here'!AD331,rounding_decimal_places))</f>
        <v/>
      </c>
      <c r="BE61" s="12" t="str">
        <f>IF(ISBLANK('Set Schedules Here'!AE330),"",ROUND('Set Schedules Here'!AE330,rounding_decimal_places))</f>
        <v/>
      </c>
      <c r="BF61" s="12" t="str">
        <f>IF(ISBLANK('Set Schedules Here'!AE331),"",ROUND('Set Schedules Here'!AE331,rounding_decimal_places))</f>
        <v/>
      </c>
      <c r="BG61" s="12" t="str">
        <f>IF(ISBLANK('Set Schedules Here'!AF330),"",ROUND('Set Schedules Here'!AF330,rounding_decimal_places))</f>
        <v/>
      </c>
      <c r="BH61" s="12" t="str">
        <f>IF(ISBLANK('Set Schedules Here'!AF331),"",ROUND('Set Schedules Here'!AF331,rounding_decimal_places))</f>
        <v/>
      </c>
      <c r="BI61" s="12" t="str">
        <f>IF(ISBLANK('Set Schedules Here'!AG330),"",ROUND('Set Schedules Here'!AG330,rounding_decimal_places))</f>
        <v/>
      </c>
      <c r="BJ61" s="12" t="str">
        <f>IF(ISBLANK('Set Schedules Here'!AG331),"",ROUND('Set Schedules Here'!AG331,rounding_decimal_places))</f>
        <v/>
      </c>
      <c r="BK61" s="12" t="str">
        <f>IF(ISBLANK('Set Schedules Here'!AH330),"",ROUND('Set Schedules Here'!AH330,rounding_decimal_places))</f>
        <v/>
      </c>
      <c r="BL61" s="12" t="str">
        <f>IF(ISBLANK('Set Schedules Here'!AH331),"",ROUND('Set Schedules Here'!AH331,rounding_decimal_places))</f>
        <v/>
      </c>
      <c r="BM61" s="12" t="str">
        <f>IF(ISBLANK('Set Schedules Here'!AI330),"",ROUND('Set Schedules Here'!AI330,rounding_decimal_places))</f>
        <v/>
      </c>
      <c r="BN61" s="12" t="str">
        <f>IF(ISBLANK('Set Schedules Here'!AI331),"",ROUND('Set Schedules Here'!AI331,rounding_decimal_places))</f>
        <v/>
      </c>
      <c r="BO61" s="12" t="str">
        <f>IF(ISBLANK('Set Schedules Here'!AJ330),"",ROUND('Set Schedules Here'!AJ330,rounding_decimal_places))</f>
        <v/>
      </c>
      <c r="BP61" s="22" t="str">
        <f>IF(ISBLANK('Set Schedules Here'!AJ331),"",ROUND('Set Schedules Here'!AJ331,rounding_decimal_places))</f>
        <v/>
      </c>
    </row>
    <row r="62" spans="1:68" x14ac:dyDescent="0.25">
      <c r="A62" s="22" t="str">
        <f>'Set Schedules Here'!A332</f>
        <v>indst reduce nonenergy product demand</v>
      </c>
      <c r="E62" s="12">
        <f>IF(ISBLANK('Set Schedules Here'!E332),"",ROUND('Set Schedules Here'!E332,rounding_decimal_places))</f>
        <v>2019</v>
      </c>
      <c r="F62" s="12">
        <f>IF(ISBLANK('Set Schedules Here'!E333),"",ROUND('Set Schedules Here'!E333,rounding_decimal_places))</f>
        <v>0</v>
      </c>
      <c r="G62" s="12">
        <f>IF(ISBLANK('Set Schedules Here'!F332),"",ROUND('Set Schedules Here'!F332,rounding_decimal_places))</f>
        <v>2020</v>
      </c>
      <c r="H62" s="12">
        <f>IF(ISBLANK('Set Schedules Here'!F333),"",ROUND('Set Schedules Here'!F333,rounding_decimal_places))</f>
        <v>0</v>
      </c>
      <c r="I62" s="12">
        <f>IF(ISBLANK('Set Schedules Here'!G332),"",ROUND('Set Schedules Here'!G332,rounding_decimal_places))</f>
        <v>2050</v>
      </c>
      <c r="J62" s="12">
        <f>IF(ISBLANK('Set Schedules Here'!G333),"",ROUND('Set Schedules Here'!G333,rounding_decimal_places))</f>
        <v>1</v>
      </c>
      <c r="K62" s="12" t="str">
        <f>IF(ISBLANK('Set Schedules Here'!H332),"",ROUND('Set Schedules Here'!H332,rounding_decimal_places))</f>
        <v/>
      </c>
      <c r="L62" s="12" t="str">
        <f>IF(ISBLANK('Set Schedules Here'!H333),"",ROUND('Set Schedules Here'!H333,rounding_decimal_places))</f>
        <v/>
      </c>
      <c r="M62" s="12" t="str">
        <f>IF(ISBLANK('Set Schedules Here'!I332),"",ROUND('Set Schedules Here'!I332,rounding_decimal_places))</f>
        <v/>
      </c>
      <c r="N62" s="12" t="str">
        <f>IF(ISBLANK('Set Schedules Here'!I333),"",ROUND('Set Schedules Here'!I333,rounding_decimal_places))</f>
        <v/>
      </c>
      <c r="O62" s="12" t="str">
        <f>IF(ISBLANK('Set Schedules Here'!J332),"",ROUND('Set Schedules Here'!J332,rounding_decimal_places))</f>
        <v/>
      </c>
      <c r="P62" s="12" t="str">
        <f>IF(ISBLANK('Set Schedules Here'!J333),"",ROUND('Set Schedules Here'!J333,rounding_decimal_places))</f>
        <v/>
      </c>
      <c r="Q62" s="12" t="str">
        <f>IF(ISBLANK('Set Schedules Here'!K332),"",ROUND('Set Schedules Here'!K332,rounding_decimal_places))</f>
        <v/>
      </c>
      <c r="R62" s="12" t="str">
        <f>IF(ISBLANK('Set Schedules Here'!K333),"",ROUND('Set Schedules Here'!K333,rounding_decimal_places))</f>
        <v/>
      </c>
      <c r="S62" s="12" t="str">
        <f>IF(ISBLANK('Set Schedules Here'!L332),"",ROUND('Set Schedules Here'!L332,rounding_decimal_places))</f>
        <v/>
      </c>
      <c r="T62" s="12" t="str">
        <f>IF(ISBLANK('Set Schedules Here'!L333),"",ROUND('Set Schedules Here'!L333,rounding_decimal_places))</f>
        <v/>
      </c>
      <c r="U62" s="12" t="str">
        <f>IF(ISBLANK('Set Schedules Here'!M332),"",ROUND('Set Schedules Here'!M332,rounding_decimal_places))</f>
        <v/>
      </c>
      <c r="V62" s="12" t="str">
        <f>IF(ISBLANK('Set Schedules Here'!M333),"",ROUND('Set Schedules Here'!M333,rounding_decimal_places))</f>
        <v/>
      </c>
      <c r="W62" s="12" t="str">
        <f>IF(ISBLANK('Set Schedules Here'!N332),"",ROUND('Set Schedules Here'!N332,rounding_decimal_places))</f>
        <v/>
      </c>
      <c r="X62" s="12" t="str">
        <f>IF(ISBLANK('Set Schedules Here'!N333),"",ROUND('Set Schedules Here'!N333,rounding_decimal_places))</f>
        <v/>
      </c>
      <c r="Y62" s="12" t="str">
        <f>IF(ISBLANK('Set Schedules Here'!O332),"",ROUND('Set Schedules Here'!O332,rounding_decimal_places))</f>
        <v/>
      </c>
      <c r="Z62" s="12" t="str">
        <f>IF(ISBLANK('Set Schedules Here'!O333),"",ROUND('Set Schedules Here'!O333,rounding_decimal_places))</f>
        <v/>
      </c>
      <c r="AA62" s="12" t="str">
        <f>IF(ISBLANK('Set Schedules Here'!P332),"",ROUND('Set Schedules Here'!P332,rounding_decimal_places))</f>
        <v/>
      </c>
      <c r="AB62" s="12" t="str">
        <f>IF(ISBLANK('Set Schedules Here'!P333),"",ROUND('Set Schedules Here'!P333,rounding_decimal_places))</f>
        <v/>
      </c>
      <c r="AC62" s="12" t="str">
        <f>IF(ISBLANK('Set Schedules Here'!Q332),"",ROUND('Set Schedules Here'!Q332,rounding_decimal_places))</f>
        <v/>
      </c>
      <c r="AD62" s="12" t="str">
        <f>IF(ISBLANK('Set Schedules Here'!Q333),"",ROUND('Set Schedules Here'!Q333,rounding_decimal_places))</f>
        <v/>
      </c>
      <c r="AE62" s="12" t="str">
        <f>IF(ISBLANK('Set Schedules Here'!R332),"",ROUND('Set Schedules Here'!R332,rounding_decimal_places))</f>
        <v/>
      </c>
      <c r="AF62" s="12" t="str">
        <f>IF(ISBLANK('Set Schedules Here'!R333),"",ROUND('Set Schedules Here'!R333,rounding_decimal_places))</f>
        <v/>
      </c>
      <c r="AG62" s="12" t="str">
        <f>IF(ISBLANK('Set Schedules Here'!S332),"",ROUND('Set Schedules Here'!S332,rounding_decimal_places))</f>
        <v/>
      </c>
      <c r="AH62" s="12" t="str">
        <f>IF(ISBLANK('Set Schedules Here'!S333),"",ROUND('Set Schedules Here'!S333,rounding_decimal_places))</f>
        <v/>
      </c>
      <c r="AI62" s="12" t="str">
        <f>IF(ISBLANK('Set Schedules Here'!T332),"",ROUND('Set Schedules Here'!T332,rounding_decimal_places))</f>
        <v/>
      </c>
      <c r="AJ62" s="12" t="str">
        <f>IF(ISBLANK('Set Schedules Here'!T333),"",ROUND('Set Schedules Here'!T333,rounding_decimal_places))</f>
        <v/>
      </c>
      <c r="AK62" s="12" t="str">
        <f>IF(ISBLANK('Set Schedules Here'!U332),"",ROUND('Set Schedules Here'!U332,rounding_decimal_places))</f>
        <v/>
      </c>
      <c r="AL62" s="12" t="str">
        <f>IF(ISBLANK('Set Schedules Here'!U333),"",ROUND('Set Schedules Here'!U333,rounding_decimal_places))</f>
        <v/>
      </c>
      <c r="AM62" s="12" t="str">
        <f>IF(ISBLANK('Set Schedules Here'!V332),"",ROUND('Set Schedules Here'!V332,rounding_decimal_places))</f>
        <v/>
      </c>
      <c r="AN62" s="12" t="str">
        <f>IF(ISBLANK('Set Schedules Here'!V333),"",ROUND('Set Schedules Here'!V333,rounding_decimal_places))</f>
        <v/>
      </c>
      <c r="AO62" s="12" t="str">
        <f>IF(ISBLANK('Set Schedules Here'!W332),"",ROUND('Set Schedules Here'!W332,rounding_decimal_places))</f>
        <v/>
      </c>
      <c r="AP62" s="12" t="str">
        <f>IF(ISBLANK('Set Schedules Here'!W333),"",ROUND('Set Schedules Here'!W333,rounding_decimal_places))</f>
        <v/>
      </c>
      <c r="AQ62" s="12" t="str">
        <f>IF(ISBLANK('Set Schedules Here'!X332),"",ROUND('Set Schedules Here'!X332,rounding_decimal_places))</f>
        <v/>
      </c>
      <c r="AR62" s="12" t="str">
        <f>IF(ISBLANK('Set Schedules Here'!X333),"",ROUND('Set Schedules Here'!X333,rounding_decimal_places))</f>
        <v/>
      </c>
      <c r="AS62" s="12" t="str">
        <f>IF(ISBLANK('Set Schedules Here'!Y332),"",ROUND('Set Schedules Here'!Y332,rounding_decimal_places))</f>
        <v/>
      </c>
      <c r="AT62" s="12" t="str">
        <f>IF(ISBLANK('Set Schedules Here'!Y333),"",ROUND('Set Schedules Here'!Y333,rounding_decimal_places))</f>
        <v/>
      </c>
      <c r="AU62" s="12" t="str">
        <f>IF(ISBLANK('Set Schedules Here'!Z332),"",ROUND('Set Schedules Here'!Z332,rounding_decimal_places))</f>
        <v/>
      </c>
      <c r="AV62" s="12" t="str">
        <f>IF(ISBLANK('Set Schedules Here'!Z333),"",ROUND('Set Schedules Here'!Z333,rounding_decimal_places))</f>
        <v/>
      </c>
      <c r="AW62" s="12" t="str">
        <f>IF(ISBLANK('Set Schedules Here'!AA332),"",ROUND('Set Schedules Here'!AA332,rounding_decimal_places))</f>
        <v/>
      </c>
      <c r="AX62" s="12" t="str">
        <f>IF(ISBLANK('Set Schedules Here'!AA333),"",ROUND('Set Schedules Here'!AA333,rounding_decimal_places))</f>
        <v/>
      </c>
      <c r="AY62" s="12" t="str">
        <f>IF(ISBLANK('Set Schedules Here'!AB332),"",ROUND('Set Schedules Here'!AB332,rounding_decimal_places))</f>
        <v/>
      </c>
      <c r="AZ62" s="12" t="str">
        <f>IF(ISBLANK('Set Schedules Here'!AB333),"",ROUND('Set Schedules Here'!AB333,rounding_decimal_places))</f>
        <v/>
      </c>
      <c r="BA62" s="12" t="str">
        <f>IF(ISBLANK('Set Schedules Here'!AC332),"",ROUND('Set Schedules Here'!AC332,rounding_decimal_places))</f>
        <v/>
      </c>
      <c r="BB62" s="12" t="str">
        <f>IF(ISBLANK('Set Schedules Here'!AC333),"",ROUND('Set Schedules Here'!AC333,rounding_decimal_places))</f>
        <v/>
      </c>
      <c r="BC62" s="12" t="str">
        <f>IF(ISBLANK('Set Schedules Here'!AD332),"",ROUND('Set Schedules Here'!AD332,rounding_decimal_places))</f>
        <v/>
      </c>
      <c r="BD62" s="12" t="str">
        <f>IF(ISBLANK('Set Schedules Here'!AD333),"",ROUND('Set Schedules Here'!AD333,rounding_decimal_places))</f>
        <v/>
      </c>
      <c r="BE62" s="12" t="str">
        <f>IF(ISBLANK('Set Schedules Here'!AE332),"",ROUND('Set Schedules Here'!AE332,rounding_decimal_places))</f>
        <v/>
      </c>
      <c r="BF62" s="12" t="str">
        <f>IF(ISBLANK('Set Schedules Here'!AE333),"",ROUND('Set Schedules Here'!AE333,rounding_decimal_places))</f>
        <v/>
      </c>
      <c r="BG62" s="12" t="str">
        <f>IF(ISBLANK('Set Schedules Here'!AF332),"",ROUND('Set Schedules Here'!AF332,rounding_decimal_places))</f>
        <v/>
      </c>
      <c r="BH62" s="12" t="str">
        <f>IF(ISBLANK('Set Schedules Here'!AF333),"",ROUND('Set Schedules Here'!AF333,rounding_decimal_places))</f>
        <v/>
      </c>
      <c r="BI62" s="12" t="str">
        <f>IF(ISBLANK('Set Schedules Here'!AG332),"",ROUND('Set Schedules Here'!AG332,rounding_decimal_places))</f>
        <v/>
      </c>
      <c r="BJ62" s="12" t="str">
        <f>IF(ISBLANK('Set Schedules Here'!AG333),"",ROUND('Set Schedules Here'!AG333,rounding_decimal_places))</f>
        <v/>
      </c>
      <c r="BK62" s="12" t="str">
        <f>IF(ISBLANK('Set Schedules Here'!AH332),"",ROUND('Set Schedules Here'!AH332,rounding_decimal_places))</f>
        <v/>
      </c>
      <c r="BL62" s="12" t="str">
        <f>IF(ISBLANK('Set Schedules Here'!AH333),"",ROUND('Set Schedules Here'!AH333,rounding_decimal_places))</f>
        <v/>
      </c>
      <c r="BM62" s="12" t="str">
        <f>IF(ISBLANK('Set Schedules Here'!AI332),"",ROUND('Set Schedules Here'!AI332,rounding_decimal_places))</f>
        <v/>
      </c>
      <c r="BN62" s="12" t="str">
        <f>IF(ISBLANK('Set Schedules Here'!AI333),"",ROUND('Set Schedules Here'!AI333,rounding_decimal_places))</f>
        <v/>
      </c>
      <c r="BO62" s="12" t="str">
        <f>IF(ISBLANK('Set Schedules Here'!AJ332),"",ROUND('Set Schedules Here'!AJ332,rounding_decimal_places))</f>
        <v/>
      </c>
      <c r="BP62" s="22" t="str">
        <f>IF(ISBLANK('Set Schedules Here'!AJ333),"",ROUND('Set Schedules Here'!AJ333,rounding_decimal_places))</f>
        <v/>
      </c>
    </row>
    <row r="63" spans="1:68" x14ac:dyDescent="0.25">
      <c r="A63" s="22" t="str">
        <f>'Set Schedules Here'!A334</f>
        <v>indst shift to nonanimal products</v>
      </c>
      <c r="E63" s="12">
        <f>IF(ISBLANK('Set Schedules Here'!E334),"",ROUND('Set Schedules Here'!E334,rounding_decimal_places))</f>
        <v>2019</v>
      </c>
      <c r="F63" s="12">
        <f>IF(ISBLANK('Set Schedules Here'!E335),"",ROUND('Set Schedules Here'!E335,rounding_decimal_places))</f>
        <v>0</v>
      </c>
      <c r="G63" s="12">
        <f>IF(ISBLANK('Set Schedules Here'!F334),"",ROUND('Set Schedules Here'!F334,rounding_decimal_places))</f>
        <v>2020</v>
      </c>
      <c r="H63" s="12">
        <f>IF(ISBLANK('Set Schedules Here'!F335),"",ROUND('Set Schedules Here'!F335,rounding_decimal_places))</f>
        <v>0</v>
      </c>
      <c r="I63" s="12">
        <f>IF(ISBLANK('Set Schedules Here'!G334),"",ROUND('Set Schedules Here'!G334,rounding_decimal_places))</f>
        <v>2050</v>
      </c>
      <c r="J63" s="12">
        <f>IF(ISBLANK('Set Schedules Here'!G335),"",ROUND('Set Schedules Here'!G335,rounding_decimal_places))</f>
        <v>1</v>
      </c>
      <c r="K63" s="12" t="str">
        <f>IF(ISBLANK('Set Schedules Here'!H334),"",ROUND('Set Schedules Here'!H334,rounding_decimal_places))</f>
        <v/>
      </c>
      <c r="L63" s="12" t="str">
        <f>IF(ISBLANK('Set Schedules Here'!H335),"",ROUND('Set Schedules Here'!H335,rounding_decimal_places))</f>
        <v/>
      </c>
      <c r="M63" s="12" t="str">
        <f>IF(ISBLANK('Set Schedules Here'!I334),"",ROUND('Set Schedules Here'!I334,rounding_decimal_places))</f>
        <v/>
      </c>
      <c r="N63" s="12" t="str">
        <f>IF(ISBLANK('Set Schedules Here'!I335),"",ROUND('Set Schedules Here'!I335,rounding_decimal_places))</f>
        <v/>
      </c>
      <c r="O63" s="12" t="str">
        <f>IF(ISBLANK('Set Schedules Here'!J334),"",ROUND('Set Schedules Here'!J334,rounding_decimal_places))</f>
        <v/>
      </c>
      <c r="P63" s="12" t="str">
        <f>IF(ISBLANK('Set Schedules Here'!J335),"",ROUND('Set Schedules Here'!J335,rounding_decimal_places))</f>
        <v/>
      </c>
      <c r="Q63" s="12" t="str">
        <f>IF(ISBLANK('Set Schedules Here'!K334),"",ROUND('Set Schedules Here'!K334,rounding_decimal_places))</f>
        <v/>
      </c>
      <c r="R63" s="12" t="str">
        <f>IF(ISBLANK('Set Schedules Here'!K335),"",ROUND('Set Schedules Here'!K335,rounding_decimal_places))</f>
        <v/>
      </c>
      <c r="S63" s="12" t="str">
        <f>IF(ISBLANK('Set Schedules Here'!L334),"",ROUND('Set Schedules Here'!L334,rounding_decimal_places))</f>
        <v/>
      </c>
      <c r="T63" s="12" t="str">
        <f>IF(ISBLANK('Set Schedules Here'!L335),"",ROUND('Set Schedules Here'!L335,rounding_decimal_places))</f>
        <v/>
      </c>
      <c r="U63" s="12" t="str">
        <f>IF(ISBLANK('Set Schedules Here'!M334),"",ROUND('Set Schedules Here'!M334,rounding_decimal_places))</f>
        <v/>
      </c>
      <c r="V63" s="12" t="str">
        <f>IF(ISBLANK('Set Schedules Here'!M335),"",ROUND('Set Schedules Here'!M335,rounding_decimal_places))</f>
        <v/>
      </c>
      <c r="W63" s="12" t="str">
        <f>IF(ISBLANK('Set Schedules Here'!N334),"",ROUND('Set Schedules Here'!N334,rounding_decimal_places))</f>
        <v/>
      </c>
      <c r="X63" s="12" t="str">
        <f>IF(ISBLANK('Set Schedules Here'!N335),"",ROUND('Set Schedules Here'!N335,rounding_decimal_places))</f>
        <v/>
      </c>
      <c r="Y63" s="12" t="str">
        <f>IF(ISBLANK('Set Schedules Here'!O334),"",ROUND('Set Schedules Here'!O334,rounding_decimal_places))</f>
        <v/>
      </c>
      <c r="Z63" s="12" t="str">
        <f>IF(ISBLANK('Set Schedules Here'!O335),"",ROUND('Set Schedules Here'!O335,rounding_decimal_places))</f>
        <v/>
      </c>
      <c r="AA63" s="12" t="str">
        <f>IF(ISBLANK('Set Schedules Here'!P334),"",ROUND('Set Schedules Here'!P334,rounding_decimal_places))</f>
        <v/>
      </c>
      <c r="AB63" s="12" t="str">
        <f>IF(ISBLANK('Set Schedules Here'!P335),"",ROUND('Set Schedules Here'!P335,rounding_decimal_places))</f>
        <v/>
      </c>
      <c r="AC63" s="12" t="str">
        <f>IF(ISBLANK('Set Schedules Here'!Q334),"",ROUND('Set Schedules Here'!Q334,rounding_decimal_places))</f>
        <v/>
      </c>
      <c r="AD63" s="12" t="str">
        <f>IF(ISBLANK('Set Schedules Here'!Q335),"",ROUND('Set Schedules Here'!Q335,rounding_decimal_places))</f>
        <v/>
      </c>
      <c r="AE63" s="12" t="str">
        <f>IF(ISBLANK('Set Schedules Here'!R334),"",ROUND('Set Schedules Here'!R334,rounding_decimal_places))</f>
        <v/>
      </c>
      <c r="AF63" s="12" t="str">
        <f>IF(ISBLANK('Set Schedules Here'!R335),"",ROUND('Set Schedules Here'!R335,rounding_decimal_places))</f>
        <v/>
      </c>
      <c r="AG63" s="12" t="str">
        <f>IF(ISBLANK('Set Schedules Here'!S334),"",ROUND('Set Schedules Here'!S334,rounding_decimal_places))</f>
        <v/>
      </c>
      <c r="AH63" s="12" t="str">
        <f>IF(ISBLANK('Set Schedules Here'!S335),"",ROUND('Set Schedules Here'!S335,rounding_decimal_places))</f>
        <v/>
      </c>
      <c r="AI63" s="12" t="str">
        <f>IF(ISBLANK('Set Schedules Here'!T334),"",ROUND('Set Schedules Here'!T334,rounding_decimal_places))</f>
        <v/>
      </c>
      <c r="AJ63" s="12" t="str">
        <f>IF(ISBLANK('Set Schedules Here'!T335),"",ROUND('Set Schedules Here'!T335,rounding_decimal_places))</f>
        <v/>
      </c>
      <c r="AK63" s="12" t="str">
        <f>IF(ISBLANK('Set Schedules Here'!U334),"",ROUND('Set Schedules Here'!U334,rounding_decimal_places))</f>
        <v/>
      </c>
      <c r="AL63" s="12" t="str">
        <f>IF(ISBLANK('Set Schedules Here'!U335),"",ROUND('Set Schedules Here'!U335,rounding_decimal_places))</f>
        <v/>
      </c>
      <c r="AM63" s="12" t="str">
        <f>IF(ISBLANK('Set Schedules Here'!V334),"",ROUND('Set Schedules Here'!V334,rounding_decimal_places))</f>
        <v/>
      </c>
      <c r="AN63" s="12" t="str">
        <f>IF(ISBLANK('Set Schedules Here'!V335),"",ROUND('Set Schedules Here'!V335,rounding_decimal_places))</f>
        <v/>
      </c>
      <c r="AO63" s="12" t="str">
        <f>IF(ISBLANK('Set Schedules Here'!W334),"",ROUND('Set Schedules Here'!W334,rounding_decimal_places))</f>
        <v/>
      </c>
      <c r="AP63" s="12" t="str">
        <f>IF(ISBLANK('Set Schedules Here'!W335),"",ROUND('Set Schedules Here'!W335,rounding_decimal_places))</f>
        <v/>
      </c>
      <c r="AQ63" s="12" t="str">
        <f>IF(ISBLANK('Set Schedules Here'!X334),"",ROUND('Set Schedules Here'!X334,rounding_decimal_places))</f>
        <v/>
      </c>
      <c r="AR63" s="12" t="str">
        <f>IF(ISBLANK('Set Schedules Here'!X335),"",ROUND('Set Schedules Here'!X335,rounding_decimal_places))</f>
        <v/>
      </c>
      <c r="AS63" s="12" t="str">
        <f>IF(ISBLANK('Set Schedules Here'!Y334),"",ROUND('Set Schedules Here'!Y334,rounding_decimal_places))</f>
        <v/>
      </c>
      <c r="AT63" s="12" t="str">
        <f>IF(ISBLANK('Set Schedules Here'!Y335),"",ROUND('Set Schedules Here'!Y335,rounding_decimal_places))</f>
        <v/>
      </c>
      <c r="AU63" s="12" t="str">
        <f>IF(ISBLANK('Set Schedules Here'!Z334),"",ROUND('Set Schedules Here'!Z334,rounding_decimal_places))</f>
        <v/>
      </c>
      <c r="AV63" s="12" t="str">
        <f>IF(ISBLANK('Set Schedules Here'!Z335),"",ROUND('Set Schedules Here'!Z335,rounding_decimal_places))</f>
        <v/>
      </c>
      <c r="AW63" s="12" t="str">
        <f>IF(ISBLANK('Set Schedules Here'!AA334),"",ROUND('Set Schedules Here'!AA334,rounding_decimal_places))</f>
        <v/>
      </c>
      <c r="AX63" s="12" t="str">
        <f>IF(ISBLANK('Set Schedules Here'!AA335),"",ROUND('Set Schedules Here'!AA335,rounding_decimal_places))</f>
        <v/>
      </c>
      <c r="AY63" s="12" t="str">
        <f>IF(ISBLANK('Set Schedules Here'!AB334),"",ROUND('Set Schedules Here'!AB334,rounding_decimal_places))</f>
        <v/>
      </c>
      <c r="AZ63" s="12" t="str">
        <f>IF(ISBLANK('Set Schedules Here'!AB335),"",ROUND('Set Schedules Here'!AB335,rounding_decimal_places))</f>
        <v/>
      </c>
      <c r="BA63" s="12" t="str">
        <f>IF(ISBLANK('Set Schedules Here'!AC334),"",ROUND('Set Schedules Here'!AC334,rounding_decimal_places))</f>
        <v/>
      </c>
      <c r="BB63" s="12" t="str">
        <f>IF(ISBLANK('Set Schedules Here'!AC335),"",ROUND('Set Schedules Here'!AC335,rounding_decimal_places))</f>
        <v/>
      </c>
      <c r="BC63" s="12" t="str">
        <f>IF(ISBLANK('Set Schedules Here'!AD334),"",ROUND('Set Schedules Here'!AD334,rounding_decimal_places))</f>
        <v/>
      </c>
      <c r="BD63" s="12" t="str">
        <f>IF(ISBLANK('Set Schedules Here'!AD335),"",ROUND('Set Schedules Here'!AD335,rounding_decimal_places))</f>
        <v/>
      </c>
      <c r="BE63" s="12" t="str">
        <f>IF(ISBLANK('Set Schedules Here'!AE334),"",ROUND('Set Schedules Here'!AE334,rounding_decimal_places))</f>
        <v/>
      </c>
      <c r="BF63" s="12" t="str">
        <f>IF(ISBLANK('Set Schedules Here'!AE335),"",ROUND('Set Schedules Here'!AE335,rounding_decimal_places))</f>
        <v/>
      </c>
      <c r="BG63" s="12" t="str">
        <f>IF(ISBLANK('Set Schedules Here'!AF334),"",ROUND('Set Schedules Here'!AF334,rounding_decimal_places))</f>
        <v/>
      </c>
      <c r="BH63" s="12" t="str">
        <f>IF(ISBLANK('Set Schedules Here'!AF335),"",ROUND('Set Schedules Here'!AF335,rounding_decimal_places))</f>
        <v/>
      </c>
      <c r="BI63" s="12" t="str">
        <f>IF(ISBLANK('Set Schedules Here'!AG334),"",ROUND('Set Schedules Here'!AG334,rounding_decimal_places))</f>
        <v/>
      </c>
      <c r="BJ63" s="12" t="str">
        <f>IF(ISBLANK('Set Schedules Here'!AG335),"",ROUND('Set Schedules Here'!AG335,rounding_decimal_places))</f>
        <v/>
      </c>
      <c r="BK63" s="12" t="str">
        <f>IF(ISBLANK('Set Schedules Here'!AH334),"",ROUND('Set Schedules Here'!AH334,rounding_decimal_places))</f>
        <v/>
      </c>
      <c r="BL63" s="12" t="str">
        <f>IF(ISBLANK('Set Schedules Here'!AH335),"",ROUND('Set Schedules Here'!AH335,rounding_decimal_places))</f>
        <v/>
      </c>
      <c r="BM63" s="12" t="str">
        <f>IF(ISBLANK('Set Schedules Here'!AI334),"",ROUND('Set Schedules Here'!AI334,rounding_decimal_places))</f>
        <v/>
      </c>
      <c r="BN63" s="12" t="str">
        <f>IF(ISBLANK('Set Schedules Here'!AI335),"",ROUND('Set Schedules Here'!AI335,rounding_decimal_places))</f>
        <v/>
      </c>
      <c r="BO63" s="12" t="str">
        <f>IF(ISBLANK('Set Schedules Here'!AJ334),"",ROUND('Set Schedules Here'!AJ334,rounding_decimal_places))</f>
        <v/>
      </c>
      <c r="BP63" s="22" t="str">
        <f>IF(ISBLANK('Set Schedules Here'!AJ335),"",ROUND('Set Schedules Here'!AJ335,rounding_decimal_places))</f>
        <v/>
      </c>
    </row>
    <row r="64" spans="1:68" x14ac:dyDescent="0.25">
      <c r="A64" s="22" t="str">
        <f>'Set Schedules Here'!A336</f>
        <v>indst reduce fossil fuel exports</v>
      </c>
      <c r="E64" s="12">
        <f>IF(ISBLANK('Set Schedules Here'!E336),"",ROUND('Set Schedules Here'!E336,rounding_decimal_places))</f>
        <v>2019</v>
      </c>
      <c r="F64" s="12">
        <f>IF(ISBLANK('Set Schedules Here'!E337),"",ROUND('Set Schedules Here'!E337,rounding_decimal_places))</f>
        <v>0</v>
      </c>
      <c r="G64" s="12">
        <f>IF(ISBLANK('Set Schedules Here'!F336),"",ROUND('Set Schedules Here'!F336,rounding_decimal_places))</f>
        <v>2020</v>
      </c>
      <c r="H64" s="12">
        <f>IF(ISBLANK('Set Schedules Here'!F337),"",ROUND('Set Schedules Here'!F337,rounding_decimal_places))</f>
        <v>0</v>
      </c>
      <c r="I64" s="12">
        <f>IF(ISBLANK('Set Schedules Here'!G336),"",ROUND('Set Schedules Here'!G336,rounding_decimal_places))</f>
        <v>2050</v>
      </c>
      <c r="J64" s="12">
        <f>IF(ISBLANK('Set Schedules Here'!G337),"",ROUND('Set Schedules Here'!G337,rounding_decimal_places))</f>
        <v>1</v>
      </c>
      <c r="K64" s="12" t="str">
        <f>IF(ISBLANK('Set Schedules Here'!H336),"",ROUND('Set Schedules Here'!H336,rounding_decimal_places))</f>
        <v/>
      </c>
      <c r="L64" s="12" t="str">
        <f>IF(ISBLANK('Set Schedules Here'!H337),"",ROUND('Set Schedules Here'!H337,rounding_decimal_places))</f>
        <v/>
      </c>
      <c r="M64" s="12" t="str">
        <f>IF(ISBLANK('Set Schedules Here'!I336),"",ROUND('Set Schedules Here'!I336,rounding_decimal_places))</f>
        <v/>
      </c>
      <c r="N64" s="12" t="str">
        <f>IF(ISBLANK('Set Schedules Here'!I337),"",ROUND('Set Schedules Here'!I337,rounding_decimal_places))</f>
        <v/>
      </c>
      <c r="O64" s="12" t="str">
        <f>IF(ISBLANK('Set Schedules Here'!J336),"",ROUND('Set Schedules Here'!J336,rounding_decimal_places))</f>
        <v/>
      </c>
      <c r="P64" s="12" t="str">
        <f>IF(ISBLANK('Set Schedules Here'!J337),"",ROUND('Set Schedules Here'!J337,rounding_decimal_places))</f>
        <v/>
      </c>
      <c r="Q64" s="12" t="str">
        <f>IF(ISBLANK('Set Schedules Here'!K336),"",ROUND('Set Schedules Here'!K336,rounding_decimal_places))</f>
        <v/>
      </c>
      <c r="R64" s="12" t="str">
        <f>IF(ISBLANK('Set Schedules Here'!K337),"",ROUND('Set Schedules Here'!K337,rounding_decimal_places))</f>
        <v/>
      </c>
      <c r="S64" s="12" t="str">
        <f>IF(ISBLANK('Set Schedules Here'!L336),"",ROUND('Set Schedules Here'!L336,rounding_decimal_places))</f>
        <v/>
      </c>
      <c r="T64" s="12" t="str">
        <f>IF(ISBLANK('Set Schedules Here'!L337),"",ROUND('Set Schedules Here'!L337,rounding_decimal_places))</f>
        <v/>
      </c>
      <c r="U64" s="12" t="str">
        <f>IF(ISBLANK('Set Schedules Here'!M336),"",ROUND('Set Schedules Here'!M336,rounding_decimal_places))</f>
        <v/>
      </c>
      <c r="V64" s="12" t="str">
        <f>IF(ISBLANK('Set Schedules Here'!M337),"",ROUND('Set Schedules Here'!M337,rounding_decimal_places))</f>
        <v/>
      </c>
      <c r="W64" s="12" t="str">
        <f>IF(ISBLANK('Set Schedules Here'!N336),"",ROUND('Set Schedules Here'!N336,rounding_decimal_places))</f>
        <v/>
      </c>
      <c r="X64" s="12" t="str">
        <f>IF(ISBLANK('Set Schedules Here'!N337),"",ROUND('Set Schedules Here'!N337,rounding_decimal_places))</f>
        <v/>
      </c>
      <c r="Y64" s="12" t="str">
        <f>IF(ISBLANK('Set Schedules Here'!O336),"",ROUND('Set Schedules Here'!O336,rounding_decimal_places))</f>
        <v/>
      </c>
      <c r="Z64" s="12" t="str">
        <f>IF(ISBLANK('Set Schedules Here'!O337),"",ROUND('Set Schedules Here'!O337,rounding_decimal_places))</f>
        <v/>
      </c>
      <c r="AA64" s="12" t="str">
        <f>IF(ISBLANK('Set Schedules Here'!P336),"",ROUND('Set Schedules Here'!P336,rounding_decimal_places))</f>
        <v/>
      </c>
      <c r="AB64" s="12" t="str">
        <f>IF(ISBLANK('Set Schedules Here'!P337),"",ROUND('Set Schedules Here'!P337,rounding_decimal_places))</f>
        <v/>
      </c>
      <c r="AC64" s="12" t="str">
        <f>IF(ISBLANK('Set Schedules Here'!Q336),"",ROUND('Set Schedules Here'!Q336,rounding_decimal_places))</f>
        <v/>
      </c>
      <c r="AD64" s="12" t="str">
        <f>IF(ISBLANK('Set Schedules Here'!Q337),"",ROUND('Set Schedules Here'!Q337,rounding_decimal_places))</f>
        <v/>
      </c>
      <c r="AE64" s="12" t="str">
        <f>IF(ISBLANK('Set Schedules Here'!R336),"",ROUND('Set Schedules Here'!R336,rounding_decimal_places))</f>
        <v/>
      </c>
      <c r="AF64" s="12" t="str">
        <f>IF(ISBLANK('Set Schedules Here'!R337),"",ROUND('Set Schedules Here'!R337,rounding_decimal_places))</f>
        <v/>
      </c>
      <c r="AG64" s="12" t="str">
        <f>IF(ISBLANK('Set Schedules Here'!S336),"",ROUND('Set Schedules Here'!S336,rounding_decimal_places))</f>
        <v/>
      </c>
      <c r="AH64" s="12" t="str">
        <f>IF(ISBLANK('Set Schedules Here'!S337),"",ROUND('Set Schedules Here'!S337,rounding_decimal_places))</f>
        <v/>
      </c>
      <c r="AI64" s="12" t="str">
        <f>IF(ISBLANK('Set Schedules Here'!T336),"",ROUND('Set Schedules Here'!T336,rounding_decimal_places))</f>
        <v/>
      </c>
      <c r="AJ64" s="12" t="str">
        <f>IF(ISBLANK('Set Schedules Here'!T337),"",ROUND('Set Schedules Here'!T337,rounding_decimal_places))</f>
        <v/>
      </c>
      <c r="AK64" s="12" t="str">
        <f>IF(ISBLANK('Set Schedules Here'!U336),"",ROUND('Set Schedules Here'!U336,rounding_decimal_places))</f>
        <v/>
      </c>
      <c r="AL64" s="12" t="str">
        <f>IF(ISBLANK('Set Schedules Here'!U337),"",ROUND('Set Schedules Here'!U337,rounding_decimal_places))</f>
        <v/>
      </c>
      <c r="AM64" s="12" t="str">
        <f>IF(ISBLANK('Set Schedules Here'!V336),"",ROUND('Set Schedules Here'!V336,rounding_decimal_places))</f>
        <v/>
      </c>
      <c r="AN64" s="12" t="str">
        <f>IF(ISBLANK('Set Schedules Here'!V337),"",ROUND('Set Schedules Here'!V337,rounding_decimal_places))</f>
        <v/>
      </c>
      <c r="AO64" s="12" t="str">
        <f>IF(ISBLANK('Set Schedules Here'!W336),"",ROUND('Set Schedules Here'!W336,rounding_decimal_places))</f>
        <v/>
      </c>
      <c r="AP64" s="12" t="str">
        <f>IF(ISBLANK('Set Schedules Here'!W337),"",ROUND('Set Schedules Here'!W337,rounding_decimal_places))</f>
        <v/>
      </c>
      <c r="AQ64" s="12" t="str">
        <f>IF(ISBLANK('Set Schedules Here'!X336),"",ROUND('Set Schedules Here'!X336,rounding_decimal_places))</f>
        <v/>
      </c>
      <c r="AR64" s="12" t="str">
        <f>IF(ISBLANK('Set Schedules Here'!X337),"",ROUND('Set Schedules Here'!X337,rounding_decimal_places))</f>
        <v/>
      </c>
      <c r="AS64" s="12" t="str">
        <f>IF(ISBLANK('Set Schedules Here'!Y336),"",ROUND('Set Schedules Here'!Y336,rounding_decimal_places))</f>
        <v/>
      </c>
      <c r="AT64" s="12" t="str">
        <f>IF(ISBLANK('Set Schedules Here'!Y337),"",ROUND('Set Schedules Here'!Y337,rounding_decimal_places))</f>
        <v/>
      </c>
      <c r="AU64" s="12" t="str">
        <f>IF(ISBLANK('Set Schedules Here'!Z336),"",ROUND('Set Schedules Here'!Z336,rounding_decimal_places))</f>
        <v/>
      </c>
      <c r="AV64" s="12" t="str">
        <f>IF(ISBLANK('Set Schedules Here'!Z337),"",ROUND('Set Schedules Here'!Z337,rounding_decimal_places))</f>
        <v/>
      </c>
      <c r="AW64" s="12" t="str">
        <f>IF(ISBLANK('Set Schedules Here'!AA336),"",ROUND('Set Schedules Here'!AA336,rounding_decimal_places))</f>
        <v/>
      </c>
      <c r="AX64" s="12" t="str">
        <f>IF(ISBLANK('Set Schedules Here'!AA337),"",ROUND('Set Schedules Here'!AA337,rounding_decimal_places))</f>
        <v/>
      </c>
      <c r="AY64" s="12" t="str">
        <f>IF(ISBLANK('Set Schedules Here'!AB336),"",ROUND('Set Schedules Here'!AB336,rounding_decimal_places))</f>
        <v/>
      </c>
      <c r="AZ64" s="12" t="str">
        <f>IF(ISBLANK('Set Schedules Here'!AB337),"",ROUND('Set Schedules Here'!AB337,rounding_decimal_places))</f>
        <v/>
      </c>
      <c r="BA64" s="12" t="str">
        <f>IF(ISBLANK('Set Schedules Here'!AC336),"",ROUND('Set Schedules Here'!AC336,rounding_decimal_places))</f>
        <v/>
      </c>
      <c r="BB64" s="12" t="str">
        <f>IF(ISBLANK('Set Schedules Here'!AC337),"",ROUND('Set Schedules Here'!AC337,rounding_decimal_places))</f>
        <v/>
      </c>
      <c r="BC64" s="12" t="str">
        <f>IF(ISBLANK('Set Schedules Here'!AD336),"",ROUND('Set Schedules Here'!AD336,rounding_decimal_places))</f>
        <v/>
      </c>
      <c r="BD64" s="12" t="str">
        <f>IF(ISBLANK('Set Schedules Here'!AD337),"",ROUND('Set Schedules Here'!AD337,rounding_decimal_places))</f>
        <v/>
      </c>
      <c r="BE64" s="12" t="str">
        <f>IF(ISBLANK('Set Schedules Here'!AE336),"",ROUND('Set Schedules Here'!AE336,rounding_decimal_places))</f>
        <v/>
      </c>
      <c r="BF64" s="12" t="str">
        <f>IF(ISBLANK('Set Schedules Here'!AE337),"",ROUND('Set Schedules Here'!AE337,rounding_decimal_places))</f>
        <v/>
      </c>
      <c r="BG64" s="12" t="str">
        <f>IF(ISBLANK('Set Schedules Here'!AF336),"",ROUND('Set Schedules Here'!AF336,rounding_decimal_places))</f>
        <v/>
      </c>
      <c r="BH64" s="12" t="str">
        <f>IF(ISBLANK('Set Schedules Here'!AF337),"",ROUND('Set Schedules Here'!AF337,rounding_decimal_places))</f>
        <v/>
      </c>
      <c r="BI64" s="12" t="str">
        <f>IF(ISBLANK('Set Schedules Here'!AG336),"",ROUND('Set Schedules Here'!AG336,rounding_decimal_places))</f>
        <v/>
      </c>
      <c r="BJ64" s="12" t="str">
        <f>IF(ISBLANK('Set Schedules Here'!AG337),"",ROUND('Set Schedules Here'!AG337,rounding_decimal_places))</f>
        <v/>
      </c>
      <c r="BK64" s="12" t="str">
        <f>IF(ISBLANK('Set Schedules Here'!AH336),"",ROUND('Set Schedules Here'!AH336,rounding_decimal_places))</f>
        <v/>
      </c>
      <c r="BL64" s="12" t="str">
        <f>IF(ISBLANK('Set Schedules Here'!AH337),"",ROUND('Set Schedules Here'!AH337,rounding_decimal_places))</f>
        <v/>
      </c>
      <c r="BM64" s="12" t="str">
        <f>IF(ISBLANK('Set Schedules Here'!AI336),"",ROUND('Set Schedules Here'!AI336,rounding_decimal_places))</f>
        <v/>
      </c>
      <c r="BN64" s="12" t="str">
        <f>IF(ISBLANK('Set Schedules Here'!AI337),"",ROUND('Set Schedules Here'!AI337,rounding_decimal_places))</f>
        <v/>
      </c>
      <c r="BO64" s="12" t="str">
        <f>IF(ISBLANK('Set Schedules Here'!AJ336),"",ROUND('Set Schedules Here'!AJ336,rounding_decimal_places))</f>
        <v/>
      </c>
      <c r="BP64" s="22" t="str">
        <f>IF(ISBLANK('Set Schedules Here'!AJ337),"",ROUND('Set Schedules Here'!AJ337,rounding_decimal_places))</f>
        <v/>
      </c>
    </row>
    <row r="65" spans="1:68" x14ac:dyDescent="0.25">
      <c r="A65" s="22" t="str">
        <f>'Set Schedules Here'!A338</f>
        <v>cross fuel tax</v>
      </c>
      <c r="E65" s="12">
        <f>IF(ISBLANK('Set Schedules Here'!E338),"",ROUND('Set Schedules Here'!E338,rounding_decimal_places))</f>
        <v>2019</v>
      </c>
      <c r="F65" s="12">
        <f>IF(ISBLANK('Set Schedules Here'!E339),"",ROUND('Set Schedules Here'!E339,rounding_decimal_places))</f>
        <v>0</v>
      </c>
      <c r="G65" s="12">
        <f>IF(ISBLANK('Set Schedules Here'!F338),"",ROUND('Set Schedules Here'!F338,rounding_decimal_places))</f>
        <v>2020</v>
      </c>
      <c r="H65" s="12">
        <f>IF(ISBLANK('Set Schedules Here'!F339),"",ROUND('Set Schedules Here'!F339,rounding_decimal_places))</f>
        <v>0</v>
      </c>
      <c r="I65" s="12">
        <f>IF(ISBLANK('Set Schedules Here'!G338),"",ROUND('Set Schedules Here'!G338,rounding_decimal_places))</f>
        <v>2050</v>
      </c>
      <c r="J65" s="12">
        <f>IF(ISBLANK('Set Schedules Here'!G339),"",ROUND('Set Schedules Here'!G339,rounding_decimal_places))</f>
        <v>1</v>
      </c>
      <c r="K65" s="12" t="str">
        <f>IF(ISBLANK('Set Schedules Here'!H338),"",ROUND('Set Schedules Here'!H338,rounding_decimal_places))</f>
        <v/>
      </c>
      <c r="L65" s="12" t="str">
        <f>IF(ISBLANK('Set Schedules Here'!H339),"",ROUND('Set Schedules Here'!H339,rounding_decimal_places))</f>
        <v/>
      </c>
      <c r="M65" s="12" t="str">
        <f>IF(ISBLANK('Set Schedules Here'!I338),"",ROUND('Set Schedules Here'!I338,rounding_decimal_places))</f>
        <v/>
      </c>
      <c r="N65" s="12" t="str">
        <f>IF(ISBLANK('Set Schedules Here'!I339),"",ROUND('Set Schedules Here'!I339,rounding_decimal_places))</f>
        <v/>
      </c>
      <c r="O65" s="12" t="str">
        <f>IF(ISBLANK('Set Schedules Here'!J338),"",ROUND('Set Schedules Here'!J338,rounding_decimal_places))</f>
        <v/>
      </c>
      <c r="P65" s="12" t="str">
        <f>IF(ISBLANK('Set Schedules Here'!J339),"",ROUND('Set Schedules Here'!J339,rounding_decimal_places))</f>
        <v/>
      </c>
      <c r="Q65" s="12" t="str">
        <f>IF(ISBLANK('Set Schedules Here'!K338),"",ROUND('Set Schedules Here'!K338,rounding_decimal_places))</f>
        <v/>
      </c>
      <c r="R65" s="12" t="str">
        <f>IF(ISBLANK('Set Schedules Here'!K339),"",ROUND('Set Schedules Here'!K339,rounding_decimal_places))</f>
        <v/>
      </c>
      <c r="S65" s="12" t="str">
        <f>IF(ISBLANK('Set Schedules Here'!L338),"",ROUND('Set Schedules Here'!L338,rounding_decimal_places))</f>
        <v/>
      </c>
      <c r="T65" s="12" t="str">
        <f>IF(ISBLANK('Set Schedules Here'!L339),"",ROUND('Set Schedules Here'!L339,rounding_decimal_places))</f>
        <v/>
      </c>
      <c r="U65" s="12" t="str">
        <f>IF(ISBLANK('Set Schedules Here'!M338),"",ROUND('Set Schedules Here'!M338,rounding_decimal_places))</f>
        <v/>
      </c>
      <c r="V65" s="12" t="str">
        <f>IF(ISBLANK('Set Schedules Here'!M339),"",ROUND('Set Schedules Here'!M339,rounding_decimal_places))</f>
        <v/>
      </c>
      <c r="W65" s="12" t="str">
        <f>IF(ISBLANK('Set Schedules Here'!N338),"",ROUND('Set Schedules Here'!N338,rounding_decimal_places))</f>
        <v/>
      </c>
      <c r="X65" s="12" t="str">
        <f>IF(ISBLANK('Set Schedules Here'!N339),"",ROUND('Set Schedules Here'!N339,rounding_decimal_places))</f>
        <v/>
      </c>
      <c r="Y65" s="12" t="str">
        <f>IF(ISBLANK('Set Schedules Here'!O338),"",ROUND('Set Schedules Here'!O338,rounding_decimal_places))</f>
        <v/>
      </c>
      <c r="Z65" s="12" t="str">
        <f>IF(ISBLANK('Set Schedules Here'!O339),"",ROUND('Set Schedules Here'!O339,rounding_decimal_places))</f>
        <v/>
      </c>
      <c r="AA65" s="12" t="str">
        <f>IF(ISBLANK('Set Schedules Here'!P338),"",ROUND('Set Schedules Here'!P338,rounding_decimal_places))</f>
        <v/>
      </c>
      <c r="AB65" s="12" t="str">
        <f>IF(ISBLANK('Set Schedules Here'!P339),"",ROUND('Set Schedules Here'!P339,rounding_decimal_places))</f>
        <v/>
      </c>
      <c r="AC65" s="12" t="str">
        <f>IF(ISBLANK('Set Schedules Here'!Q338),"",ROUND('Set Schedules Here'!Q338,rounding_decimal_places))</f>
        <v/>
      </c>
      <c r="AD65" s="12" t="str">
        <f>IF(ISBLANK('Set Schedules Here'!Q339),"",ROUND('Set Schedules Here'!Q339,rounding_decimal_places))</f>
        <v/>
      </c>
      <c r="AE65" s="12" t="str">
        <f>IF(ISBLANK('Set Schedules Here'!R338),"",ROUND('Set Schedules Here'!R338,rounding_decimal_places))</f>
        <v/>
      </c>
      <c r="AF65" s="12" t="str">
        <f>IF(ISBLANK('Set Schedules Here'!R339),"",ROUND('Set Schedules Here'!R339,rounding_decimal_places))</f>
        <v/>
      </c>
      <c r="AG65" s="12" t="str">
        <f>IF(ISBLANK('Set Schedules Here'!S338),"",ROUND('Set Schedules Here'!S338,rounding_decimal_places))</f>
        <v/>
      </c>
      <c r="AH65" s="12" t="str">
        <f>IF(ISBLANK('Set Schedules Here'!S339),"",ROUND('Set Schedules Here'!S339,rounding_decimal_places))</f>
        <v/>
      </c>
      <c r="AI65" s="12" t="str">
        <f>IF(ISBLANK('Set Schedules Here'!T338),"",ROUND('Set Schedules Here'!T338,rounding_decimal_places))</f>
        <v/>
      </c>
      <c r="AJ65" s="12" t="str">
        <f>IF(ISBLANK('Set Schedules Here'!T339),"",ROUND('Set Schedules Here'!T339,rounding_decimal_places))</f>
        <v/>
      </c>
      <c r="AK65" s="12" t="str">
        <f>IF(ISBLANK('Set Schedules Here'!U338),"",ROUND('Set Schedules Here'!U338,rounding_decimal_places))</f>
        <v/>
      </c>
      <c r="AL65" s="12" t="str">
        <f>IF(ISBLANK('Set Schedules Here'!U339),"",ROUND('Set Schedules Here'!U339,rounding_decimal_places))</f>
        <v/>
      </c>
      <c r="AM65" s="12" t="str">
        <f>IF(ISBLANK('Set Schedules Here'!V338),"",ROUND('Set Schedules Here'!V338,rounding_decimal_places))</f>
        <v/>
      </c>
      <c r="AN65" s="12" t="str">
        <f>IF(ISBLANK('Set Schedules Here'!V339),"",ROUND('Set Schedules Here'!V339,rounding_decimal_places))</f>
        <v/>
      </c>
      <c r="AO65" s="12" t="str">
        <f>IF(ISBLANK('Set Schedules Here'!W338),"",ROUND('Set Schedules Here'!W338,rounding_decimal_places))</f>
        <v/>
      </c>
      <c r="AP65" s="12" t="str">
        <f>IF(ISBLANK('Set Schedules Here'!W339),"",ROUND('Set Schedules Here'!W339,rounding_decimal_places))</f>
        <v/>
      </c>
      <c r="AQ65" s="12" t="str">
        <f>IF(ISBLANK('Set Schedules Here'!X338),"",ROUND('Set Schedules Here'!X338,rounding_decimal_places))</f>
        <v/>
      </c>
      <c r="AR65" s="12" t="str">
        <f>IF(ISBLANK('Set Schedules Here'!X339),"",ROUND('Set Schedules Here'!X339,rounding_decimal_places))</f>
        <v/>
      </c>
      <c r="AS65" s="12" t="str">
        <f>IF(ISBLANK('Set Schedules Here'!Y338),"",ROUND('Set Schedules Here'!Y338,rounding_decimal_places))</f>
        <v/>
      </c>
      <c r="AT65" s="12" t="str">
        <f>IF(ISBLANK('Set Schedules Here'!Y339),"",ROUND('Set Schedules Here'!Y339,rounding_decimal_places))</f>
        <v/>
      </c>
      <c r="AU65" s="12" t="str">
        <f>IF(ISBLANK('Set Schedules Here'!Z338),"",ROUND('Set Schedules Here'!Z338,rounding_decimal_places))</f>
        <v/>
      </c>
      <c r="AV65" s="12" t="str">
        <f>IF(ISBLANK('Set Schedules Here'!Z339),"",ROUND('Set Schedules Here'!Z339,rounding_decimal_places))</f>
        <v/>
      </c>
      <c r="AW65" s="12" t="str">
        <f>IF(ISBLANK('Set Schedules Here'!AA338),"",ROUND('Set Schedules Here'!AA338,rounding_decimal_places))</f>
        <v/>
      </c>
      <c r="AX65" s="12" t="str">
        <f>IF(ISBLANK('Set Schedules Here'!AA339),"",ROUND('Set Schedules Here'!AA339,rounding_decimal_places))</f>
        <v/>
      </c>
      <c r="AY65" s="12" t="str">
        <f>IF(ISBLANK('Set Schedules Here'!AB338),"",ROUND('Set Schedules Here'!AB338,rounding_decimal_places))</f>
        <v/>
      </c>
      <c r="AZ65" s="12" t="str">
        <f>IF(ISBLANK('Set Schedules Here'!AB339),"",ROUND('Set Schedules Here'!AB339,rounding_decimal_places))</f>
        <v/>
      </c>
      <c r="BA65" s="12" t="str">
        <f>IF(ISBLANK('Set Schedules Here'!AC338),"",ROUND('Set Schedules Here'!AC338,rounding_decimal_places))</f>
        <v/>
      </c>
      <c r="BB65" s="12" t="str">
        <f>IF(ISBLANK('Set Schedules Here'!AC339),"",ROUND('Set Schedules Here'!AC339,rounding_decimal_places))</f>
        <v/>
      </c>
      <c r="BC65" s="12" t="str">
        <f>IF(ISBLANK('Set Schedules Here'!AD338),"",ROUND('Set Schedules Here'!AD338,rounding_decimal_places))</f>
        <v/>
      </c>
      <c r="BD65" s="12" t="str">
        <f>IF(ISBLANK('Set Schedules Here'!AD339),"",ROUND('Set Schedules Here'!AD339,rounding_decimal_places))</f>
        <v/>
      </c>
      <c r="BE65" s="12" t="str">
        <f>IF(ISBLANK('Set Schedules Here'!AE338),"",ROUND('Set Schedules Here'!AE338,rounding_decimal_places))</f>
        <v/>
      </c>
      <c r="BF65" s="12" t="str">
        <f>IF(ISBLANK('Set Schedules Here'!AE339),"",ROUND('Set Schedules Here'!AE339,rounding_decimal_places))</f>
        <v/>
      </c>
      <c r="BG65" s="12" t="str">
        <f>IF(ISBLANK('Set Schedules Here'!AF338),"",ROUND('Set Schedules Here'!AF338,rounding_decimal_places))</f>
        <v/>
      </c>
      <c r="BH65" s="12" t="str">
        <f>IF(ISBLANK('Set Schedules Here'!AF339),"",ROUND('Set Schedules Here'!AF339,rounding_decimal_places))</f>
        <v/>
      </c>
      <c r="BI65" s="12" t="str">
        <f>IF(ISBLANK('Set Schedules Here'!AG338),"",ROUND('Set Schedules Here'!AG338,rounding_decimal_places))</f>
        <v/>
      </c>
      <c r="BJ65" s="12" t="str">
        <f>IF(ISBLANK('Set Schedules Here'!AG339),"",ROUND('Set Schedules Here'!AG339,rounding_decimal_places))</f>
        <v/>
      </c>
      <c r="BK65" s="12" t="str">
        <f>IF(ISBLANK('Set Schedules Here'!AH338),"",ROUND('Set Schedules Here'!AH338,rounding_decimal_places))</f>
        <v/>
      </c>
      <c r="BL65" s="12" t="str">
        <f>IF(ISBLANK('Set Schedules Here'!AH339),"",ROUND('Set Schedules Here'!AH339,rounding_decimal_places))</f>
        <v/>
      </c>
      <c r="BM65" s="12" t="str">
        <f>IF(ISBLANK('Set Schedules Here'!AI338),"",ROUND('Set Schedules Here'!AI338,rounding_decimal_places))</f>
        <v/>
      </c>
      <c r="BN65" s="12" t="str">
        <f>IF(ISBLANK('Set Schedules Here'!AI339),"",ROUND('Set Schedules Here'!AI339,rounding_decimal_places))</f>
        <v/>
      </c>
      <c r="BO65" s="12" t="str">
        <f>IF(ISBLANK('Set Schedules Here'!AJ338),"",ROUND('Set Schedules Here'!AJ338,rounding_decimal_places))</f>
        <v/>
      </c>
      <c r="BP65" s="22" t="str">
        <f>IF(ISBLANK('Set Schedules Here'!AJ339),"",ROUND('Set Schedules Here'!AJ339,rounding_decimal_places))</f>
        <v/>
      </c>
    </row>
    <row r="66" spans="1:68" x14ac:dyDescent="0.25">
      <c r="A66" s="22" t="str">
        <f>'Set Schedules Here'!A340</f>
        <v>cross carbon tax</v>
      </c>
      <c r="E66" s="12">
        <f>IF(ISBLANK('Set Schedules Here'!E340),"",ROUND('Set Schedules Here'!E340,rounding_decimal_places))</f>
        <v>2019</v>
      </c>
      <c r="F66" s="12">
        <f>IF(ISBLANK('Set Schedules Here'!E341),"",ROUND('Set Schedules Here'!E341,rounding_decimal_places))</f>
        <v>0</v>
      </c>
      <c r="G66" s="12">
        <f>IF(ISBLANK('Set Schedules Here'!F340),"",ROUND('Set Schedules Here'!F340,rounding_decimal_places))</f>
        <v>2020</v>
      </c>
      <c r="H66" s="12">
        <f>IF(ISBLANK('Set Schedules Here'!F341),"",ROUND('Set Schedules Here'!F341,rounding_decimal_places))</f>
        <v>0</v>
      </c>
      <c r="I66" s="12">
        <f>IF(ISBLANK('Set Schedules Here'!G340),"",ROUND('Set Schedules Here'!G340,rounding_decimal_places))</f>
        <v>2050</v>
      </c>
      <c r="J66" s="12">
        <f>IF(ISBLANK('Set Schedules Here'!G341),"",ROUND('Set Schedules Here'!G341,rounding_decimal_places))</f>
        <v>1</v>
      </c>
      <c r="K66" s="12" t="str">
        <f>IF(ISBLANK('Set Schedules Here'!H340),"",ROUND('Set Schedules Here'!H340,rounding_decimal_places))</f>
        <v/>
      </c>
      <c r="L66" s="12" t="str">
        <f>IF(ISBLANK('Set Schedules Here'!H341),"",ROUND('Set Schedules Here'!H341,rounding_decimal_places))</f>
        <v/>
      </c>
      <c r="M66" s="12" t="str">
        <f>IF(ISBLANK('Set Schedules Here'!I340),"",ROUND('Set Schedules Here'!I340,rounding_decimal_places))</f>
        <v/>
      </c>
      <c r="N66" s="12" t="str">
        <f>IF(ISBLANK('Set Schedules Here'!I341),"",ROUND('Set Schedules Here'!I341,rounding_decimal_places))</f>
        <v/>
      </c>
      <c r="O66" s="12" t="str">
        <f>IF(ISBLANK('Set Schedules Here'!J340),"",ROUND('Set Schedules Here'!J340,rounding_decimal_places))</f>
        <v/>
      </c>
      <c r="P66" s="12" t="str">
        <f>IF(ISBLANK('Set Schedules Here'!J341),"",ROUND('Set Schedules Here'!J341,rounding_decimal_places))</f>
        <v/>
      </c>
      <c r="Q66" s="12" t="str">
        <f>IF(ISBLANK('Set Schedules Here'!K340),"",ROUND('Set Schedules Here'!K340,rounding_decimal_places))</f>
        <v/>
      </c>
      <c r="R66" s="12" t="str">
        <f>IF(ISBLANK('Set Schedules Here'!K341),"",ROUND('Set Schedules Here'!K341,rounding_decimal_places))</f>
        <v/>
      </c>
      <c r="S66" s="12" t="str">
        <f>IF(ISBLANK('Set Schedules Here'!L340),"",ROUND('Set Schedules Here'!L340,rounding_decimal_places))</f>
        <v/>
      </c>
      <c r="T66" s="12" t="str">
        <f>IF(ISBLANK('Set Schedules Here'!L341),"",ROUND('Set Schedules Here'!L341,rounding_decimal_places))</f>
        <v/>
      </c>
      <c r="U66" s="12" t="str">
        <f>IF(ISBLANK('Set Schedules Here'!M340),"",ROUND('Set Schedules Here'!M340,rounding_decimal_places))</f>
        <v/>
      </c>
      <c r="V66" s="12" t="str">
        <f>IF(ISBLANK('Set Schedules Here'!M341),"",ROUND('Set Schedules Here'!M341,rounding_decimal_places))</f>
        <v/>
      </c>
      <c r="W66" s="12" t="str">
        <f>IF(ISBLANK('Set Schedules Here'!N340),"",ROUND('Set Schedules Here'!N340,rounding_decimal_places))</f>
        <v/>
      </c>
      <c r="X66" s="12" t="str">
        <f>IF(ISBLANK('Set Schedules Here'!N341),"",ROUND('Set Schedules Here'!N341,rounding_decimal_places))</f>
        <v/>
      </c>
      <c r="Y66" s="12" t="str">
        <f>IF(ISBLANK('Set Schedules Here'!O340),"",ROUND('Set Schedules Here'!O340,rounding_decimal_places))</f>
        <v/>
      </c>
      <c r="Z66" s="12" t="str">
        <f>IF(ISBLANK('Set Schedules Here'!O341),"",ROUND('Set Schedules Here'!O341,rounding_decimal_places))</f>
        <v/>
      </c>
      <c r="AA66" s="12" t="str">
        <f>IF(ISBLANK('Set Schedules Here'!P340),"",ROUND('Set Schedules Here'!P340,rounding_decimal_places))</f>
        <v/>
      </c>
      <c r="AB66" s="12" t="str">
        <f>IF(ISBLANK('Set Schedules Here'!P341),"",ROUND('Set Schedules Here'!P341,rounding_decimal_places))</f>
        <v/>
      </c>
      <c r="AC66" s="12" t="str">
        <f>IF(ISBLANK('Set Schedules Here'!Q340),"",ROUND('Set Schedules Here'!Q340,rounding_decimal_places))</f>
        <v/>
      </c>
      <c r="AD66" s="12" t="str">
        <f>IF(ISBLANK('Set Schedules Here'!Q341),"",ROUND('Set Schedules Here'!Q341,rounding_decimal_places))</f>
        <v/>
      </c>
      <c r="AE66" s="12" t="str">
        <f>IF(ISBLANK('Set Schedules Here'!R340),"",ROUND('Set Schedules Here'!R340,rounding_decimal_places))</f>
        <v/>
      </c>
      <c r="AF66" s="12" t="str">
        <f>IF(ISBLANK('Set Schedules Here'!R341),"",ROUND('Set Schedules Here'!R341,rounding_decimal_places))</f>
        <v/>
      </c>
      <c r="AG66" s="12" t="str">
        <f>IF(ISBLANK('Set Schedules Here'!S340),"",ROUND('Set Schedules Here'!S340,rounding_decimal_places))</f>
        <v/>
      </c>
      <c r="AH66" s="12" t="str">
        <f>IF(ISBLANK('Set Schedules Here'!S341),"",ROUND('Set Schedules Here'!S341,rounding_decimal_places))</f>
        <v/>
      </c>
      <c r="AI66" s="12" t="str">
        <f>IF(ISBLANK('Set Schedules Here'!T340),"",ROUND('Set Schedules Here'!T340,rounding_decimal_places))</f>
        <v/>
      </c>
      <c r="AJ66" s="12" t="str">
        <f>IF(ISBLANK('Set Schedules Here'!T341),"",ROUND('Set Schedules Here'!T341,rounding_decimal_places))</f>
        <v/>
      </c>
      <c r="AK66" s="12" t="str">
        <f>IF(ISBLANK('Set Schedules Here'!U340),"",ROUND('Set Schedules Here'!U340,rounding_decimal_places))</f>
        <v/>
      </c>
      <c r="AL66" s="12" t="str">
        <f>IF(ISBLANK('Set Schedules Here'!U341),"",ROUND('Set Schedules Here'!U341,rounding_decimal_places))</f>
        <v/>
      </c>
      <c r="AM66" s="12" t="str">
        <f>IF(ISBLANK('Set Schedules Here'!V340),"",ROUND('Set Schedules Here'!V340,rounding_decimal_places))</f>
        <v/>
      </c>
      <c r="AN66" s="12" t="str">
        <f>IF(ISBLANK('Set Schedules Here'!V341),"",ROUND('Set Schedules Here'!V341,rounding_decimal_places))</f>
        <v/>
      </c>
      <c r="AO66" s="12" t="str">
        <f>IF(ISBLANK('Set Schedules Here'!W340),"",ROUND('Set Schedules Here'!W340,rounding_decimal_places))</f>
        <v/>
      </c>
      <c r="AP66" s="12" t="str">
        <f>IF(ISBLANK('Set Schedules Here'!W341),"",ROUND('Set Schedules Here'!W341,rounding_decimal_places))</f>
        <v/>
      </c>
      <c r="AQ66" s="12" t="str">
        <f>IF(ISBLANK('Set Schedules Here'!X340),"",ROUND('Set Schedules Here'!X340,rounding_decimal_places))</f>
        <v/>
      </c>
      <c r="AR66" s="12" t="str">
        <f>IF(ISBLANK('Set Schedules Here'!X341),"",ROUND('Set Schedules Here'!X341,rounding_decimal_places))</f>
        <v/>
      </c>
      <c r="AS66" s="12" t="str">
        <f>IF(ISBLANK('Set Schedules Here'!Y340),"",ROUND('Set Schedules Here'!Y340,rounding_decimal_places))</f>
        <v/>
      </c>
      <c r="AT66" s="12" t="str">
        <f>IF(ISBLANK('Set Schedules Here'!Y341),"",ROUND('Set Schedules Here'!Y341,rounding_decimal_places))</f>
        <v/>
      </c>
      <c r="AU66" s="12" t="str">
        <f>IF(ISBLANK('Set Schedules Here'!Z340),"",ROUND('Set Schedules Here'!Z340,rounding_decimal_places))</f>
        <v/>
      </c>
      <c r="AV66" s="12" t="str">
        <f>IF(ISBLANK('Set Schedules Here'!Z341),"",ROUND('Set Schedules Here'!Z341,rounding_decimal_places))</f>
        <v/>
      </c>
      <c r="AW66" s="12" t="str">
        <f>IF(ISBLANK('Set Schedules Here'!AA340),"",ROUND('Set Schedules Here'!AA340,rounding_decimal_places))</f>
        <v/>
      </c>
      <c r="AX66" s="12" t="str">
        <f>IF(ISBLANK('Set Schedules Here'!AA341),"",ROUND('Set Schedules Here'!AA341,rounding_decimal_places))</f>
        <v/>
      </c>
      <c r="AY66" s="12" t="str">
        <f>IF(ISBLANK('Set Schedules Here'!AB340),"",ROUND('Set Schedules Here'!AB340,rounding_decimal_places))</f>
        <v/>
      </c>
      <c r="AZ66" s="12" t="str">
        <f>IF(ISBLANK('Set Schedules Here'!AB341),"",ROUND('Set Schedules Here'!AB341,rounding_decimal_places))</f>
        <v/>
      </c>
      <c r="BA66" s="12" t="str">
        <f>IF(ISBLANK('Set Schedules Here'!AC340),"",ROUND('Set Schedules Here'!AC340,rounding_decimal_places))</f>
        <v/>
      </c>
      <c r="BB66" s="12" t="str">
        <f>IF(ISBLANK('Set Schedules Here'!AC341),"",ROUND('Set Schedules Here'!AC341,rounding_decimal_places))</f>
        <v/>
      </c>
      <c r="BC66" s="12" t="str">
        <f>IF(ISBLANK('Set Schedules Here'!AD340),"",ROUND('Set Schedules Here'!AD340,rounding_decimal_places))</f>
        <v/>
      </c>
      <c r="BD66" s="12" t="str">
        <f>IF(ISBLANK('Set Schedules Here'!AD341),"",ROUND('Set Schedules Here'!AD341,rounding_decimal_places))</f>
        <v/>
      </c>
      <c r="BE66" s="12" t="str">
        <f>IF(ISBLANK('Set Schedules Here'!AE340),"",ROUND('Set Schedules Here'!AE340,rounding_decimal_places))</f>
        <v/>
      </c>
      <c r="BF66" s="12" t="str">
        <f>IF(ISBLANK('Set Schedules Here'!AE341),"",ROUND('Set Schedules Here'!AE341,rounding_decimal_places))</f>
        <v/>
      </c>
      <c r="BG66" s="12" t="str">
        <f>IF(ISBLANK('Set Schedules Here'!AF340),"",ROUND('Set Schedules Here'!AF340,rounding_decimal_places))</f>
        <v/>
      </c>
      <c r="BH66" s="12" t="str">
        <f>IF(ISBLANK('Set Schedules Here'!AF341),"",ROUND('Set Schedules Here'!AF341,rounding_decimal_places))</f>
        <v/>
      </c>
      <c r="BI66" s="12" t="str">
        <f>IF(ISBLANK('Set Schedules Here'!AG340),"",ROUND('Set Schedules Here'!AG340,rounding_decimal_places))</f>
        <v/>
      </c>
      <c r="BJ66" s="12" t="str">
        <f>IF(ISBLANK('Set Schedules Here'!AG341),"",ROUND('Set Schedules Here'!AG341,rounding_decimal_places))</f>
        <v/>
      </c>
      <c r="BK66" s="12" t="str">
        <f>IF(ISBLANK('Set Schedules Here'!AH340),"",ROUND('Set Schedules Here'!AH340,rounding_decimal_places))</f>
        <v/>
      </c>
      <c r="BL66" s="12" t="str">
        <f>IF(ISBLANK('Set Schedules Here'!AH341),"",ROUND('Set Schedules Here'!AH341,rounding_decimal_places))</f>
        <v/>
      </c>
      <c r="BM66" s="12" t="str">
        <f>IF(ISBLANK('Set Schedules Here'!AI340),"",ROUND('Set Schedules Here'!AI340,rounding_decimal_places))</f>
        <v/>
      </c>
      <c r="BN66" s="12" t="str">
        <f>IF(ISBLANK('Set Schedules Here'!AI341),"",ROUND('Set Schedules Here'!AI341,rounding_decimal_places))</f>
        <v/>
      </c>
      <c r="BO66" s="12" t="str">
        <f>IF(ISBLANK('Set Schedules Here'!AJ340),"",ROUND('Set Schedules Here'!AJ340,rounding_decimal_places))</f>
        <v/>
      </c>
      <c r="BP66" s="22" t="str">
        <f>IF(ISBLANK('Set Schedules Here'!AJ341),"",ROUND('Set Schedules Here'!AJ341,rounding_decimal_places))</f>
        <v/>
      </c>
    </row>
    <row r="67" spans="1:68" x14ac:dyDescent="0.25">
      <c r="A67" s="22" t="str">
        <f>'Set Schedules Here'!A342</f>
        <v>cross reduce BAU subsidies</v>
      </c>
      <c r="E67" s="12">
        <f>IF(ISBLANK('Set Schedules Here'!E342),"",ROUND('Set Schedules Here'!E342,rounding_decimal_places))</f>
        <v>2019</v>
      </c>
      <c r="F67" s="12">
        <f>IF(ISBLANK('Set Schedules Here'!E343),"",ROUND('Set Schedules Here'!E343,rounding_decimal_places))</f>
        <v>0</v>
      </c>
      <c r="G67" s="12">
        <f>IF(ISBLANK('Set Schedules Here'!F342),"",ROUND('Set Schedules Here'!F342,rounding_decimal_places))</f>
        <v>2020</v>
      </c>
      <c r="H67" s="12">
        <f>IF(ISBLANK('Set Schedules Here'!F343),"",ROUND('Set Schedules Here'!F343,rounding_decimal_places))</f>
        <v>0</v>
      </c>
      <c r="I67" s="12">
        <f>IF(ISBLANK('Set Schedules Here'!G342),"",ROUND('Set Schedules Here'!G342,rounding_decimal_places))</f>
        <v>2050</v>
      </c>
      <c r="J67" s="12">
        <f>IF(ISBLANK('Set Schedules Here'!G343),"",ROUND('Set Schedules Here'!G343,rounding_decimal_places))</f>
        <v>1</v>
      </c>
      <c r="K67" s="12" t="str">
        <f>IF(ISBLANK('Set Schedules Here'!H342),"",ROUND('Set Schedules Here'!H342,rounding_decimal_places))</f>
        <v/>
      </c>
      <c r="L67" s="12" t="str">
        <f>IF(ISBLANK('Set Schedules Here'!H343),"",ROUND('Set Schedules Here'!H343,rounding_decimal_places))</f>
        <v/>
      </c>
      <c r="M67" s="12" t="str">
        <f>IF(ISBLANK('Set Schedules Here'!I342),"",ROUND('Set Schedules Here'!I342,rounding_decimal_places))</f>
        <v/>
      </c>
      <c r="N67" s="12" t="str">
        <f>IF(ISBLANK('Set Schedules Here'!I343),"",ROUND('Set Schedules Here'!I343,rounding_decimal_places))</f>
        <v/>
      </c>
      <c r="O67" s="12" t="str">
        <f>IF(ISBLANK('Set Schedules Here'!J342),"",ROUND('Set Schedules Here'!J342,rounding_decimal_places))</f>
        <v/>
      </c>
      <c r="P67" s="12" t="str">
        <f>IF(ISBLANK('Set Schedules Here'!J343),"",ROUND('Set Schedules Here'!J343,rounding_decimal_places))</f>
        <v/>
      </c>
      <c r="Q67" s="12" t="str">
        <f>IF(ISBLANK('Set Schedules Here'!K342),"",ROUND('Set Schedules Here'!K342,rounding_decimal_places))</f>
        <v/>
      </c>
      <c r="R67" s="12" t="str">
        <f>IF(ISBLANK('Set Schedules Here'!K343),"",ROUND('Set Schedules Here'!K343,rounding_decimal_places))</f>
        <v/>
      </c>
      <c r="S67" s="12" t="str">
        <f>IF(ISBLANK('Set Schedules Here'!L342),"",ROUND('Set Schedules Here'!L342,rounding_decimal_places))</f>
        <v/>
      </c>
      <c r="T67" s="12" t="str">
        <f>IF(ISBLANK('Set Schedules Here'!L343),"",ROUND('Set Schedules Here'!L343,rounding_decimal_places))</f>
        <v/>
      </c>
      <c r="U67" s="12" t="str">
        <f>IF(ISBLANK('Set Schedules Here'!M342),"",ROUND('Set Schedules Here'!M342,rounding_decimal_places))</f>
        <v/>
      </c>
      <c r="V67" s="12" t="str">
        <f>IF(ISBLANK('Set Schedules Here'!M343),"",ROUND('Set Schedules Here'!M343,rounding_decimal_places))</f>
        <v/>
      </c>
      <c r="W67" s="12" t="str">
        <f>IF(ISBLANK('Set Schedules Here'!N342),"",ROUND('Set Schedules Here'!N342,rounding_decimal_places))</f>
        <v/>
      </c>
      <c r="X67" s="12" t="str">
        <f>IF(ISBLANK('Set Schedules Here'!N343),"",ROUND('Set Schedules Here'!N343,rounding_decimal_places))</f>
        <v/>
      </c>
      <c r="Y67" s="12" t="str">
        <f>IF(ISBLANK('Set Schedules Here'!O342),"",ROUND('Set Schedules Here'!O342,rounding_decimal_places))</f>
        <v/>
      </c>
      <c r="Z67" s="12" t="str">
        <f>IF(ISBLANK('Set Schedules Here'!O343),"",ROUND('Set Schedules Here'!O343,rounding_decimal_places))</f>
        <v/>
      </c>
      <c r="AA67" s="12" t="str">
        <f>IF(ISBLANK('Set Schedules Here'!P342),"",ROUND('Set Schedules Here'!P342,rounding_decimal_places))</f>
        <v/>
      </c>
      <c r="AB67" s="12" t="str">
        <f>IF(ISBLANK('Set Schedules Here'!P343),"",ROUND('Set Schedules Here'!P343,rounding_decimal_places))</f>
        <v/>
      </c>
      <c r="AC67" s="12" t="str">
        <f>IF(ISBLANK('Set Schedules Here'!Q342),"",ROUND('Set Schedules Here'!Q342,rounding_decimal_places))</f>
        <v/>
      </c>
      <c r="AD67" s="12" t="str">
        <f>IF(ISBLANK('Set Schedules Here'!Q343),"",ROUND('Set Schedules Here'!Q343,rounding_decimal_places))</f>
        <v/>
      </c>
      <c r="AE67" s="12" t="str">
        <f>IF(ISBLANK('Set Schedules Here'!R342),"",ROUND('Set Schedules Here'!R342,rounding_decimal_places))</f>
        <v/>
      </c>
      <c r="AF67" s="12" t="str">
        <f>IF(ISBLANK('Set Schedules Here'!R343),"",ROUND('Set Schedules Here'!R343,rounding_decimal_places))</f>
        <v/>
      </c>
      <c r="AG67" s="12" t="str">
        <f>IF(ISBLANK('Set Schedules Here'!S342),"",ROUND('Set Schedules Here'!S342,rounding_decimal_places))</f>
        <v/>
      </c>
      <c r="AH67" s="12" t="str">
        <f>IF(ISBLANK('Set Schedules Here'!S343),"",ROUND('Set Schedules Here'!S343,rounding_decimal_places))</f>
        <v/>
      </c>
      <c r="AI67" s="12" t="str">
        <f>IF(ISBLANK('Set Schedules Here'!T342),"",ROUND('Set Schedules Here'!T342,rounding_decimal_places))</f>
        <v/>
      </c>
      <c r="AJ67" s="12" t="str">
        <f>IF(ISBLANK('Set Schedules Here'!T343),"",ROUND('Set Schedules Here'!T343,rounding_decimal_places))</f>
        <v/>
      </c>
      <c r="AK67" s="12" t="str">
        <f>IF(ISBLANK('Set Schedules Here'!U342),"",ROUND('Set Schedules Here'!U342,rounding_decimal_places))</f>
        <v/>
      </c>
      <c r="AL67" s="12" t="str">
        <f>IF(ISBLANK('Set Schedules Here'!U343),"",ROUND('Set Schedules Here'!U343,rounding_decimal_places))</f>
        <v/>
      </c>
      <c r="AM67" s="12" t="str">
        <f>IF(ISBLANK('Set Schedules Here'!V342),"",ROUND('Set Schedules Here'!V342,rounding_decimal_places))</f>
        <v/>
      </c>
      <c r="AN67" s="12" t="str">
        <f>IF(ISBLANK('Set Schedules Here'!V343),"",ROUND('Set Schedules Here'!V343,rounding_decimal_places))</f>
        <v/>
      </c>
      <c r="AO67" s="12" t="str">
        <f>IF(ISBLANK('Set Schedules Here'!W342),"",ROUND('Set Schedules Here'!W342,rounding_decimal_places))</f>
        <v/>
      </c>
      <c r="AP67" s="12" t="str">
        <f>IF(ISBLANK('Set Schedules Here'!W343),"",ROUND('Set Schedules Here'!W343,rounding_decimal_places))</f>
        <v/>
      </c>
      <c r="AQ67" s="12" t="str">
        <f>IF(ISBLANK('Set Schedules Here'!X342),"",ROUND('Set Schedules Here'!X342,rounding_decimal_places))</f>
        <v/>
      </c>
      <c r="AR67" s="12" t="str">
        <f>IF(ISBLANK('Set Schedules Here'!X343),"",ROUND('Set Schedules Here'!X343,rounding_decimal_places))</f>
        <v/>
      </c>
      <c r="AS67" s="12" t="str">
        <f>IF(ISBLANK('Set Schedules Here'!Y342),"",ROUND('Set Schedules Here'!Y342,rounding_decimal_places))</f>
        <v/>
      </c>
      <c r="AT67" s="12" t="str">
        <f>IF(ISBLANK('Set Schedules Here'!Y343),"",ROUND('Set Schedules Here'!Y343,rounding_decimal_places))</f>
        <v/>
      </c>
      <c r="AU67" s="12" t="str">
        <f>IF(ISBLANK('Set Schedules Here'!Z342),"",ROUND('Set Schedules Here'!Z342,rounding_decimal_places))</f>
        <v/>
      </c>
      <c r="AV67" s="12" t="str">
        <f>IF(ISBLANK('Set Schedules Here'!Z343),"",ROUND('Set Schedules Here'!Z343,rounding_decimal_places))</f>
        <v/>
      </c>
      <c r="AW67" s="12" t="str">
        <f>IF(ISBLANK('Set Schedules Here'!AA342),"",ROUND('Set Schedules Here'!AA342,rounding_decimal_places))</f>
        <v/>
      </c>
      <c r="AX67" s="12" t="str">
        <f>IF(ISBLANK('Set Schedules Here'!AA343),"",ROUND('Set Schedules Here'!AA343,rounding_decimal_places))</f>
        <v/>
      </c>
      <c r="AY67" s="12" t="str">
        <f>IF(ISBLANK('Set Schedules Here'!AB342),"",ROUND('Set Schedules Here'!AB342,rounding_decimal_places))</f>
        <v/>
      </c>
      <c r="AZ67" s="12" t="str">
        <f>IF(ISBLANK('Set Schedules Here'!AB343),"",ROUND('Set Schedules Here'!AB343,rounding_decimal_places))</f>
        <v/>
      </c>
      <c r="BA67" s="12" t="str">
        <f>IF(ISBLANK('Set Schedules Here'!AC342),"",ROUND('Set Schedules Here'!AC342,rounding_decimal_places))</f>
        <v/>
      </c>
      <c r="BB67" s="12" t="str">
        <f>IF(ISBLANK('Set Schedules Here'!AC343),"",ROUND('Set Schedules Here'!AC343,rounding_decimal_places))</f>
        <v/>
      </c>
      <c r="BC67" s="12" t="str">
        <f>IF(ISBLANK('Set Schedules Here'!AD342),"",ROUND('Set Schedules Here'!AD342,rounding_decimal_places))</f>
        <v/>
      </c>
      <c r="BD67" s="12" t="str">
        <f>IF(ISBLANK('Set Schedules Here'!AD343),"",ROUND('Set Schedules Here'!AD343,rounding_decimal_places))</f>
        <v/>
      </c>
      <c r="BE67" s="12" t="str">
        <f>IF(ISBLANK('Set Schedules Here'!AE342),"",ROUND('Set Schedules Here'!AE342,rounding_decimal_places))</f>
        <v/>
      </c>
      <c r="BF67" s="12" t="str">
        <f>IF(ISBLANK('Set Schedules Here'!AE343),"",ROUND('Set Schedules Here'!AE343,rounding_decimal_places))</f>
        <v/>
      </c>
      <c r="BG67" s="12" t="str">
        <f>IF(ISBLANK('Set Schedules Here'!AF342),"",ROUND('Set Schedules Here'!AF342,rounding_decimal_places))</f>
        <v/>
      </c>
      <c r="BH67" s="12" t="str">
        <f>IF(ISBLANK('Set Schedules Here'!AF343),"",ROUND('Set Schedules Here'!AF343,rounding_decimal_places))</f>
        <v/>
      </c>
      <c r="BI67" s="12" t="str">
        <f>IF(ISBLANK('Set Schedules Here'!AG342),"",ROUND('Set Schedules Here'!AG342,rounding_decimal_places))</f>
        <v/>
      </c>
      <c r="BJ67" s="12" t="str">
        <f>IF(ISBLANK('Set Schedules Here'!AG343),"",ROUND('Set Schedules Here'!AG343,rounding_decimal_places))</f>
        <v/>
      </c>
      <c r="BK67" s="12" t="str">
        <f>IF(ISBLANK('Set Schedules Here'!AH342),"",ROUND('Set Schedules Here'!AH342,rounding_decimal_places))</f>
        <v/>
      </c>
      <c r="BL67" s="12" t="str">
        <f>IF(ISBLANK('Set Schedules Here'!AH343),"",ROUND('Set Schedules Here'!AH343,rounding_decimal_places))</f>
        <v/>
      </c>
      <c r="BM67" s="12" t="str">
        <f>IF(ISBLANK('Set Schedules Here'!AI342),"",ROUND('Set Schedules Here'!AI342,rounding_decimal_places))</f>
        <v/>
      </c>
      <c r="BN67" s="12" t="str">
        <f>IF(ISBLANK('Set Schedules Here'!AI343),"",ROUND('Set Schedules Here'!AI343,rounding_decimal_places))</f>
        <v/>
      </c>
      <c r="BO67" s="12" t="str">
        <f>IF(ISBLANK('Set Schedules Here'!AJ342),"",ROUND('Set Schedules Here'!AJ342,rounding_decimal_places))</f>
        <v/>
      </c>
      <c r="BP67" s="22" t="str">
        <f>IF(ISBLANK('Set Schedules Here'!AJ343),"",ROUND('Set Schedules Here'!AJ343,rounding_decimal_places))</f>
        <v/>
      </c>
    </row>
    <row r="68" spans="1:68" x14ac:dyDescent="0.25">
      <c r="A68" s="22" t="str">
        <f>'Set Schedules Here'!A344</f>
        <v>cross CCS</v>
      </c>
      <c r="E68" s="12">
        <f>IF(ISBLANK('Set Schedules Here'!E344),"",ROUND('Set Schedules Here'!E344,rounding_decimal_places))</f>
        <v>2019</v>
      </c>
      <c r="F68" s="12">
        <f>IF(ISBLANK('Set Schedules Here'!E345),"",ROUND('Set Schedules Here'!E345,rounding_decimal_places))</f>
        <v>0</v>
      </c>
      <c r="G68" s="12">
        <f>IF(ISBLANK('Set Schedules Here'!F344),"",ROUND('Set Schedules Here'!F344,rounding_decimal_places))</f>
        <v>2020</v>
      </c>
      <c r="H68" s="12">
        <f>IF(ISBLANK('Set Schedules Here'!F345),"",ROUND('Set Schedules Here'!F345,rounding_decimal_places))</f>
        <v>0</v>
      </c>
      <c r="I68" s="12">
        <f>IF(ISBLANK('Set Schedules Here'!G344),"",ROUND('Set Schedules Here'!G344,rounding_decimal_places))</f>
        <v>2050</v>
      </c>
      <c r="J68" s="12">
        <f>IF(ISBLANK('Set Schedules Here'!G345),"",ROUND('Set Schedules Here'!G345,rounding_decimal_places))</f>
        <v>1</v>
      </c>
      <c r="K68" s="12" t="str">
        <f>IF(ISBLANK('Set Schedules Here'!H344),"",ROUND('Set Schedules Here'!H344,rounding_decimal_places))</f>
        <v/>
      </c>
      <c r="L68" s="12" t="str">
        <f>IF(ISBLANK('Set Schedules Here'!H345),"",ROUND('Set Schedules Here'!H345,rounding_decimal_places))</f>
        <v/>
      </c>
      <c r="M68" s="12" t="str">
        <f>IF(ISBLANK('Set Schedules Here'!I344),"",ROUND('Set Schedules Here'!I344,rounding_decimal_places))</f>
        <v/>
      </c>
      <c r="N68" s="12" t="str">
        <f>IF(ISBLANK('Set Schedules Here'!I345),"",ROUND('Set Schedules Here'!I345,rounding_decimal_places))</f>
        <v/>
      </c>
      <c r="O68" s="12" t="str">
        <f>IF(ISBLANK('Set Schedules Here'!J344),"",ROUND('Set Schedules Here'!J344,rounding_decimal_places))</f>
        <v/>
      </c>
      <c r="P68" s="12" t="str">
        <f>IF(ISBLANK('Set Schedules Here'!J345),"",ROUND('Set Schedules Here'!J345,rounding_decimal_places))</f>
        <v/>
      </c>
      <c r="Q68" s="12" t="str">
        <f>IF(ISBLANK('Set Schedules Here'!K344),"",ROUND('Set Schedules Here'!K344,rounding_decimal_places))</f>
        <v/>
      </c>
      <c r="R68" s="12" t="str">
        <f>IF(ISBLANK('Set Schedules Here'!K345),"",ROUND('Set Schedules Here'!K345,rounding_decimal_places))</f>
        <v/>
      </c>
      <c r="S68" s="12" t="str">
        <f>IF(ISBLANK('Set Schedules Here'!L344),"",ROUND('Set Schedules Here'!L344,rounding_decimal_places))</f>
        <v/>
      </c>
      <c r="T68" s="12" t="str">
        <f>IF(ISBLANK('Set Schedules Here'!L345),"",ROUND('Set Schedules Here'!L345,rounding_decimal_places))</f>
        <v/>
      </c>
      <c r="U68" s="12" t="str">
        <f>IF(ISBLANK('Set Schedules Here'!M344),"",ROUND('Set Schedules Here'!M344,rounding_decimal_places))</f>
        <v/>
      </c>
      <c r="V68" s="12" t="str">
        <f>IF(ISBLANK('Set Schedules Here'!M345),"",ROUND('Set Schedules Here'!M345,rounding_decimal_places))</f>
        <v/>
      </c>
      <c r="W68" s="12" t="str">
        <f>IF(ISBLANK('Set Schedules Here'!N344),"",ROUND('Set Schedules Here'!N344,rounding_decimal_places))</f>
        <v/>
      </c>
      <c r="X68" s="12" t="str">
        <f>IF(ISBLANK('Set Schedules Here'!N345),"",ROUND('Set Schedules Here'!N345,rounding_decimal_places))</f>
        <v/>
      </c>
      <c r="Y68" s="12" t="str">
        <f>IF(ISBLANK('Set Schedules Here'!O344),"",ROUND('Set Schedules Here'!O344,rounding_decimal_places))</f>
        <v/>
      </c>
      <c r="Z68" s="12" t="str">
        <f>IF(ISBLANK('Set Schedules Here'!O345),"",ROUND('Set Schedules Here'!O345,rounding_decimal_places))</f>
        <v/>
      </c>
      <c r="AA68" s="12" t="str">
        <f>IF(ISBLANK('Set Schedules Here'!P344),"",ROUND('Set Schedules Here'!P344,rounding_decimal_places))</f>
        <v/>
      </c>
      <c r="AB68" s="12" t="str">
        <f>IF(ISBLANK('Set Schedules Here'!P345),"",ROUND('Set Schedules Here'!P345,rounding_decimal_places))</f>
        <v/>
      </c>
      <c r="AC68" s="12" t="str">
        <f>IF(ISBLANK('Set Schedules Here'!Q344),"",ROUND('Set Schedules Here'!Q344,rounding_decimal_places))</f>
        <v/>
      </c>
      <c r="AD68" s="12" t="str">
        <f>IF(ISBLANK('Set Schedules Here'!Q345),"",ROUND('Set Schedules Here'!Q345,rounding_decimal_places))</f>
        <v/>
      </c>
      <c r="AE68" s="12" t="str">
        <f>IF(ISBLANK('Set Schedules Here'!R344),"",ROUND('Set Schedules Here'!R344,rounding_decimal_places))</f>
        <v/>
      </c>
      <c r="AF68" s="12" t="str">
        <f>IF(ISBLANK('Set Schedules Here'!R345),"",ROUND('Set Schedules Here'!R345,rounding_decimal_places))</f>
        <v/>
      </c>
      <c r="AG68" s="12" t="str">
        <f>IF(ISBLANK('Set Schedules Here'!S344),"",ROUND('Set Schedules Here'!S344,rounding_decimal_places))</f>
        <v/>
      </c>
      <c r="AH68" s="12" t="str">
        <f>IF(ISBLANK('Set Schedules Here'!S345),"",ROUND('Set Schedules Here'!S345,rounding_decimal_places))</f>
        <v/>
      </c>
      <c r="AI68" s="12" t="str">
        <f>IF(ISBLANK('Set Schedules Here'!T344),"",ROUND('Set Schedules Here'!T344,rounding_decimal_places))</f>
        <v/>
      </c>
      <c r="AJ68" s="12" t="str">
        <f>IF(ISBLANK('Set Schedules Here'!T345),"",ROUND('Set Schedules Here'!T345,rounding_decimal_places))</f>
        <v/>
      </c>
      <c r="AK68" s="12" t="str">
        <f>IF(ISBLANK('Set Schedules Here'!U344),"",ROUND('Set Schedules Here'!U344,rounding_decimal_places))</f>
        <v/>
      </c>
      <c r="AL68" s="12" t="str">
        <f>IF(ISBLANK('Set Schedules Here'!U345),"",ROUND('Set Schedules Here'!U345,rounding_decimal_places))</f>
        <v/>
      </c>
      <c r="AM68" s="12" t="str">
        <f>IF(ISBLANK('Set Schedules Here'!V344),"",ROUND('Set Schedules Here'!V344,rounding_decimal_places))</f>
        <v/>
      </c>
      <c r="AN68" s="12" t="str">
        <f>IF(ISBLANK('Set Schedules Here'!V345),"",ROUND('Set Schedules Here'!V345,rounding_decimal_places))</f>
        <v/>
      </c>
      <c r="AO68" s="12" t="str">
        <f>IF(ISBLANK('Set Schedules Here'!W344),"",ROUND('Set Schedules Here'!W344,rounding_decimal_places))</f>
        <v/>
      </c>
      <c r="AP68" s="12" t="str">
        <f>IF(ISBLANK('Set Schedules Here'!W345),"",ROUND('Set Schedules Here'!W345,rounding_decimal_places))</f>
        <v/>
      </c>
      <c r="AQ68" s="12" t="str">
        <f>IF(ISBLANK('Set Schedules Here'!X344),"",ROUND('Set Schedules Here'!X344,rounding_decimal_places))</f>
        <v/>
      </c>
      <c r="AR68" s="12" t="str">
        <f>IF(ISBLANK('Set Schedules Here'!X345),"",ROUND('Set Schedules Here'!X345,rounding_decimal_places))</f>
        <v/>
      </c>
      <c r="AS68" s="12" t="str">
        <f>IF(ISBLANK('Set Schedules Here'!Y344),"",ROUND('Set Schedules Here'!Y344,rounding_decimal_places))</f>
        <v/>
      </c>
      <c r="AT68" s="12" t="str">
        <f>IF(ISBLANK('Set Schedules Here'!Y345),"",ROUND('Set Schedules Here'!Y345,rounding_decimal_places))</f>
        <v/>
      </c>
      <c r="AU68" s="12" t="str">
        <f>IF(ISBLANK('Set Schedules Here'!Z344),"",ROUND('Set Schedules Here'!Z344,rounding_decimal_places))</f>
        <v/>
      </c>
      <c r="AV68" s="12" t="str">
        <f>IF(ISBLANK('Set Schedules Here'!Z345),"",ROUND('Set Schedules Here'!Z345,rounding_decimal_places))</f>
        <v/>
      </c>
      <c r="AW68" s="12" t="str">
        <f>IF(ISBLANK('Set Schedules Here'!AA344),"",ROUND('Set Schedules Here'!AA344,rounding_decimal_places))</f>
        <v/>
      </c>
      <c r="AX68" s="12" t="str">
        <f>IF(ISBLANK('Set Schedules Here'!AA345),"",ROUND('Set Schedules Here'!AA345,rounding_decimal_places))</f>
        <v/>
      </c>
      <c r="AY68" s="12" t="str">
        <f>IF(ISBLANK('Set Schedules Here'!AB344),"",ROUND('Set Schedules Here'!AB344,rounding_decimal_places))</f>
        <v/>
      </c>
      <c r="AZ68" s="12" t="str">
        <f>IF(ISBLANK('Set Schedules Here'!AB345),"",ROUND('Set Schedules Here'!AB345,rounding_decimal_places))</f>
        <v/>
      </c>
      <c r="BA68" s="12" t="str">
        <f>IF(ISBLANK('Set Schedules Here'!AC344),"",ROUND('Set Schedules Here'!AC344,rounding_decimal_places))</f>
        <v/>
      </c>
      <c r="BB68" s="12" t="str">
        <f>IF(ISBLANK('Set Schedules Here'!AC345),"",ROUND('Set Schedules Here'!AC345,rounding_decimal_places))</f>
        <v/>
      </c>
      <c r="BC68" s="12" t="str">
        <f>IF(ISBLANK('Set Schedules Here'!AD344),"",ROUND('Set Schedules Here'!AD344,rounding_decimal_places))</f>
        <v/>
      </c>
      <c r="BD68" s="12" t="str">
        <f>IF(ISBLANK('Set Schedules Here'!AD345),"",ROUND('Set Schedules Here'!AD345,rounding_decimal_places))</f>
        <v/>
      </c>
      <c r="BE68" s="12" t="str">
        <f>IF(ISBLANK('Set Schedules Here'!AE344),"",ROUND('Set Schedules Here'!AE344,rounding_decimal_places))</f>
        <v/>
      </c>
      <c r="BF68" s="12" t="str">
        <f>IF(ISBLANK('Set Schedules Here'!AE345),"",ROUND('Set Schedules Here'!AE345,rounding_decimal_places))</f>
        <v/>
      </c>
      <c r="BG68" s="12" t="str">
        <f>IF(ISBLANK('Set Schedules Here'!AF344),"",ROUND('Set Schedules Here'!AF344,rounding_decimal_places))</f>
        <v/>
      </c>
      <c r="BH68" s="12" t="str">
        <f>IF(ISBLANK('Set Schedules Here'!AF345),"",ROUND('Set Schedules Here'!AF345,rounding_decimal_places))</f>
        <v/>
      </c>
      <c r="BI68" s="12" t="str">
        <f>IF(ISBLANK('Set Schedules Here'!AG344),"",ROUND('Set Schedules Here'!AG344,rounding_decimal_places))</f>
        <v/>
      </c>
      <c r="BJ68" s="12" t="str">
        <f>IF(ISBLANK('Set Schedules Here'!AG345),"",ROUND('Set Schedules Here'!AG345,rounding_decimal_places))</f>
        <v/>
      </c>
      <c r="BK68" s="12" t="str">
        <f>IF(ISBLANK('Set Schedules Here'!AH344),"",ROUND('Set Schedules Here'!AH344,rounding_decimal_places))</f>
        <v/>
      </c>
      <c r="BL68" s="12" t="str">
        <f>IF(ISBLANK('Set Schedules Here'!AH345),"",ROUND('Set Schedules Here'!AH345,rounding_decimal_places))</f>
        <v/>
      </c>
      <c r="BM68" s="12" t="str">
        <f>IF(ISBLANK('Set Schedules Here'!AI344),"",ROUND('Set Schedules Here'!AI344,rounding_decimal_places))</f>
        <v/>
      </c>
      <c r="BN68" s="12" t="str">
        <f>IF(ISBLANK('Set Schedules Here'!AI345),"",ROUND('Set Schedules Here'!AI345,rounding_decimal_places))</f>
        <v/>
      </c>
      <c r="BO68" s="12" t="str">
        <f>IF(ISBLANK('Set Schedules Here'!AJ344),"",ROUND('Set Schedules Here'!AJ344,rounding_decimal_places))</f>
        <v/>
      </c>
      <c r="BP68" s="22" t="str">
        <f>IF(ISBLANK('Set Schedules Here'!AJ345),"",ROUND('Set Schedules Here'!AJ345,rounding_decimal_places))</f>
        <v/>
      </c>
    </row>
    <row r="69" spans="1:68" x14ac:dyDescent="0.25">
      <c r="A69" s="22" t="str">
        <f>'Set Schedules Here'!A346</f>
        <v>cross toggle whether policies affect energy prices</v>
      </c>
      <c r="E69" s="12">
        <f>IF(ISBLANK('Set Schedules Here'!E346),"",ROUND('Set Schedules Here'!E346,rounding_decimal_places))</f>
        <v>2019</v>
      </c>
      <c r="F69" s="12">
        <f>IF(ISBLANK('Set Schedules Here'!E347),"",ROUND('Set Schedules Here'!E347,rounding_decimal_places))</f>
        <v>1</v>
      </c>
      <c r="G69" s="12">
        <f>IF(ISBLANK('Set Schedules Here'!F346),"",ROUND('Set Schedules Here'!F346,rounding_decimal_places))</f>
        <v>2050</v>
      </c>
      <c r="H69" s="12">
        <f>IF(ISBLANK('Set Schedules Here'!F347),"",ROUND('Set Schedules Here'!F347,rounding_decimal_places))</f>
        <v>1</v>
      </c>
      <c r="I69" s="12" t="str">
        <f>IF(ISBLANK('Set Schedules Here'!G346),"",ROUND('Set Schedules Here'!G346,rounding_decimal_places))</f>
        <v/>
      </c>
      <c r="J69" s="12" t="str">
        <f>IF(ISBLANK('Set Schedules Here'!G347),"",ROUND('Set Schedules Here'!G347,rounding_decimal_places))</f>
        <v/>
      </c>
      <c r="K69" s="12" t="str">
        <f>IF(ISBLANK('Set Schedules Here'!H346),"",ROUND('Set Schedules Here'!H346,rounding_decimal_places))</f>
        <v/>
      </c>
      <c r="L69" s="12" t="str">
        <f>IF(ISBLANK('Set Schedules Here'!H347),"",ROUND('Set Schedules Here'!H347,rounding_decimal_places))</f>
        <v/>
      </c>
      <c r="M69" s="12" t="str">
        <f>IF(ISBLANK('Set Schedules Here'!I346),"",ROUND('Set Schedules Here'!I346,rounding_decimal_places))</f>
        <v/>
      </c>
      <c r="N69" s="12" t="str">
        <f>IF(ISBLANK('Set Schedules Here'!I347),"",ROUND('Set Schedules Here'!I347,rounding_decimal_places))</f>
        <v/>
      </c>
      <c r="O69" s="12" t="str">
        <f>IF(ISBLANK('Set Schedules Here'!J346),"",ROUND('Set Schedules Here'!J346,rounding_decimal_places))</f>
        <v/>
      </c>
      <c r="P69" s="12" t="str">
        <f>IF(ISBLANK('Set Schedules Here'!J347),"",ROUND('Set Schedules Here'!J347,rounding_decimal_places))</f>
        <v/>
      </c>
      <c r="Q69" s="12" t="str">
        <f>IF(ISBLANK('Set Schedules Here'!K346),"",ROUND('Set Schedules Here'!K346,rounding_decimal_places))</f>
        <v/>
      </c>
      <c r="R69" s="12" t="str">
        <f>IF(ISBLANK('Set Schedules Here'!K347),"",ROUND('Set Schedules Here'!K347,rounding_decimal_places))</f>
        <v/>
      </c>
      <c r="S69" s="12" t="str">
        <f>IF(ISBLANK('Set Schedules Here'!L346),"",ROUND('Set Schedules Here'!L346,rounding_decimal_places))</f>
        <v/>
      </c>
      <c r="T69" s="12" t="str">
        <f>IF(ISBLANK('Set Schedules Here'!L347),"",ROUND('Set Schedules Here'!L347,rounding_decimal_places))</f>
        <v/>
      </c>
      <c r="U69" s="12" t="str">
        <f>IF(ISBLANK('Set Schedules Here'!M346),"",ROUND('Set Schedules Here'!M346,rounding_decimal_places))</f>
        <v/>
      </c>
      <c r="V69" s="12" t="str">
        <f>IF(ISBLANK('Set Schedules Here'!M347),"",ROUND('Set Schedules Here'!M347,rounding_decimal_places))</f>
        <v/>
      </c>
      <c r="W69" s="12" t="str">
        <f>IF(ISBLANK('Set Schedules Here'!N346),"",ROUND('Set Schedules Here'!N346,rounding_decimal_places))</f>
        <v/>
      </c>
      <c r="X69" s="12" t="str">
        <f>IF(ISBLANK('Set Schedules Here'!N347),"",ROUND('Set Schedules Here'!N347,rounding_decimal_places))</f>
        <v/>
      </c>
      <c r="Y69" s="12" t="str">
        <f>IF(ISBLANK('Set Schedules Here'!O346),"",ROUND('Set Schedules Here'!O346,rounding_decimal_places))</f>
        <v/>
      </c>
      <c r="Z69" s="12" t="str">
        <f>IF(ISBLANK('Set Schedules Here'!O347),"",ROUND('Set Schedules Here'!O347,rounding_decimal_places))</f>
        <v/>
      </c>
      <c r="AA69" s="12" t="str">
        <f>IF(ISBLANK('Set Schedules Here'!P346),"",ROUND('Set Schedules Here'!P346,rounding_decimal_places))</f>
        <v/>
      </c>
      <c r="AB69" s="12" t="str">
        <f>IF(ISBLANK('Set Schedules Here'!P347),"",ROUND('Set Schedules Here'!P347,rounding_decimal_places))</f>
        <v/>
      </c>
      <c r="AC69" s="12" t="str">
        <f>IF(ISBLANK('Set Schedules Here'!Q346),"",ROUND('Set Schedules Here'!Q346,rounding_decimal_places))</f>
        <v/>
      </c>
      <c r="AD69" s="12" t="str">
        <f>IF(ISBLANK('Set Schedules Here'!Q347),"",ROUND('Set Schedules Here'!Q347,rounding_decimal_places))</f>
        <v/>
      </c>
      <c r="AE69" s="12" t="str">
        <f>IF(ISBLANK('Set Schedules Here'!R346),"",ROUND('Set Schedules Here'!R346,rounding_decimal_places))</f>
        <v/>
      </c>
      <c r="AF69" s="12" t="str">
        <f>IF(ISBLANK('Set Schedules Here'!R347),"",ROUND('Set Schedules Here'!R347,rounding_decimal_places))</f>
        <v/>
      </c>
      <c r="AG69" s="12" t="str">
        <f>IF(ISBLANK('Set Schedules Here'!S346),"",ROUND('Set Schedules Here'!S346,rounding_decimal_places))</f>
        <v/>
      </c>
      <c r="AH69" s="12" t="str">
        <f>IF(ISBLANK('Set Schedules Here'!S347),"",ROUND('Set Schedules Here'!S347,rounding_decimal_places))</f>
        <v/>
      </c>
      <c r="AI69" s="12" t="str">
        <f>IF(ISBLANK('Set Schedules Here'!T346),"",ROUND('Set Schedules Here'!T346,rounding_decimal_places))</f>
        <v/>
      </c>
      <c r="AJ69" s="12" t="str">
        <f>IF(ISBLANK('Set Schedules Here'!T347),"",ROUND('Set Schedules Here'!T347,rounding_decimal_places))</f>
        <v/>
      </c>
      <c r="AK69" s="12" t="str">
        <f>IF(ISBLANK('Set Schedules Here'!U346),"",ROUND('Set Schedules Here'!U346,rounding_decimal_places))</f>
        <v/>
      </c>
      <c r="AL69" s="12" t="str">
        <f>IF(ISBLANK('Set Schedules Here'!U347),"",ROUND('Set Schedules Here'!U347,rounding_decimal_places))</f>
        <v/>
      </c>
      <c r="AM69" s="12" t="str">
        <f>IF(ISBLANK('Set Schedules Here'!V346),"",ROUND('Set Schedules Here'!V346,rounding_decimal_places))</f>
        <v/>
      </c>
      <c r="AN69" s="12" t="str">
        <f>IF(ISBLANK('Set Schedules Here'!V347),"",ROUND('Set Schedules Here'!V347,rounding_decimal_places))</f>
        <v/>
      </c>
      <c r="AO69" s="12" t="str">
        <f>IF(ISBLANK('Set Schedules Here'!W346),"",ROUND('Set Schedules Here'!W346,rounding_decimal_places))</f>
        <v/>
      </c>
      <c r="AP69" s="12" t="str">
        <f>IF(ISBLANK('Set Schedules Here'!W347),"",ROUND('Set Schedules Here'!W347,rounding_decimal_places))</f>
        <v/>
      </c>
      <c r="AQ69" s="12" t="str">
        <f>IF(ISBLANK('Set Schedules Here'!X346),"",ROUND('Set Schedules Here'!X346,rounding_decimal_places))</f>
        <v/>
      </c>
      <c r="AR69" s="12" t="str">
        <f>IF(ISBLANK('Set Schedules Here'!X347),"",ROUND('Set Schedules Here'!X347,rounding_decimal_places))</f>
        <v/>
      </c>
      <c r="AS69" s="12" t="str">
        <f>IF(ISBLANK('Set Schedules Here'!Y346),"",ROUND('Set Schedules Here'!Y346,rounding_decimal_places))</f>
        <v/>
      </c>
      <c r="AT69" s="12" t="str">
        <f>IF(ISBLANK('Set Schedules Here'!Y347),"",ROUND('Set Schedules Here'!Y347,rounding_decimal_places))</f>
        <v/>
      </c>
      <c r="AU69" s="12" t="str">
        <f>IF(ISBLANK('Set Schedules Here'!Z346),"",ROUND('Set Schedules Here'!Z346,rounding_decimal_places))</f>
        <v/>
      </c>
      <c r="AV69" s="12" t="str">
        <f>IF(ISBLANK('Set Schedules Here'!Z347),"",ROUND('Set Schedules Here'!Z347,rounding_decimal_places))</f>
        <v/>
      </c>
      <c r="AW69" s="12" t="str">
        <f>IF(ISBLANK('Set Schedules Here'!AA346),"",ROUND('Set Schedules Here'!AA346,rounding_decimal_places))</f>
        <v/>
      </c>
      <c r="AX69" s="12" t="str">
        <f>IF(ISBLANK('Set Schedules Here'!AA347),"",ROUND('Set Schedules Here'!AA347,rounding_decimal_places))</f>
        <v/>
      </c>
      <c r="AY69" s="12" t="str">
        <f>IF(ISBLANK('Set Schedules Here'!AB346),"",ROUND('Set Schedules Here'!AB346,rounding_decimal_places))</f>
        <v/>
      </c>
      <c r="AZ69" s="12" t="str">
        <f>IF(ISBLANK('Set Schedules Here'!AB347),"",ROUND('Set Schedules Here'!AB347,rounding_decimal_places))</f>
        <v/>
      </c>
      <c r="BA69" s="12" t="str">
        <f>IF(ISBLANK('Set Schedules Here'!AC346),"",ROUND('Set Schedules Here'!AC346,rounding_decimal_places))</f>
        <v/>
      </c>
      <c r="BB69" s="12" t="str">
        <f>IF(ISBLANK('Set Schedules Here'!AC347),"",ROUND('Set Schedules Here'!AC347,rounding_decimal_places))</f>
        <v/>
      </c>
      <c r="BC69" s="12" t="str">
        <f>IF(ISBLANK('Set Schedules Here'!AD346),"",ROUND('Set Schedules Here'!AD346,rounding_decimal_places))</f>
        <v/>
      </c>
      <c r="BD69" s="12" t="str">
        <f>IF(ISBLANK('Set Schedules Here'!AD347),"",ROUND('Set Schedules Here'!AD347,rounding_decimal_places))</f>
        <v/>
      </c>
      <c r="BE69" s="12" t="str">
        <f>IF(ISBLANK('Set Schedules Here'!AE346),"",ROUND('Set Schedules Here'!AE346,rounding_decimal_places))</f>
        <v/>
      </c>
      <c r="BF69" s="12" t="str">
        <f>IF(ISBLANK('Set Schedules Here'!AE347),"",ROUND('Set Schedules Here'!AE347,rounding_decimal_places))</f>
        <v/>
      </c>
      <c r="BG69" s="12" t="str">
        <f>IF(ISBLANK('Set Schedules Here'!AF346),"",ROUND('Set Schedules Here'!AF346,rounding_decimal_places))</f>
        <v/>
      </c>
      <c r="BH69" s="12" t="str">
        <f>IF(ISBLANK('Set Schedules Here'!AF347),"",ROUND('Set Schedules Here'!AF347,rounding_decimal_places))</f>
        <v/>
      </c>
      <c r="BI69" s="12" t="str">
        <f>IF(ISBLANK('Set Schedules Here'!AG346),"",ROUND('Set Schedules Here'!AG346,rounding_decimal_places))</f>
        <v/>
      </c>
      <c r="BJ69" s="12" t="str">
        <f>IF(ISBLANK('Set Schedules Here'!AG347),"",ROUND('Set Schedules Here'!AG347,rounding_decimal_places))</f>
        <v/>
      </c>
      <c r="BK69" s="12" t="str">
        <f>IF(ISBLANK('Set Schedules Here'!AH346),"",ROUND('Set Schedules Here'!AH346,rounding_decimal_places))</f>
        <v/>
      </c>
      <c r="BL69" s="12" t="str">
        <f>IF(ISBLANK('Set Schedules Here'!AH347),"",ROUND('Set Schedules Here'!AH347,rounding_decimal_places))</f>
        <v/>
      </c>
      <c r="BM69" s="12" t="str">
        <f>IF(ISBLANK('Set Schedules Here'!AI346),"",ROUND('Set Schedules Here'!AI346,rounding_decimal_places))</f>
        <v/>
      </c>
      <c r="BN69" s="12" t="str">
        <f>IF(ISBLANK('Set Schedules Here'!AI347),"",ROUND('Set Schedules Here'!AI347,rounding_decimal_places))</f>
        <v/>
      </c>
      <c r="BO69" s="12" t="str">
        <f>IF(ISBLANK('Set Schedules Here'!AJ346),"",ROUND('Set Schedules Here'!AJ346,rounding_decimal_places))</f>
        <v/>
      </c>
      <c r="BP69" s="22" t="str">
        <f>IF(ISBLANK('Set Schedules Here'!AJ347),"",ROUND('Set Schedules Here'!AJ347,rounding_decimal_places))</f>
        <v/>
      </c>
    </row>
    <row r="70" spans="1:68" x14ac:dyDescent="0.25">
      <c r="A70" s="22" t="str">
        <f>'Set Schedules Here'!A348</f>
        <v>cross toggle whether carbon tax affects process emissions</v>
      </c>
      <c r="E70" s="12">
        <f>IF(ISBLANK('Set Schedules Here'!E348),"",ROUND('Set Schedules Here'!E348,rounding_decimal_places))</f>
        <v>2019</v>
      </c>
      <c r="F70" s="12">
        <f>IF(ISBLANK('Set Schedules Here'!E349),"",ROUND('Set Schedules Here'!E349,rounding_decimal_places))</f>
        <v>1</v>
      </c>
      <c r="G70" s="12">
        <f>IF(ISBLANK('Set Schedules Here'!F348),"",ROUND('Set Schedules Here'!F348,rounding_decimal_places))</f>
        <v>2050</v>
      </c>
      <c r="H70" s="12">
        <f>IF(ISBLANK('Set Schedules Here'!F349),"",ROUND('Set Schedules Here'!F349,rounding_decimal_places))</f>
        <v>1</v>
      </c>
      <c r="I70" s="12" t="str">
        <f>IF(ISBLANK('Set Schedules Here'!G348),"",ROUND('Set Schedules Here'!G348,rounding_decimal_places))</f>
        <v/>
      </c>
      <c r="J70" s="12" t="str">
        <f>IF(ISBLANK('Set Schedules Here'!G349),"",ROUND('Set Schedules Here'!G349,rounding_decimal_places))</f>
        <v/>
      </c>
      <c r="K70" s="12" t="str">
        <f>IF(ISBLANK('Set Schedules Here'!H348),"",ROUND('Set Schedules Here'!H348,rounding_decimal_places))</f>
        <v/>
      </c>
      <c r="L70" s="12" t="str">
        <f>IF(ISBLANK('Set Schedules Here'!H349),"",ROUND('Set Schedules Here'!H349,rounding_decimal_places))</f>
        <v/>
      </c>
      <c r="M70" s="12" t="str">
        <f>IF(ISBLANK('Set Schedules Here'!I348),"",ROUND('Set Schedules Here'!I348,rounding_decimal_places))</f>
        <v/>
      </c>
      <c r="N70" s="12" t="str">
        <f>IF(ISBLANK('Set Schedules Here'!I349),"",ROUND('Set Schedules Here'!I349,rounding_decimal_places))</f>
        <v/>
      </c>
      <c r="O70" s="12" t="str">
        <f>IF(ISBLANK('Set Schedules Here'!J348),"",ROUND('Set Schedules Here'!J348,rounding_decimal_places))</f>
        <v/>
      </c>
      <c r="P70" s="12" t="str">
        <f>IF(ISBLANK('Set Schedules Here'!J349),"",ROUND('Set Schedules Here'!J349,rounding_decimal_places))</f>
        <v/>
      </c>
      <c r="Q70" s="12" t="str">
        <f>IF(ISBLANK('Set Schedules Here'!K348),"",ROUND('Set Schedules Here'!K348,rounding_decimal_places))</f>
        <v/>
      </c>
      <c r="R70" s="12" t="str">
        <f>IF(ISBLANK('Set Schedules Here'!K349),"",ROUND('Set Schedules Here'!K349,rounding_decimal_places))</f>
        <v/>
      </c>
      <c r="S70" s="12" t="str">
        <f>IF(ISBLANK('Set Schedules Here'!L348),"",ROUND('Set Schedules Here'!L348,rounding_decimal_places))</f>
        <v/>
      </c>
      <c r="T70" s="12" t="str">
        <f>IF(ISBLANK('Set Schedules Here'!L349),"",ROUND('Set Schedules Here'!L349,rounding_decimal_places))</f>
        <v/>
      </c>
      <c r="U70" s="12" t="str">
        <f>IF(ISBLANK('Set Schedules Here'!M348),"",ROUND('Set Schedules Here'!M348,rounding_decimal_places))</f>
        <v/>
      </c>
      <c r="V70" s="12" t="str">
        <f>IF(ISBLANK('Set Schedules Here'!M349),"",ROUND('Set Schedules Here'!M349,rounding_decimal_places))</f>
        <v/>
      </c>
      <c r="W70" s="12" t="str">
        <f>IF(ISBLANK('Set Schedules Here'!N348),"",ROUND('Set Schedules Here'!N348,rounding_decimal_places))</f>
        <v/>
      </c>
      <c r="X70" s="12" t="str">
        <f>IF(ISBLANK('Set Schedules Here'!N349),"",ROUND('Set Schedules Here'!N349,rounding_decimal_places))</f>
        <v/>
      </c>
      <c r="Y70" s="12" t="str">
        <f>IF(ISBLANK('Set Schedules Here'!O348),"",ROUND('Set Schedules Here'!O348,rounding_decimal_places))</f>
        <v/>
      </c>
      <c r="Z70" s="12" t="str">
        <f>IF(ISBLANK('Set Schedules Here'!O349),"",ROUND('Set Schedules Here'!O349,rounding_decimal_places))</f>
        <v/>
      </c>
      <c r="AA70" s="12" t="str">
        <f>IF(ISBLANK('Set Schedules Here'!P348),"",ROUND('Set Schedules Here'!P348,rounding_decimal_places))</f>
        <v/>
      </c>
      <c r="AB70" s="12" t="str">
        <f>IF(ISBLANK('Set Schedules Here'!P349),"",ROUND('Set Schedules Here'!P349,rounding_decimal_places))</f>
        <v/>
      </c>
      <c r="AC70" s="12" t="str">
        <f>IF(ISBLANK('Set Schedules Here'!Q348),"",ROUND('Set Schedules Here'!Q348,rounding_decimal_places))</f>
        <v/>
      </c>
      <c r="AD70" s="12" t="str">
        <f>IF(ISBLANK('Set Schedules Here'!Q349),"",ROUND('Set Schedules Here'!Q349,rounding_decimal_places))</f>
        <v/>
      </c>
      <c r="AE70" s="12" t="str">
        <f>IF(ISBLANK('Set Schedules Here'!R348),"",ROUND('Set Schedules Here'!R348,rounding_decimal_places))</f>
        <v/>
      </c>
      <c r="AF70" s="12" t="str">
        <f>IF(ISBLANK('Set Schedules Here'!R349),"",ROUND('Set Schedules Here'!R349,rounding_decimal_places))</f>
        <v/>
      </c>
      <c r="AG70" s="12" t="str">
        <f>IF(ISBLANK('Set Schedules Here'!S348),"",ROUND('Set Schedules Here'!S348,rounding_decimal_places))</f>
        <v/>
      </c>
      <c r="AH70" s="12" t="str">
        <f>IF(ISBLANK('Set Schedules Here'!S349),"",ROUND('Set Schedules Here'!S349,rounding_decimal_places))</f>
        <v/>
      </c>
      <c r="AI70" s="12" t="str">
        <f>IF(ISBLANK('Set Schedules Here'!T348),"",ROUND('Set Schedules Here'!T348,rounding_decimal_places))</f>
        <v/>
      </c>
      <c r="AJ70" s="12" t="str">
        <f>IF(ISBLANK('Set Schedules Here'!T349),"",ROUND('Set Schedules Here'!T349,rounding_decimal_places))</f>
        <v/>
      </c>
      <c r="AK70" s="12" t="str">
        <f>IF(ISBLANK('Set Schedules Here'!U348),"",ROUND('Set Schedules Here'!U348,rounding_decimal_places))</f>
        <v/>
      </c>
      <c r="AL70" s="12" t="str">
        <f>IF(ISBLANK('Set Schedules Here'!U349),"",ROUND('Set Schedules Here'!U349,rounding_decimal_places))</f>
        <v/>
      </c>
      <c r="AM70" s="12" t="str">
        <f>IF(ISBLANK('Set Schedules Here'!V348),"",ROUND('Set Schedules Here'!V348,rounding_decimal_places))</f>
        <v/>
      </c>
      <c r="AN70" s="12" t="str">
        <f>IF(ISBLANK('Set Schedules Here'!V349),"",ROUND('Set Schedules Here'!V349,rounding_decimal_places))</f>
        <v/>
      </c>
      <c r="AO70" s="12" t="str">
        <f>IF(ISBLANK('Set Schedules Here'!W348),"",ROUND('Set Schedules Here'!W348,rounding_decimal_places))</f>
        <v/>
      </c>
      <c r="AP70" s="12" t="str">
        <f>IF(ISBLANK('Set Schedules Here'!W349),"",ROUND('Set Schedules Here'!W349,rounding_decimal_places))</f>
        <v/>
      </c>
      <c r="AQ70" s="12" t="str">
        <f>IF(ISBLANK('Set Schedules Here'!X348),"",ROUND('Set Schedules Here'!X348,rounding_decimal_places))</f>
        <v/>
      </c>
      <c r="AR70" s="12" t="str">
        <f>IF(ISBLANK('Set Schedules Here'!X349),"",ROUND('Set Schedules Here'!X349,rounding_decimal_places))</f>
        <v/>
      </c>
      <c r="AS70" s="12" t="str">
        <f>IF(ISBLANK('Set Schedules Here'!Y348),"",ROUND('Set Schedules Here'!Y348,rounding_decimal_places))</f>
        <v/>
      </c>
      <c r="AT70" s="12" t="str">
        <f>IF(ISBLANK('Set Schedules Here'!Y349),"",ROUND('Set Schedules Here'!Y349,rounding_decimal_places))</f>
        <v/>
      </c>
      <c r="AU70" s="12" t="str">
        <f>IF(ISBLANK('Set Schedules Here'!Z348),"",ROUND('Set Schedules Here'!Z348,rounding_decimal_places))</f>
        <v/>
      </c>
      <c r="AV70" s="12" t="str">
        <f>IF(ISBLANK('Set Schedules Here'!Z349),"",ROUND('Set Schedules Here'!Z349,rounding_decimal_places))</f>
        <v/>
      </c>
      <c r="AW70" s="12" t="str">
        <f>IF(ISBLANK('Set Schedules Here'!AA348),"",ROUND('Set Schedules Here'!AA348,rounding_decimal_places))</f>
        <v/>
      </c>
      <c r="AX70" s="12" t="str">
        <f>IF(ISBLANK('Set Schedules Here'!AA349),"",ROUND('Set Schedules Here'!AA349,rounding_decimal_places))</f>
        <v/>
      </c>
      <c r="AY70" s="12" t="str">
        <f>IF(ISBLANK('Set Schedules Here'!AB348),"",ROUND('Set Schedules Here'!AB348,rounding_decimal_places))</f>
        <v/>
      </c>
      <c r="AZ70" s="12" t="str">
        <f>IF(ISBLANK('Set Schedules Here'!AB349),"",ROUND('Set Schedules Here'!AB349,rounding_decimal_places))</f>
        <v/>
      </c>
      <c r="BA70" s="12" t="str">
        <f>IF(ISBLANK('Set Schedules Here'!AC348),"",ROUND('Set Schedules Here'!AC348,rounding_decimal_places))</f>
        <v/>
      </c>
      <c r="BB70" s="12" t="str">
        <f>IF(ISBLANK('Set Schedules Here'!AC349),"",ROUND('Set Schedules Here'!AC349,rounding_decimal_places))</f>
        <v/>
      </c>
      <c r="BC70" s="12" t="str">
        <f>IF(ISBLANK('Set Schedules Here'!AD348),"",ROUND('Set Schedules Here'!AD348,rounding_decimal_places))</f>
        <v/>
      </c>
      <c r="BD70" s="12" t="str">
        <f>IF(ISBLANK('Set Schedules Here'!AD349),"",ROUND('Set Schedules Here'!AD349,rounding_decimal_places))</f>
        <v/>
      </c>
      <c r="BE70" s="12" t="str">
        <f>IF(ISBLANK('Set Schedules Here'!AE348),"",ROUND('Set Schedules Here'!AE348,rounding_decimal_places))</f>
        <v/>
      </c>
      <c r="BF70" s="12" t="str">
        <f>IF(ISBLANK('Set Schedules Here'!AE349),"",ROUND('Set Schedules Here'!AE349,rounding_decimal_places))</f>
        <v/>
      </c>
      <c r="BG70" s="12" t="str">
        <f>IF(ISBLANK('Set Schedules Here'!AF348),"",ROUND('Set Schedules Here'!AF348,rounding_decimal_places))</f>
        <v/>
      </c>
      <c r="BH70" s="12" t="str">
        <f>IF(ISBLANK('Set Schedules Here'!AF349),"",ROUND('Set Schedules Here'!AF349,rounding_decimal_places))</f>
        <v/>
      </c>
      <c r="BI70" s="12" t="str">
        <f>IF(ISBLANK('Set Schedules Here'!AG348),"",ROUND('Set Schedules Here'!AG348,rounding_decimal_places))</f>
        <v/>
      </c>
      <c r="BJ70" s="12" t="str">
        <f>IF(ISBLANK('Set Schedules Here'!AG349),"",ROUND('Set Schedules Here'!AG349,rounding_decimal_places))</f>
        <v/>
      </c>
      <c r="BK70" s="12" t="str">
        <f>IF(ISBLANK('Set Schedules Here'!AH348),"",ROUND('Set Schedules Here'!AH348,rounding_decimal_places))</f>
        <v/>
      </c>
      <c r="BL70" s="12" t="str">
        <f>IF(ISBLANK('Set Schedules Here'!AH349),"",ROUND('Set Schedules Here'!AH349,rounding_decimal_places))</f>
        <v/>
      </c>
      <c r="BM70" s="12" t="str">
        <f>IF(ISBLANK('Set Schedules Here'!AI348),"",ROUND('Set Schedules Here'!AI348,rounding_decimal_places))</f>
        <v/>
      </c>
      <c r="BN70" s="12" t="str">
        <f>IF(ISBLANK('Set Schedules Here'!AI349),"",ROUND('Set Schedules Here'!AI349,rounding_decimal_places))</f>
        <v/>
      </c>
      <c r="BO70" s="12" t="str">
        <f>IF(ISBLANK('Set Schedules Here'!AJ348),"",ROUND('Set Schedules Here'!AJ348,rounding_decimal_places))</f>
        <v/>
      </c>
      <c r="BP70" s="22" t="str">
        <f>IF(ISBLANK('Set Schedules Here'!AJ349),"",ROUND('Set Schedules Here'!AJ349,rounding_decimal_places))</f>
        <v/>
      </c>
    </row>
    <row r="71" spans="1:68" x14ac:dyDescent="0.25">
      <c r="A71" s="22" t="str">
        <f>'Set Schedules Here'!A350</f>
        <v>cross toggle whether carbon tax affects non CO2 emissions</v>
      </c>
      <c r="E71" s="12">
        <f>IF(ISBLANK('Set Schedules Here'!E350),"",ROUND('Set Schedules Here'!E350,rounding_decimal_places))</f>
        <v>2019</v>
      </c>
      <c r="F71" s="12">
        <f>IF(ISBLANK('Set Schedules Here'!E351),"",ROUND('Set Schedules Here'!E351,rounding_decimal_places))</f>
        <v>1</v>
      </c>
      <c r="G71" s="12">
        <f>IF(ISBLANK('Set Schedules Here'!F350),"",ROUND('Set Schedules Here'!F350,rounding_decimal_places))</f>
        <v>2050</v>
      </c>
      <c r="H71" s="12">
        <f>IF(ISBLANK('Set Schedules Here'!F351),"",ROUND('Set Schedules Here'!F351,rounding_decimal_places))</f>
        <v>1</v>
      </c>
      <c r="I71" s="12" t="str">
        <f>IF(ISBLANK('Set Schedules Here'!G350),"",ROUND('Set Schedules Here'!G350,rounding_decimal_places))</f>
        <v/>
      </c>
      <c r="J71" s="12" t="str">
        <f>IF(ISBLANK('Set Schedules Here'!G351),"",ROUND('Set Schedules Here'!G351,rounding_decimal_places))</f>
        <v/>
      </c>
      <c r="K71" s="12" t="str">
        <f>IF(ISBLANK('Set Schedules Here'!H350),"",ROUND('Set Schedules Here'!H350,rounding_decimal_places))</f>
        <v/>
      </c>
      <c r="L71" s="12" t="str">
        <f>IF(ISBLANK('Set Schedules Here'!H351),"",ROUND('Set Schedules Here'!H351,rounding_decimal_places))</f>
        <v/>
      </c>
      <c r="M71" s="12" t="str">
        <f>IF(ISBLANK('Set Schedules Here'!I350),"",ROUND('Set Schedules Here'!I350,rounding_decimal_places))</f>
        <v/>
      </c>
      <c r="N71" s="12" t="str">
        <f>IF(ISBLANK('Set Schedules Here'!I351),"",ROUND('Set Schedules Here'!I351,rounding_decimal_places))</f>
        <v/>
      </c>
      <c r="O71" s="12" t="str">
        <f>IF(ISBLANK('Set Schedules Here'!J350),"",ROUND('Set Schedules Here'!J350,rounding_decimal_places))</f>
        <v/>
      </c>
      <c r="P71" s="12" t="str">
        <f>IF(ISBLANK('Set Schedules Here'!J351),"",ROUND('Set Schedules Here'!J351,rounding_decimal_places))</f>
        <v/>
      </c>
      <c r="Q71" s="12" t="str">
        <f>IF(ISBLANK('Set Schedules Here'!K350),"",ROUND('Set Schedules Here'!K350,rounding_decimal_places))</f>
        <v/>
      </c>
      <c r="R71" s="12" t="str">
        <f>IF(ISBLANK('Set Schedules Here'!K351),"",ROUND('Set Schedules Here'!K351,rounding_decimal_places))</f>
        <v/>
      </c>
      <c r="S71" s="12" t="str">
        <f>IF(ISBLANK('Set Schedules Here'!L350),"",ROUND('Set Schedules Here'!L350,rounding_decimal_places))</f>
        <v/>
      </c>
      <c r="T71" s="12" t="str">
        <f>IF(ISBLANK('Set Schedules Here'!L351),"",ROUND('Set Schedules Here'!L351,rounding_decimal_places))</f>
        <v/>
      </c>
      <c r="U71" s="12" t="str">
        <f>IF(ISBLANK('Set Schedules Here'!M350),"",ROUND('Set Schedules Here'!M350,rounding_decimal_places))</f>
        <v/>
      </c>
      <c r="V71" s="12" t="str">
        <f>IF(ISBLANK('Set Schedules Here'!M351),"",ROUND('Set Schedules Here'!M351,rounding_decimal_places))</f>
        <v/>
      </c>
      <c r="W71" s="12" t="str">
        <f>IF(ISBLANK('Set Schedules Here'!N350),"",ROUND('Set Schedules Here'!N350,rounding_decimal_places))</f>
        <v/>
      </c>
      <c r="X71" s="12" t="str">
        <f>IF(ISBLANK('Set Schedules Here'!N351),"",ROUND('Set Schedules Here'!N351,rounding_decimal_places))</f>
        <v/>
      </c>
      <c r="Y71" s="12" t="str">
        <f>IF(ISBLANK('Set Schedules Here'!O350),"",ROUND('Set Schedules Here'!O350,rounding_decimal_places))</f>
        <v/>
      </c>
      <c r="Z71" s="12" t="str">
        <f>IF(ISBLANK('Set Schedules Here'!O351),"",ROUND('Set Schedules Here'!O351,rounding_decimal_places))</f>
        <v/>
      </c>
      <c r="AA71" s="12" t="str">
        <f>IF(ISBLANK('Set Schedules Here'!P350),"",ROUND('Set Schedules Here'!P350,rounding_decimal_places))</f>
        <v/>
      </c>
      <c r="AB71" s="12" t="str">
        <f>IF(ISBLANK('Set Schedules Here'!P351),"",ROUND('Set Schedules Here'!P351,rounding_decimal_places))</f>
        <v/>
      </c>
      <c r="AC71" s="12" t="str">
        <f>IF(ISBLANK('Set Schedules Here'!Q350),"",ROUND('Set Schedules Here'!Q350,rounding_decimal_places))</f>
        <v/>
      </c>
      <c r="AD71" s="12" t="str">
        <f>IF(ISBLANK('Set Schedules Here'!Q351),"",ROUND('Set Schedules Here'!Q351,rounding_decimal_places))</f>
        <v/>
      </c>
      <c r="AE71" s="12" t="str">
        <f>IF(ISBLANK('Set Schedules Here'!R350),"",ROUND('Set Schedules Here'!R350,rounding_decimal_places))</f>
        <v/>
      </c>
      <c r="AF71" s="12" t="str">
        <f>IF(ISBLANK('Set Schedules Here'!R351),"",ROUND('Set Schedules Here'!R351,rounding_decimal_places))</f>
        <v/>
      </c>
      <c r="AG71" s="12" t="str">
        <f>IF(ISBLANK('Set Schedules Here'!S350),"",ROUND('Set Schedules Here'!S350,rounding_decimal_places))</f>
        <v/>
      </c>
      <c r="AH71" s="12" t="str">
        <f>IF(ISBLANK('Set Schedules Here'!S351),"",ROUND('Set Schedules Here'!S351,rounding_decimal_places))</f>
        <v/>
      </c>
      <c r="AI71" s="12" t="str">
        <f>IF(ISBLANK('Set Schedules Here'!T350),"",ROUND('Set Schedules Here'!T350,rounding_decimal_places))</f>
        <v/>
      </c>
      <c r="AJ71" s="12" t="str">
        <f>IF(ISBLANK('Set Schedules Here'!T351),"",ROUND('Set Schedules Here'!T351,rounding_decimal_places))</f>
        <v/>
      </c>
      <c r="AK71" s="12" t="str">
        <f>IF(ISBLANK('Set Schedules Here'!U350),"",ROUND('Set Schedules Here'!U350,rounding_decimal_places))</f>
        <v/>
      </c>
      <c r="AL71" s="12" t="str">
        <f>IF(ISBLANK('Set Schedules Here'!U351),"",ROUND('Set Schedules Here'!U351,rounding_decimal_places))</f>
        <v/>
      </c>
      <c r="AM71" s="12" t="str">
        <f>IF(ISBLANK('Set Schedules Here'!V350),"",ROUND('Set Schedules Here'!V350,rounding_decimal_places))</f>
        <v/>
      </c>
      <c r="AN71" s="12" t="str">
        <f>IF(ISBLANK('Set Schedules Here'!V351),"",ROUND('Set Schedules Here'!V351,rounding_decimal_places))</f>
        <v/>
      </c>
      <c r="AO71" s="12" t="str">
        <f>IF(ISBLANK('Set Schedules Here'!W350),"",ROUND('Set Schedules Here'!W350,rounding_decimal_places))</f>
        <v/>
      </c>
      <c r="AP71" s="12" t="str">
        <f>IF(ISBLANK('Set Schedules Here'!W351),"",ROUND('Set Schedules Here'!W351,rounding_decimal_places))</f>
        <v/>
      </c>
      <c r="AQ71" s="12" t="str">
        <f>IF(ISBLANK('Set Schedules Here'!X350),"",ROUND('Set Schedules Here'!X350,rounding_decimal_places))</f>
        <v/>
      </c>
      <c r="AR71" s="12" t="str">
        <f>IF(ISBLANK('Set Schedules Here'!X351),"",ROUND('Set Schedules Here'!X351,rounding_decimal_places))</f>
        <v/>
      </c>
      <c r="AS71" s="12" t="str">
        <f>IF(ISBLANK('Set Schedules Here'!Y350),"",ROUND('Set Schedules Here'!Y350,rounding_decimal_places))</f>
        <v/>
      </c>
      <c r="AT71" s="12" t="str">
        <f>IF(ISBLANK('Set Schedules Here'!Y351),"",ROUND('Set Schedules Here'!Y351,rounding_decimal_places))</f>
        <v/>
      </c>
      <c r="AU71" s="12" t="str">
        <f>IF(ISBLANK('Set Schedules Here'!Z350),"",ROUND('Set Schedules Here'!Z350,rounding_decimal_places))</f>
        <v/>
      </c>
      <c r="AV71" s="12" t="str">
        <f>IF(ISBLANK('Set Schedules Here'!Z351),"",ROUND('Set Schedules Here'!Z351,rounding_decimal_places))</f>
        <v/>
      </c>
      <c r="AW71" s="12" t="str">
        <f>IF(ISBLANK('Set Schedules Here'!AA350),"",ROUND('Set Schedules Here'!AA350,rounding_decimal_places))</f>
        <v/>
      </c>
      <c r="AX71" s="12" t="str">
        <f>IF(ISBLANK('Set Schedules Here'!AA351),"",ROUND('Set Schedules Here'!AA351,rounding_decimal_places))</f>
        <v/>
      </c>
      <c r="AY71" s="12" t="str">
        <f>IF(ISBLANK('Set Schedules Here'!AB350),"",ROUND('Set Schedules Here'!AB350,rounding_decimal_places))</f>
        <v/>
      </c>
      <c r="AZ71" s="12" t="str">
        <f>IF(ISBLANK('Set Schedules Here'!AB351),"",ROUND('Set Schedules Here'!AB351,rounding_decimal_places))</f>
        <v/>
      </c>
      <c r="BA71" s="12" t="str">
        <f>IF(ISBLANK('Set Schedules Here'!AC350),"",ROUND('Set Schedules Here'!AC350,rounding_decimal_places))</f>
        <v/>
      </c>
      <c r="BB71" s="12" t="str">
        <f>IF(ISBLANK('Set Schedules Here'!AC351),"",ROUND('Set Schedules Here'!AC351,rounding_decimal_places))</f>
        <v/>
      </c>
      <c r="BC71" s="12" t="str">
        <f>IF(ISBLANK('Set Schedules Here'!AD350),"",ROUND('Set Schedules Here'!AD350,rounding_decimal_places))</f>
        <v/>
      </c>
      <c r="BD71" s="12" t="str">
        <f>IF(ISBLANK('Set Schedules Here'!AD351),"",ROUND('Set Schedules Here'!AD351,rounding_decimal_places))</f>
        <v/>
      </c>
      <c r="BE71" s="12" t="str">
        <f>IF(ISBLANK('Set Schedules Here'!AE350),"",ROUND('Set Schedules Here'!AE350,rounding_decimal_places))</f>
        <v/>
      </c>
      <c r="BF71" s="12" t="str">
        <f>IF(ISBLANK('Set Schedules Here'!AE351),"",ROUND('Set Schedules Here'!AE351,rounding_decimal_places))</f>
        <v/>
      </c>
      <c r="BG71" s="12" t="str">
        <f>IF(ISBLANK('Set Schedules Here'!AF350),"",ROUND('Set Schedules Here'!AF350,rounding_decimal_places))</f>
        <v/>
      </c>
      <c r="BH71" s="12" t="str">
        <f>IF(ISBLANK('Set Schedules Here'!AF351),"",ROUND('Set Schedules Here'!AF351,rounding_decimal_places))</f>
        <v/>
      </c>
      <c r="BI71" s="12" t="str">
        <f>IF(ISBLANK('Set Schedules Here'!AG350),"",ROUND('Set Schedules Here'!AG350,rounding_decimal_places))</f>
        <v/>
      </c>
      <c r="BJ71" s="12" t="str">
        <f>IF(ISBLANK('Set Schedules Here'!AG351),"",ROUND('Set Schedules Here'!AG351,rounding_decimal_places))</f>
        <v/>
      </c>
      <c r="BK71" s="12" t="str">
        <f>IF(ISBLANK('Set Schedules Here'!AH350),"",ROUND('Set Schedules Here'!AH350,rounding_decimal_places))</f>
        <v/>
      </c>
      <c r="BL71" s="12" t="str">
        <f>IF(ISBLANK('Set Schedules Here'!AH351),"",ROUND('Set Schedules Here'!AH351,rounding_decimal_places))</f>
        <v/>
      </c>
      <c r="BM71" s="12" t="str">
        <f>IF(ISBLANK('Set Schedules Here'!AI350),"",ROUND('Set Schedules Here'!AI350,rounding_decimal_places))</f>
        <v/>
      </c>
      <c r="BN71" s="12" t="str">
        <f>IF(ISBLANK('Set Schedules Here'!AI351),"",ROUND('Set Schedules Here'!AI351,rounding_decimal_places))</f>
        <v/>
      </c>
      <c r="BO71" s="12" t="str">
        <f>IF(ISBLANK('Set Schedules Here'!AJ350),"",ROUND('Set Schedules Here'!AJ350,rounding_decimal_places))</f>
        <v/>
      </c>
      <c r="BP71" s="22" t="str">
        <f>IF(ISBLANK('Set Schedules Here'!AJ351),"",ROUND('Set Schedules Here'!AJ351,rounding_decimal_places))</f>
        <v/>
      </c>
    </row>
    <row r="72" spans="1:68" x14ac:dyDescent="0.25">
      <c r="A72" s="22" t="str">
        <f>'Set Schedules Here'!A352</f>
        <v>cross fuel price deregulation</v>
      </c>
      <c r="E72" s="12">
        <f>IF(ISBLANK('Set Schedules Here'!E352),"",ROUND('Set Schedules Here'!E352,rounding_decimal_places))</f>
        <v>2019</v>
      </c>
      <c r="F72" s="12">
        <f>IF(ISBLANK('Set Schedules Here'!E353),"",ROUND('Set Schedules Here'!E353,rounding_decimal_places))</f>
        <v>0</v>
      </c>
      <c r="G72" s="12">
        <f>IF(ISBLANK('Set Schedules Here'!F352),"",ROUND('Set Schedules Here'!F352,rounding_decimal_places))</f>
        <v>2020</v>
      </c>
      <c r="H72" s="12">
        <f>IF(ISBLANK('Set Schedules Here'!F353),"",ROUND('Set Schedules Here'!F353,rounding_decimal_places))</f>
        <v>0</v>
      </c>
      <c r="I72" s="12">
        <f>IF(ISBLANK('Set Schedules Here'!G352),"",ROUND('Set Schedules Here'!G352,rounding_decimal_places))</f>
        <v>2050</v>
      </c>
      <c r="J72" s="12">
        <f>IF(ISBLANK('Set Schedules Here'!G353),"",ROUND('Set Schedules Here'!G353,rounding_decimal_places))</f>
        <v>1</v>
      </c>
      <c r="K72" s="12" t="str">
        <f>IF(ISBLANK('Set Schedules Here'!H352),"",ROUND('Set Schedules Here'!H352,rounding_decimal_places))</f>
        <v/>
      </c>
      <c r="L72" s="12" t="str">
        <f>IF(ISBLANK('Set Schedules Here'!H353),"",ROUND('Set Schedules Here'!H353,rounding_decimal_places))</f>
        <v/>
      </c>
      <c r="M72" s="12" t="str">
        <f>IF(ISBLANK('Set Schedules Here'!I352),"",ROUND('Set Schedules Here'!I352,rounding_decimal_places))</f>
        <v/>
      </c>
      <c r="N72" s="12" t="str">
        <f>IF(ISBLANK('Set Schedules Here'!I353),"",ROUND('Set Schedules Here'!I353,rounding_decimal_places))</f>
        <v/>
      </c>
      <c r="O72" s="12" t="str">
        <f>IF(ISBLANK('Set Schedules Here'!J352),"",ROUND('Set Schedules Here'!J352,rounding_decimal_places))</f>
        <v/>
      </c>
      <c r="P72" s="12" t="str">
        <f>IF(ISBLANK('Set Schedules Here'!J353),"",ROUND('Set Schedules Here'!J353,rounding_decimal_places))</f>
        <v/>
      </c>
      <c r="Q72" s="12" t="str">
        <f>IF(ISBLANK('Set Schedules Here'!K352),"",ROUND('Set Schedules Here'!K352,rounding_decimal_places))</f>
        <v/>
      </c>
      <c r="R72" s="12" t="str">
        <f>IF(ISBLANK('Set Schedules Here'!K353),"",ROUND('Set Schedules Here'!K353,rounding_decimal_places))</f>
        <v/>
      </c>
      <c r="S72" s="12" t="str">
        <f>IF(ISBLANK('Set Schedules Here'!L352),"",ROUND('Set Schedules Here'!L352,rounding_decimal_places))</f>
        <v/>
      </c>
      <c r="T72" s="12" t="str">
        <f>IF(ISBLANK('Set Schedules Here'!L353),"",ROUND('Set Schedules Here'!L353,rounding_decimal_places))</f>
        <v/>
      </c>
      <c r="U72" s="12" t="str">
        <f>IF(ISBLANK('Set Schedules Here'!M352),"",ROUND('Set Schedules Here'!M352,rounding_decimal_places))</f>
        <v/>
      </c>
      <c r="V72" s="12" t="str">
        <f>IF(ISBLANK('Set Schedules Here'!M353),"",ROUND('Set Schedules Here'!M353,rounding_decimal_places))</f>
        <v/>
      </c>
      <c r="W72" s="12" t="str">
        <f>IF(ISBLANK('Set Schedules Here'!N352),"",ROUND('Set Schedules Here'!N352,rounding_decimal_places))</f>
        <v/>
      </c>
      <c r="X72" s="12" t="str">
        <f>IF(ISBLANK('Set Schedules Here'!N353),"",ROUND('Set Schedules Here'!N353,rounding_decimal_places))</f>
        <v/>
      </c>
      <c r="Y72" s="12" t="str">
        <f>IF(ISBLANK('Set Schedules Here'!O352),"",ROUND('Set Schedules Here'!O352,rounding_decimal_places))</f>
        <v/>
      </c>
      <c r="Z72" s="12" t="str">
        <f>IF(ISBLANK('Set Schedules Here'!O353),"",ROUND('Set Schedules Here'!O353,rounding_decimal_places))</f>
        <v/>
      </c>
      <c r="AA72" s="12" t="str">
        <f>IF(ISBLANK('Set Schedules Here'!P352),"",ROUND('Set Schedules Here'!P352,rounding_decimal_places))</f>
        <v/>
      </c>
      <c r="AB72" s="12" t="str">
        <f>IF(ISBLANK('Set Schedules Here'!P353),"",ROUND('Set Schedules Here'!P353,rounding_decimal_places))</f>
        <v/>
      </c>
      <c r="AC72" s="12" t="str">
        <f>IF(ISBLANK('Set Schedules Here'!Q352),"",ROUND('Set Schedules Here'!Q352,rounding_decimal_places))</f>
        <v/>
      </c>
      <c r="AD72" s="12" t="str">
        <f>IF(ISBLANK('Set Schedules Here'!Q353),"",ROUND('Set Schedules Here'!Q353,rounding_decimal_places))</f>
        <v/>
      </c>
      <c r="AE72" s="12" t="str">
        <f>IF(ISBLANK('Set Schedules Here'!R352),"",ROUND('Set Schedules Here'!R352,rounding_decimal_places))</f>
        <v/>
      </c>
      <c r="AF72" s="12" t="str">
        <f>IF(ISBLANK('Set Schedules Here'!R353),"",ROUND('Set Schedules Here'!R353,rounding_decimal_places))</f>
        <v/>
      </c>
      <c r="AG72" s="12" t="str">
        <f>IF(ISBLANK('Set Schedules Here'!S352),"",ROUND('Set Schedules Here'!S352,rounding_decimal_places))</f>
        <v/>
      </c>
      <c r="AH72" s="12" t="str">
        <f>IF(ISBLANK('Set Schedules Here'!S353),"",ROUND('Set Schedules Here'!S353,rounding_decimal_places))</f>
        <v/>
      </c>
      <c r="AI72" s="12" t="str">
        <f>IF(ISBLANK('Set Schedules Here'!T352),"",ROUND('Set Schedules Here'!T352,rounding_decimal_places))</f>
        <v/>
      </c>
      <c r="AJ72" s="12" t="str">
        <f>IF(ISBLANK('Set Schedules Here'!T353),"",ROUND('Set Schedules Here'!T353,rounding_decimal_places))</f>
        <v/>
      </c>
      <c r="AK72" s="12" t="str">
        <f>IF(ISBLANK('Set Schedules Here'!U352),"",ROUND('Set Schedules Here'!U352,rounding_decimal_places))</f>
        <v/>
      </c>
      <c r="AL72" s="12" t="str">
        <f>IF(ISBLANK('Set Schedules Here'!U353),"",ROUND('Set Schedules Here'!U353,rounding_decimal_places))</f>
        <v/>
      </c>
      <c r="AM72" s="12" t="str">
        <f>IF(ISBLANK('Set Schedules Here'!V352),"",ROUND('Set Schedules Here'!V352,rounding_decimal_places))</f>
        <v/>
      </c>
      <c r="AN72" s="12" t="str">
        <f>IF(ISBLANK('Set Schedules Here'!V353),"",ROUND('Set Schedules Here'!V353,rounding_decimal_places))</f>
        <v/>
      </c>
      <c r="AO72" s="12" t="str">
        <f>IF(ISBLANK('Set Schedules Here'!W352),"",ROUND('Set Schedules Here'!W352,rounding_decimal_places))</f>
        <v/>
      </c>
      <c r="AP72" s="12" t="str">
        <f>IF(ISBLANK('Set Schedules Here'!W353),"",ROUND('Set Schedules Here'!W353,rounding_decimal_places))</f>
        <v/>
      </c>
      <c r="AQ72" s="12" t="str">
        <f>IF(ISBLANK('Set Schedules Here'!X352),"",ROUND('Set Schedules Here'!X352,rounding_decimal_places))</f>
        <v/>
      </c>
      <c r="AR72" s="12" t="str">
        <f>IF(ISBLANK('Set Schedules Here'!X353),"",ROUND('Set Schedules Here'!X353,rounding_decimal_places))</f>
        <v/>
      </c>
      <c r="AS72" s="12" t="str">
        <f>IF(ISBLANK('Set Schedules Here'!Y352),"",ROUND('Set Schedules Here'!Y352,rounding_decimal_places))</f>
        <v/>
      </c>
      <c r="AT72" s="12" t="str">
        <f>IF(ISBLANK('Set Schedules Here'!Y353),"",ROUND('Set Schedules Here'!Y353,rounding_decimal_places))</f>
        <v/>
      </c>
      <c r="AU72" s="12" t="str">
        <f>IF(ISBLANK('Set Schedules Here'!Z352),"",ROUND('Set Schedules Here'!Z352,rounding_decimal_places))</f>
        <v/>
      </c>
      <c r="AV72" s="12" t="str">
        <f>IF(ISBLANK('Set Schedules Here'!Z353),"",ROUND('Set Schedules Here'!Z353,rounding_decimal_places))</f>
        <v/>
      </c>
      <c r="AW72" s="12" t="str">
        <f>IF(ISBLANK('Set Schedules Here'!AA352),"",ROUND('Set Schedules Here'!AA352,rounding_decimal_places))</f>
        <v/>
      </c>
      <c r="AX72" s="12" t="str">
        <f>IF(ISBLANK('Set Schedules Here'!AA353),"",ROUND('Set Schedules Here'!AA353,rounding_decimal_places))</f>
        <v/>
      </c>
      <c r="AY72" s="12" t="str">
        <f>IF(ISBLANK('Set Schedules Here'!AB352),"",ROUND('Set Schedules Here'!AB352,rounding_decimal_places))</f>
        <v/>
      </c>
      <c r="AZ72" s="12" t="str">
        <f>IF(ISBLANK('Set Schedules Here'!AB353),"",ROUND('Set Schedules Here'!AB353,rounding_decimal_places))</f>
        <v/>
      </c>
      <c r="BA72" s="12" t="str">
        <f>IF(ISBLANK('Set Schedules Here'!AC352),"",ROUND('Set Schedules Here'!AC352,rounding_decimal_places))</f>
        <v/>
      </c>
      <c r="BB72" s="12" t="str">
        <f>IF(ISBLANK('Set Schedules Here'!AC353),"",ROUND('Set Schedules Here'!AC353,rounding_decimal_places))</f>
        <v/>
      </c>
      <c r="BC72" s="12" t="str">
        <f>IF(ISBLANK('Set Schedules Here'!AD352),"",ROUND('Set Schedules Here'!AD352,rounding_decimal_places))</f>
        <v/>
      </c>
      <c r="BD72" s="12" t="str">
        <f>IF(ISBLANK('Set Schedules Here'!AD353),"",ROUND('Set Schedules Here'!AD353,rounding_decimal_places))</f>
        <v/>
      </c>
      <c r="BE72" s="12" t="str">
        <f>IF(ISBLANK('Set Schedules Here'!AE352),"",ROUND('Set Schedules Here'!AE352,rounding_decimal_places))</f>
        <v/>
      </c>
      <c r="BF72" s="12" t="str">
        <f>IF(ISBLANK('Set Schedules Here'!AE353),"",ROUND('Set Schedules Here'!AE353,rounding_decimal_places))</f>
        <v/>
      </c>
      <c r="BG72" s="12" t="str">
        <f>IF(ISBLANK('Set Schedules Here'!AF352),"",ROUND('Set Schedules Here'!AF352,rounding_decimal_places))</f>
        <v/>
      </c>
      <c r="BH72" s="12" t="str">
        <f>IF(ISBLANK('Set Schedules Here'!AF353),"",ROUND('Set Schedules Here'!AF353,rounding_decimal_places))</f>
        <v/>
      </c>
      <c r="BI72" s="12" t="str">
        <f>IF(ISBLANK('Set Schedules Here'!AG352),"",ROUND('Set Schedules Here'!AG352,rounding_decimal_places))</f>
        <v/>
      </c>
      <c r="BJ72" s="12" t="str">
        <f>IF(ISBLANK('Set Schedules Here'!AG353),"",ROUND('Set Schedules Here'!AG353,rounding_decimal_places))</f>
        <v/>
      </c>
      <c r="BK72" s="12" t="str">
        <f>IF(ISBLANK('Set Schedules Here'!AH352),"",ROUND('Set Schedules Here'!AH352,rounding_decimal_places))</f>
        <v/>
      </c>
      <c r="BL72" s="12" t="str">
        <f>IF(ISBLANK('Set Schedules Here'!AH353),"",ROUND('Set Schedules Here'!AH353,rounding_decimal_places))</f>
        <v/>
      </c>
      <c r="BM72" s="12" t="str">
        <f>IF(ISBLANK('Set Schedules Here'!AI352),"",ROUND('Set Schedules Here'!AI352,rounding_decimal_places))</f>
        <v/>
      </c>
      <c r="BN72" s="12" t="str">
        <f>IF(ISBLANK('Set Schedules Here'!AI353),"",ROUND('Set Schedules Here'!AI353,rounding_decimal_places))</f>
        <v/>
      </c>
      <c r="BO72" s="12" t="str">
        <f>IF(ISBLANK('Set Schedules Here'!AJ352),"",ROUND('Set Schedules Here'!AJ352,rounding_decimal_places))</f>
        <v/>
      </c>
      <c r="BP72" s="22" t="str">
        <f>IF(ISBLANK('Set Schedules Here'!AJ353),"",ROUND('Set Schedules Here'!AJ353,rounding_decimal_places))</f>
        <v/>
      </c>
    </row>
    <row r="73" spans="1:68" x14ac:dyDescent="0.25">
      <c r="A73" s="22" t="str">
        <f>'Set Schedules Here'!A354</f>
        <v>heat convert heat to CHP</v>
      </c>
      <c r="E73" s="12">
        <f>IF(ISBLANK('Set Schedules Here'!E354),"",ROUND('Set Schedules Here'!E354,rounding_decimal_places))</f>
        <v>2019</v>
      </c>
      <c r="F73" s="12">
        <f>IF(ISBLANK('Set Schedules Here'!E355),"",ROUND('Set Schedules Here'!E355,rounding_decimal_places))</f>
        <v>0</v>
      </c>
      <c r="G73" s="12">
        <f>IF(ISBLANK('Set Schedules Here'!F354),"",ROUND('Set Schedules Here'!F354,rounding_decimal_places))</f>
        <v>2020</v>
      </c>
      <c r="H73" s="12">
        <f>IF(ISBLANK('Set Schedules Here'!F355),"",ROUND('Set Schedules Here'!F355,rounding_decimal_places))</f>
        <v>0</v>
      </c>
      <c r="I73" s="12">
        <f>IF(ISBLANK('Set Schedules Here'!G354),"",ROUND('Set Schedules Here'!G354,rounding_decimal_places))</f>
        <v>2050</v>
      </c>
      <c r="J73" s="12">
        <f>IF(ISBLANK('Set Schedules Here'!G355),"",ROUND('Set Schedules Here'!G355,rounding_decimal_places))</f>
        <v>1</v>
      </c>
      <c r="K73" s="12" t="str">
        <f>IF(ISBLANK('Set Schedules Here'!H354),"",ROUND('Set Schedules Here'!H354,rounding_decimal_places))</f>
        <v/>
      </c>
      <c r="L73" s="12" t="str">
        <f>IF(ISBLANK('Set Schedules Here'!H355),"",ROUND('Set Schedules Here'!H355,rounding_decimal_places))</f>
        <v/>
      </c>
      <c r="M73" s="12" t="str">
        <f>IF(ISBLANK('Set Schedules Here'!I354),"",ROUND('Set Schedules Here'!I354,rounding_decimal_places))</f>
        <v/>
      </c>
      <c r="N73" s="12" t="str">
        <f>IF(ISBLANK('Set Schedules Here'!I355),"",ROUND('Set Schedules Here'!I355,rounding_decimal_places))</f>
        <v/>
      </c>
      <c r="O73" s="12" t="str">
        <f>IF(ISBLANK('Set Schedules Here'!J354),"",ROUND('Set Schedules Here'!J354,rounding_decimal_places))</f>
        <v/>
      </c>
      <c r="P73" s="12" t="str">
        <f>IF(ISBLANK('Set Schedules Here'!J355),"",ROUND('Set Schedules Here'!J355,rounding_decimal_places))</f>
        <v/>
      </c>
      <c r="Q73" s="12" t="str">
        <f>IF(ISBLANK('Set Schedules Here'!K354),"",ROUND('Set Schedules Here'!K354,rounding_decimal_places))</f>
        <v/>
      </c>
      <c r="R73" s="12" t="str">
        <f>IF(ISBLANK('Set Schedules Here'!K355),"",ROUND('Set Schedules Here'!K355,rounding_decimal_places))</f>
        <v/>
      </c>
      <c r="S73" s="12" t="str">
        <f>IF(ISBLANK('Set Schedules Here'!L354),"",ROUND('Set Schedules Here'!L354,rounding_decimal_places))</f>
        <v/>
      </c>
      <c r="T73" s="12" t="str">
        <f>IF(ISBLANK('Set Schedules Here'!L355),"",ROUND('Set Schedules Here'!L355,rounding_decimal_places))</f>
        <v/>
      </c>
      <c r="U73" s="12" t="str">
        <f>IF(ISBLANK('Set Schedules Here'!M354),"",ROUND('Set Schedules Here'!M354,rounding_decimal_places))</f>
        <v/>
      </c>
      <c r="V73" s="12" t="str">
        <f>IF(ISBLANK('Set Schedules Here'!M355),"",ROUND('Set Schedules Here'!M355,rounding_decimal_places))</f>
        <v/>
      </c>
      <c r="W73" s="12" t="str">
        <f>IF(ISBLANK('Set Schedules Here'!N354),"",ROUND('Set Schedules Here'!N354,rounding_decimal_places))</f>
        <v/>
      </c>
      <c r="X73" s="12" t="str">
        <f>IF(ISBLANK('Set Schedules Here'!N355),"",ROUND('Set Schedules Here'!N355,rounding_decimal_places))</f>
        <v/>
      </c>
      <c r="Y73" s="12" t="str">
        <f>IF(ISBLANK('Set Schedules Here'!O354),"",ROUND('Set Schedules Here'!O354,rounding_decimal_places))</f>
        <v/>
      </c>
      <c r="Z73" s="12" t="str">
        <f>IF(ISBLANK('Set Schedules Here'!O355),"",ROUND('Set Schedules Here'!O355,rounding_decimal_places))</f>
        <v/>
      </c>
      <c r="AA73" s="12" t="str">
        <f>IF(ISBLANK('Set Schedules Here'!P354),"",ROUND('Set Schedules Here'!P354,rounding_decimal_places))</f>
        <v/>
      </c>
      <c r="AB73" s="12" t="str">
        <f>IF(ISBLANK('Set Schedules Here'!P355),"",ROUND('Set Schedules Here'!P355,rounding_decimal_places))</f>
        <v/>
      </c>
      <c r="AC73" s="12" t="str">
        <f>IF(ISBLANK('Set Schedules Here'!Q354),"",ROUND('Set Schedules Here'!Q354,rounding_decimal_places))</f>
        <v/>
      </c>
      <c r="AD73" s="12" t="str">
        <f>IF(ISBLANK('Set Schedules Here'!Q355),"",ROUND('Set Schedules Here'!Q355,rounding_decimal_places))</f>
        <v/>
      </c>
      <c r="AE73" s="12" t="str">
        <f>IF(ISBLANK('Set Schedules Here'!R354),"",ROUND('Set Schedules Here'!R354,rounding_decimal_places))</f>
        <v/>
      </c>
      <c r="AF73" s="12" t="str">
        <f>IF(ISBLANK('Set Schedules Here'!R355),"",ROUND('Set Schedules Here'!R355,rounding_decimal_places))</f>
        <v/>
      </c>
      <c r="AG73" s="12" t="str">
        <f>IF(ISBLANK('Set Schedules Here'!S354),"",ROUND('Set Schedules Here'!S354,rounding_decimal_places))</f>
        <v/>
      </c>
      <c r="AH73" s="12" t="str">
        <f>IF(ISBLANK('Set Schedules Here'!S355),"",ROUND('Set Schedules Here'!S355,rounding_decimal_places))</f>
        <v/>
      </c>
      <c r="AI73" s="12" t="str">
        <f>IF(ISBLANK('Set Schedules Here'!T354),"",ROUND('Set Schedules Here'!T354,rounding_decimal_places))</f>
        <v/>
      </c>
      <c r="AJ73" s="12" t="str">
        <f>IF(ISBLANK('Set Schedules Here'!T355),"",ROUND('Set Schedules Here'!T355,rounding_decimal_places))</f>
        <v/>
      </c>
      <c r="AK73" s="12" t="str">
        <f>IF(ISBLANK('Set Schedules Here'!U354),"",ROUND('Set Schedules Here'!U354,rounding_decimal_places))</f>
        <v/>
      </c>
      <c r="AL73" s="12" t="str">
        <f>IF(ISBLANK('Set Schedules Here'!U355),"",ROUND('Set Schedules Here'!U355,rounding_decimal_places))</f>
        <v/>
      </c>
      <c r="AM73" s="12" t="str">
        <f>IF(ISBLANK('Set Schedules Here'!V354),"",ROUND('Set Schedules Here'!V354,rounding_decimal_places))</f>
        <v/>
      </c>
      <c r="AN73" s="12" t="str">
        <f>IF(ISBLANK('Set Schedules Here'!V355),"",ROUND('Set Schedules Here'!V355,rounding_decimal_places))</f>
        <v/>
      </c>
      <c r="AO73" s="12" t="str">
        <f>IF(ISBLANK('Set Schedules Here'!W354),"",ROUND('Set Schedules Here'!W354,rounding_decimal_places))</f>
        <v/>
      </c>
      <c r="AP73" s="12" t="str">
        <f>IF(ISBLANK('Set Schedules Here'!W355),"",ROUND('Set Schedules Here'!W355,rounding_decimal_places))</f>
        <v/>
      </c>
      <c r="AQ73" s="12" t="str">
        <f>IF(ISBLANK('Set Schedules Here'!X354),"",ROUND('Set Schedules Here'!X354,rounding_decimal_places))</f>
        <v/>
      </c>
      <c r="AR73" s="12" t="str">
        <f>IF(ISBLANK('Set Schedules Here'!X355),"",ROUND('Set Schedules Here'!X355,rounding_decimal_places))</f>
        <v/>
      </c>
      <c r="AS73" s="12" t="str">
        <f>IF(ISBLANK('Set Schedules Here'!Y354),"",ROUND('Set Schedules Here'!Y354,rounding_decimal_places))</f>
        <v/>
      </c>
      <c r="AT73" s="12" t="str">
        <f>IF(ISBLANK('Set Schedules Here'!Y355),"",ROUND('Set Schedules Here'!Y355,rounding_decimal_places))</f>
        <v/>
      </c>
      <c r="AU73" s="12" t="str">
        <f>IF(ISBLANK('Set Schedules Here'!Z354),"",ROUND('Set Schedules Here'!Z354,rounding_decimal_places))</f>
        <v/>
      </c>
      <c r="AV73" s="12" t="str">
        <f>IF(ISBLANK('Set Schedules Here'!Z355),"",ROUND('Set Schedules Here'!Z355,rounding_decimal_places))</f>
        <v/>
      </c>
      <c r="AW73" s="12" t="str">
        <f>IF(ISBLANK('Set Schedules Here'!AA354),"",ROUND('Set Schedules Here'!AA354,rounding_decimal_places))</f>
        <v/>
      </c>
      <c r="AX73" s="12" t="str">
        <f>IF(ISBLANK('Set Schedules Here'!AA355),"",ROUND('Set Schedules Here'!AA355,rounding_decimal_places))</f>
        <v/>
      </c>
      <c r="AY73" s="12" t="str">
        <f>IF(ISBLANK('Set Schedules Here'!AB354),"",ROUND('Set Schedules Here'!AB354,rounding_decimal_places))</f>
        <v/>
      </c>
      <c r="AZ73" s="12" t="str">
        <f>IF(ISBLANK('Set Schedules Here'!AB355),"",ROUND('Set Schedules Here'!AB355,rounding_decimal_places))</f>
        <v/>
      </c>
      <c r="BA73" s="12" t="str">
        <f>IF(ISBLANK('Set Schedules Here'!AC354),"",ROUND('Set Schedules Here'!AC354,rounding_decimal_places))</f>
        <v/>
      </c>
      <c r="BB73" s="12" t="str">
        <f>IF(ISBLANK('Set Schedules Here'!AC355),"",ROUND('Set Schedules Here'!AC355,rounding_decimal_places))</f>
        <v/>
      </c>
      <c r="BC73" s="12" t="str">
        <f>IF(ISBLANK('Set Schedules Here'!AD354),"",ROUND('Set Schedules Here'!AD354,rounding_decimal_places))</f>
        <v/>
      </c>
      <c r="BD73" s="12" t="str">
        <f>IF(ISBLANK('Set Schedules Here'!AD355),"",ROUND('Set Schedules Here'!AD355,rounding_decimal_places))</f>
        <v/>
      </c>
      <c r="BE73" s="12" t="str">
        <f>IF(ISBLANK('Set Schedules Here'!AE354),"",ROUND('Set Schedules Here'!AE354,rounding_decimal_places))</f>
        <v/>
      </c>
      <c r="BF73" s="12" t="str">
        <f>IF(ISBLANK('Set Schedules Here'!AE355),"",ROUND('Set Schedules Here'!AE355,rounding_decimal_places))</f>
        <v/>
      </c>
      <c r="BG73" s="12" t="str">
        <f>IF(ISBLANK('Set Schedules Here'!AF354),"",ROUND('Set Schedules Here'!AF354,rounding_decimal_places))</f>
        <v/>
      </c>
      <c r="BH73" s="12" t="str">
        <f>IF(ISBLANK('Set Schedules Here'!AF355),"",ROUND('Set Schedules Here'!AF355,rounding_decimal_places))</f>
        <v/>
      </c>
      <c r="BI73" s="12" t="str">
        <f>IF(ISBLANK('Set Schedules Here'!AG354),"",ROUND('Set Schedules Here'!AG354,rounding_decimal_places))</f>
        <v/>
      </c>
      <c r="BJ73" s="12" t="str">
        <f>IF(ISBLANK('Set Schedules Here'!AG355),"",ROUND('Set Schedules Here'!AG355,rounding_decimal_places))</f>
        <v/>
      </c>
      <c r="BK73" s="12" t="str">
        <f>IF(ISBLANK('Set Schedules Here'!AH354),"",ROUND('Set Schedules Here'!AH354,rounding_decimal_places))</f>
        <v/>
      </c>
      <c r="BL73" s="12" t="str">
        <f>IF(ISBLANK('Set Schedules Here'!AH355),"",ROUND('Set Schedules Here'!AH355,rounding_decimal_places))</f>
        <v/>
      </c>
      <c r="BM73" s="12" t="str">
        <f>IF(ISBLANK('Set Schedules Here'!AI354),"",ROUND('Set Schedules Here'!AI354,rounding_decimal_places))</f>
        <v/>
      </c>
      <c r="BN73" s="12" t="str">
        <f>IF(ISBLANK('Set Schedules Here'!AI355),"",ROUND('Set Schedules Here'!AI355,rounding_decimal_places))</f>
        <v/>
      </c>
      <c r="BO73" s="12" t="str">
        <f>IF(ISBLANK('Set Schedules Here'!AJ354),"",ROUND('Set Schedules Here'!AJ354,rounding_decimal_places))</f>
        <v/>
      </c>
      <c r="BP73" s="22" t="str">
        <f>IF(ISBLANK('Set Schedules Here'!AJ355),"",ROUND('Set Schedules Here'!AJ355,rounding_decimal_places))</f>
        <v/>
      </c>
    </row>
    <row r="74" spans="1:68" x14ac:dyDescent="0.25">
      <c r="A74" s="22" t="str">
        <f>'Set Schedules Here'!A356</f>
        <v>heat fuel type shifting</v>
      </c>
      <c r="E74" s="12">
        <f>IF(ISBLANK('Set Schedules Here'!E356),"",ROUND('Set Schedules Here'!E356,rounding_decimal_places))</f>
        <v>2019</v>
      </c>
      <c r="F74" s="12">
        <f>IF(ISBLANK('Set Schedules Here'!E357),"",ROUND('Set Schedules Here'!E357,rounding_decimal_places))</f>
        <v>0</v>
      </c>
      <c r="G74" s="12">
        <f>IF(ISBLANK('Set Schedules Here'!F356),"",ROUND('Set Schedules Here'!F356,rounding_decimal_places))</f>
        <v>2020</v>
      </c>
      <c r="H74" s="12">
        <f>IF(ISBLANK('Set Schedules Here'!F357),"",ROUND('Set Schedules Here'!F357,rounding_decimal_places))</f>
        <v>0</v>
      </c>
      <c r="I74" s="12">
        <f>IF(ISBLANK('Set Schedules Here'!G356),"",ROUND('Set Schedules Here'!G356,rounding_decimal_places))</f>
        <v>2050</v>
      </c>
      <c r="J74" s="12">
        <f>IF(ISBLANK('Set Schedules Here'!G357),"",ROUND('Set Schedules Here'!G357,rounding_decimal_places))</f>
        <v>1</v>
      </c>
      <c r="K74" s="12" t="str">
        <f>IF(ISBLANK('Set Schedules Here'!H356),"",ROUND('Set Schedules Here'!H356,rounding_decimal_places))</f>
        <v/>
      </c>
      <c r="L74" s="12" t="str">
        <f>IF(ISBLANK('Set Schedules Here'!H357),"",ROUND('Set Schedules Here'!H357,rounding_decimal_places))</f>
        <v/>
      </c>
      <c r="M74" s="12" t="str">
        <f>IF(ISBLANK('Set Schedules Here'!I356),"",ROUND('Set Schedules Here'!I356,rounding_decimal_places))</f>
        <v/>
      </c>
      <c r="N74" s="12" t="str">
        <f>IF(ISBLANK('Set Schedules Here'!I357),"",ROUND('Set Schedules Here'!I357,rounding_decimal_places))</f>
        <v/>
      </c>
      <c r="O74" s="12" t="str">
        <f>IF(ISBLANK('Set Schedules Here'!J356),"",ROUND('Set Schedules Here'!J356,rounding_decimal_places))</f>
        <v/>
      </c>
      <c r="P74" s="12" t="str">
        <f>IF(ISBLANK('Set Schedules Here'!J357),"",ROUND('Set Schedules Here'!J357,rounding_decimal_places))</f>
        <v/>
      </c>
      <c r="Q74" s="12" t="str">
        <f>IF(ISBLANK('Set Schedules Here'!K356),"",ROUND('Set Schedules Here'!K356,rounding_decimal_places))</f>
        <v/>
      </c>
      <c r="R74" s="12" t="str">
        <f>IF(ISBLANK('Set Schedules Here'!K357),"",ROUND('Set Schedules Here'!K357,rounding_decimal_places))</f>
        <v/>
      </c>
      <c r="S74" s="12" t="str">
        <f>IF(ISBLANK('Set Schedules Here'!L356),"",ROUND('Set Schedules Here'!L356,rounding_decimal_places))</f>
        <v/>
      </c>
      <c r="T74" s="12" t="str">
        <f>IF(ISBLANK('Set Schedules Here'!L357),"",ROUND('Set Schedules Here'!L357,rounding_decimal_places))</f>
        <v/>
      </c>
      <c r="U74" s="12" t="str">
        <f>IF(ISBLANK('Set Schedules Here'!M356),"",ROUND('Set Schedules Here'!M356,rounding_decimal_places))</f>
        <v/>
      </c>
      <c r="V74" s="12" t="str">
        <f>IF(ISBLANK('Set Schedules Here'!M357),"",ROUND('Set Schedules Here'!M357,rounding_decimal_places))</f>
        <v/>
      </c>
      <c r="W74" s="12" t="str">
        <f>IF(ISBLANK('Set Schedules Here'!N356),"",ROUND('Set Schedules Here'!N356,rounding_decimal_places))</f>
        <v/>
      </c>
      <c r="X74" s="12" t="str">
        <f>IF(ISBLANK('Set Schedules Here'!N357),"",ROUND('Set Schedules Here'!N357,rounding_decimal_places))</f>
        <v/>
      </c>
      <c r="Y74" s="12" t="str">
        <f>IF(ISBLANK('Set Schedules Here'!O356),"",ROUND('Set Schedules Here'!O356,rounding_decimal_places))</f>
        <v/>
      </c>
      <c r="Z74" s="12" t="str">
        <f>IF(ISBLANK('Set Schedules Here'!O357),"",ROUND('Set Schedules Here'!O357,rounding_decimal_places))</f>
        <v/>
      </c>
      <c r="AA74" s="12" t="str">
        <f>IF(ISBLANK('Set Schedules Here'!P356),"",ROUND('Set Schedules Here'!P356,rounding_decimal_places))</f>
        <v/>
      </c>
      <c r="AB74" s="12" t="str">
        <f>IF(ISBLANK('Set Schedules Here'!P357),"",ROUND('Set Schedules Here'!P357,rounding_decimal_places))</f>
        <v/>
      </c>
      <c r="AC74" s="12" t="str">
        <f>IF(ISBLANK('Set Schedules Here'!Q356),"",ROUND('Set Schedules Here'!Q356,rounding_decimal_places))</f>
        <v/>
      </c>
      <c r="AD74" s="12" t="str">
        <f>IF(ISBLANK('Set Schedules Here'!Q357),"",ROUND('Set Schedules Here'!Q357,rounding_decimal_places))</f>
        <v/>
      </c>
      <c r="AE74" s="12" t="str">
        <f>IF(ISBLANK('Set Schedules Here'!R356),"",ROUND('Set Schedules Here'!R356,rounding_decimal_places))</f>
        <v/>
      </c>
      <c r="AF74" s="12" t="str">
        <f>IF(ISBLANK('Set Schedules Here'!R357),"",ROUND('Set Schedules Here'!R357,rounding_decimal_places))</f>
        <v/>
      </c>
      <c r="AG74" s="12" t="str">
        <f>IF(ISBLANK('Set Schedules Here'!S356),"",ROUND('Set Schedules Here'!S356,rounding_decimal_places))</f>
        <v/>
      </c>
      <c r="AH74" s="12" t="str">
        <f>IF(ISBLANK('Set Schedules Here'!S357),"",ROUND('Set Schedules Here'!S357,rounding_decimal_places))</f>
        <v/>
      </c>
      <c r="AI74" s="12" t="str">
        <f>IF(ISBLANK('Set Schedules Here'!T356),"",ROUND('Set Schedules Here'!T356,rounding_decimal_places))</f>
        <v/>
      </c>
      <c r="AJ74" s="12" t="str">
        <f>IF(ISBLANK('Set Schedules Here'!T357),"",ROUND('Set Schedules Here'!T357,rounding_decimal_places))</f>
        <v/>
      </c>
      <c r="AK74" s="12" t="str">
        <f>IF(ISBLANK('Set Schedules Here'!U356),"",ROUND('Set Schedules Here'!U356,rounding_decimal_places))</f>
        <v/>
      </c>
      <c r="AL74" s="12" t="str">
        <f>IF(ISBLANK('Set Schedules Here'!U357),"",ROUND('Set Schedules Here'!U357,rounding_decimal_places))</f>
        <v/>
      </c>
      <c r="AM74" s="12" t="str">
        <f>IF(ISBLANK('Set Schedules Here'!V356),"",ROUND('Set Schedules Here'!V356,rounding_decimal_places))</f>
        <v/>
      </c>
      <c r="AN74" s="12" t="str">
        <f>IF(ISBLANK('Set Schedules Here'!V357),"",ROUND('Set Schedules Here'!V357,rounding_decimal_places))</f>
        <v/>
      </c>
      <c r="AO74" s="12" t="str">
        <f>IF(ISBLANK('Set Schedules Here'!W356),"",ROUND('Set Schedules Here'!W356,rounding_decimal_places))</f>
        <v/>
      </c>
      <c r="AP74" s="12" t="str">
        <f>IF(ISBLANK('Set Schedules Here'!W357),"",ROUND('Set Schedules Here'!W357,rounding_decimal_places))</f>
        <v/>
      </c>
      <c r="AQ74" s="12" t="str">
        <f>IF(ISBLANK('Set Schedules Here'!X356),"",ROUND('Set Schedules Here'!X356,rounding_decimal_places))</f>
        <v/>
      </c>
      <c r="AR74" s="12" t="str">
        <f>IF(ISBLANK('Set Schedules Here'!X357),"",ROUND('Set Schedules Here'!X357,rounding_decimal_places))</f>
        <v/>
      </c>
      <c r="AS74" s="12" t="str">
        <f>IF(ISBLANK('Set Schedules Here'!Y356),"",ROUND('Set Schedules Here'!Y356,rounding_decimal_places))</f>
        <v/>
      </c>
      <c r="AT74" s="12" t="str">
        <f>IF(ISBLANK('Set Schedules Here'!Y357),"",ROUND('Set Schedules Here'!Y357,rounding_decimal_places))</f>
        <v/>
      </c>
      <c r="AU74" s="12" t="str">
        <f>IF(ISBLANK('Set Schedules Here'!Z356),"",ROUND('Set Schedules Here'!Z356,rounding_decimal_places))</f>
        <v/>
      </c>
      <c r="AV74" s="12" t="str">
        <f>IF(ISBLANK('Set Schedules Here'!Z357),"",ROUND('Set Schedules Here'!Z357,rounding_decimal_places))</f>
        <v/>
      </c>
      <c r="AW74" s="12" t="str">
        <f>IF(ISBLANK('Set Schedules Here'!AA356),"",ROUND('Set Schedules Here'!AA356,rounding_decimal_places))</f>
        <v/>
      </c>
      <c r="AX74" s="12" t="str">
        <f>IF(ISBLANK('Set Schedules Here'!AA357),"",ROUND('Set Schedules Here'!AA357,rounding_decimal_places))</f>
        <v/>
      </c>
      <c r="AY74" s="12" t="str">
        <f>IF(ISBLANK('Set Schedules Here'!AB356),"",ROUND('Set Schedules Here'!AB356,rounding_decimal_places))</f>
        <v/>
      </c>
      <c r="AZ74" s="12" t="str">
        <f>IF(ISBLANK('Set Schedules Here'!AB357),"",ROUND('Set Schedules Here'!AB357,rounding_decimal_places))</f>
        <v/>
      </c>
      <c r="BA74" s="12" t="str">
        <f>IF(ISBLANK('Set Schedules Here'!AC356),"",ROUND('Set Schedules Here'!AC356,rounding_decimal_places))</f>
        <v/>
      </c>
      <c r="BB74" s="12" t="str">
        <f>IF(ISBLANK('Set Schedules Here'!AC357),"",ROUND('Set Schedules Here'!AC357,rounding_decimal_places))</f>
        <v/>
      </c>
      <c r="BC74" s="12" t="str">
        <f>IF(ISBLANK('Set Schedules Here'!AD356),"",ROUND('Set Schedules Here'!AD356,rounding_decimal_places))</f>
        <v/>
      </c>
      <c r="BD74" s="12" t="str">
        <f>IF(ISBLANK('Set Schedules Here'!AD357),"",ROUND('Set Schedules Here'!AD357,rounding_decimal_places))</f>
        <v/>
      </c>
      <c r="BE74" s="12" t="str">
        <f>IF(ISBLANK('Set Schedules Here'!AE356),"",ROUND('Set Schedules Here'!AE356,rounding_decimal_places))</f>
        <v/>
      </c>
      <c r="BF74" s="12" t="str">
        <f>IF(ISBLANK('Set Schedules Here'!AE357),"",ROUND('Set Schedules Here'!AE357,rounding_decimal_places))</f>
        <v/>
      </c>
      <c r="BG74" s="12" t="str">
        <f>IF(ISBLANK('Set Schedules Here'!AF356),"",ROUND('Set Schedules Here'!AF356,rounding_decimal_places))</f>
        <v/>
      </c>
      <c r="BH74" s="12" t="str">
        <f>IF(ISBLANK('Set Schedules Here'!AF357),"",ROUND('Set Schedules Here'!AF357,rounding_decimal_places))</f>
        <v/>
      </c>
      <c r="BI74" s="12" t="str">
        <f>IF(ISBLANK('Set Schedules Here'!AG356),"",ROUND('Set Schedules Here'!AG356,rounding_decimal_places))</f>
        <v/>
      </c>
      <c r="BJ74" s="12" t="str">
        <f>IF(ISBLANK('Set Schedules Here'!AG357),"",ROUND('Set Schedules Here'!AG357,rounding_decimal_places))</f>
        <v/>
      </c>
      <c r="BK74" s="12" t="str">
        <f>IF(ISBLANK('Set Schedules Here'!AH356),"",ROUND('Set Schedules Here'!AH356,rounding_decimal_places))</f>
        <v/>
      </c>
      <c r="BL74" s="12" t="str">
        <f>IF(ISBLANK('Set Schedules Here'!AH357),"",ROUND('Set Schedules Here'!AH357,rounding_decimal_places))</f>
        <v/>
      </c>
      <c r="BM74" s="12" t="str">
        <f>IF(ISBLANK('Set Schedules Here'!AI356),"",ROUND('Set Schedules Here'!AI356,rounding_decimal_places))</f>
        <v/>
      </c>
      <c r="BN74" s="12" t="str">
        <f>IF(ISBLANK('Set Schedules Here'!AI357),"",ROUND('Set Schedules Here'!AI357,rounding_decimal_places))</f>
        <v/>
      </c>
      <c r="BO74" s="12" t="str">
        <f>IF(ISBLANK('Set Schedules Here'!AJ356),"",ROUND('Set Schedules Here'!AJ356,rounding_decimal_places))</f>
        <v/>
      </c>
      <c r="BP74" s="22" t="str">
        <f>IF(ISBLANK('Set Schedules Here'!AJ357),"",ROUND('Set Schedules Here'!AJ357,rounding_decimal_places))</f>
        <v/>
      </c>
    </row>
    <row r="75" spans="1:68" x14ac:dyDescent="0.25">
      <c r="A75" s="22" t="str">
        <f>'Set Schedules Here'!A358</f>
        <v>hydgn shift production pathways</v>
      </c>
      <c r="E75" s="12">
        <f>IF(ISBLANK('Set Schedules Here'!E358),"",ROUND('Set Schedules Here'!E358,rounding_decimal_places))</f>
        <v>2019</v>
      </c>
      <c r="F75" s="12">
        <f>IF(ISBLANK('Set Schedules Here'!E359),"",ROUND('Set Schedules Here'!E359,rounding_decimal_places))</f>
        <v>0</v>
      </c>
      <c r="G75" s="12">
        <f>IF(ISBLANK('Set Schedules Here'!F358),"",ROUND('Set Schedules Here'!F358,rounding_decimal_places))</f>
        <v>2020</v>
      </c>
      <c r="H75" s="12">
        <f>IF(ISBLANK('Set Schedules Here'!F359),"",ROUND('Set Schedules Here'!F359,rounding_decimal_places))</f>
        <v>0</v>
      </c>
      <c r="I75" s="12">
        <f>IF(ISBLANK('Set Schedules Here'!G358),"",ROUND('Set Schedules Here'!G358,rounding_decimal_places))</f>
        <v>2050</v>
      </c>
      <c r="J75" s="12">
        <f>IF(ISBLANK('Set Schedules Here'!G359),"",ROUND('Set Schedules Here'!G359,rounding_decimal_places))</f>
        <v>1</v>
      </c>
      <c r="K75" s="12" t="str">
        <f>IF(ISBLANK('Set Schedules Here'!H358),"",ROUND('Set Schedules Here'!H358,rounding_decimal_places))</f>
        <v/>
      </c>
      <c r="L75" s="12" t="str">
        <f>IF(ISBLANK('Set Schedules Here'!H359),"",ROUND('Set Schedules Here'!H359,rounding_decimal_places))</f>
        <v/>
      </c>
      <c r="M75" s="12" t="str">
        <f>IF(ISBLANK('Set Schedules Here'!I358),"",ROUND('Set Schedules Here'!I358,rounding_decimal_places))</f>
        <v/>
      </c>
      <c r="N75" s="12" t="str">
        <f>IF(ISBLANK('Set Schedules Here'!I359),"",ROUND('Set Schedules Here'!I359,rounding_decimal_places))</f>
        <v/>
      </c>
      <c r="O75" s="12" t="str">
        <f>IF(ISBLANK('Set Schedules Here'!J358),"",ROUND('Set Schedules Here'!J358,rounding_decimal_places))</f>
        <v/>
      </c>
      <c r="P75" s="12" t="str">
        <f>IF(ISBLANK('Set Schedules Here'!J359),"",ROUND('Set Schedules Here'!J359,rounding_decimal_places))</f>
        <v/>
      </c>
      <c r="Q75" s="12" t="str">
        <f>IF(ISBLANK('Set Schedules Here'!K358),"",ROUND('Set Schedules Here'!K358,rounding_decimal_places))</f>
        <v/>
      </c>
      <c r="R75" s="12" t="str">
        <f>IF(ISBLANK('Set Schedules Here'!K359),"",ROUND('Set Schedules Here'!K359,rounding_decimal_places))</f>
        <v/>
      </c>
      <c r="S75" s="12" t="str">
        <f>IF(ISBLANK('Set Schedules Here'!L358),"",ROUND('Set Schedules Here'!L358,rounding_decimal_places))</f>
        <v/>
      </c>
      <c r="T75" s="12" t="str">
        <f>IF(ISBLANK('Set Schedules Here'!L359),"",ROUND('Set Schedules Here'!L359,rounding_decimal_places))</f>
        <v/>
      </c>
      <c r="U75" s="12" t="str">
        <f>IF(ISBLANK('Set Schedules Here'!M358),"",ROUND('Set Schedules Here'!M358,rounding_decimal_places))</f>
        <v/>
      </c>
      <c r="V75" s="12" t="str">
        <f>IF(ISBLANK('Set Schedules Here'!M359),"",ROUND('Set Schedules Here'!M359,rounding_decimal_places))</f>
        <v/>
      </c>
      <c r="W75" s="12" t="str">
        <f>IF(ISBLANK('Set Schedules Here'!N358),"",ROUND('Set Schedules Here'!N358,rounding_decimal_places))</f>
        <v/>
      </c>
      <c r="X75" s="12" t="str">
        <f>IF(ISBLANK('Set Schedules Here'!N359),"",ROUND('Set Schedules Here'!N359,rounding_decimal_places))</f>
        <v/>
      </c>
      <c r="Y75" s="12" t="str">
        <f>IF(ISBLANK('Set Schedules Here'!O358),"",ROUND('Set Schedules Here'!O358,rounding_decimal_places))</f>
        <v/>
      </c>
      <c r="Z75" s="12" t="str">
        <f>IF(ISBLANK('Set Schedules Here'!O359),"",ROUND('Set Schedules Here'!O359,rounding_decimal_places))</f>
        <v/>
      </c>
      <c r="AA75" s="12" t="str">
        <f>IF(ISBLANK('Set Schedules Here'!P358),"",ROUND('Set Schedules Here'!P358,rounding_decimal_places))</f>
        <v/>
      </c>
      <c r="AB75" s="12" t="str">
        <f>IF(ISBLANK('Set Schedules Here'!P359),"",ROUND('Set Schedules Here'!P359,rounding_decimal_places))</f>
        <v/>
      </c>
      <c r="AC75" s="12" t="str">
        <f>IF(ISBLANK('Set Schedules Here'!Q358),"",ROUND('Set Schedules Here'!Q358,rounding_decimal_places))</f>
        <v/>
      </c>
      <c r="AD75" s="12" t="str">
        <f>IF(ISBLANK('Set Schedules Here'!Q359),"",ROUND('Set Schedules Here'!Q359,rounding_decimal_places))</f>
        <v/>
      </c>
      <c r="AE75" s="12" t="str">
        <f>IF(ISBLANK('Set Schedules Here'!R358),"",ROUND('Set Schedules Here'!R358,rounding_decimal_places))</f>
        <v/>
      </c>
      <c r="AF75" s="12" t="str">
        <f>IF(ISBLANK('Set Schedules Here'!R359),"",ROUND('Set Schedules Here'!R359,rounding_decimal_places))</f>
        <v/>
      </c>
      <c r="AG75" s="12" t="str">
        <f>IF(ISBLANK('Set Schedules Here'!S358),"",ROUND('Set Schedules Here'!S358,rounding_decimal_places))</f>
        <v/>
      </c>
      <c r="AH75" s="12" t="str">
        <f>IF(ISBLANK('Set Schedules Here'!S359),"",ROUND('Set Schedules Here'!S359,rounding_decimal_places))</f>
        <v/>
      </c>
      <c r="AI75" s="12" t="str">
        <f>IF(ISBLANK('Set Schedules Here'!T358),"",ROUND('Set Schedules Here'!T358,rounding_decimal_places))</f>
        <v/>
      </c>
      <c r="AJ75" s="12" t="str">
        <f>IF(ISBLANK('Set Schedules Here'!T359),"",ROUND('Set Schedules Here'!T359,rounding_decimal_places))</f>
        <v/>
      </c>
      <c r="AK75" s="12" t="str">
        <f>IF(ISBLANK('Set Schedules Here'!U358),"",ROUND('Set Schedules Here'!U358,rounding_decimal_places))</f>
        <v/>
      </c>
      <c r="AL75" s="12" t="str">
        <f>IF(ISBLANK('Set Schedules Here'!U359),"",ROUND('Set Schedules Here'!U359,rounding_decimal_places))</f>
        <v/>
      </c>
      <c r="AM75" s="12" t="str">
        <f>IF(ISBLANK('Set Schedules Here'!V358),"",ROUND('Set Schedules Here'!V358,rounding_decimal_places))</f>
        <v/>
      </c>
      <c r="AN75" s="12" t="str">
        <f>IF(ISBLANK('Set Schedules Here'!V359),"",ROUND('Set Schedules Here'!V359,rounding_decimal_places))</f>
        <v/>
      </c>
      <c r="AO75" s="12" t="str">
        <f>IF(ISBLANK('Set Schedules Here'!W358),"",ROUND('Set Schedules Here'!W358,rounding_decimal_places))</f>
        <v/>
      </c>
      <c r="AP75" s="12" t="str">
        <f>IF(ISBLANK('Set Schedules Here'!W359),"",ROUND('Set Schedules Here'!W359,rounding_decimal_places))</f>
        <v/>
      </c>
      <c r="AQ75" s="12" t="str">
        <f>IF(ISBLANK('Set Schedules Here'!X358),"",ROUND('Set Schedules Here'!X358,rounding_decimal_places))</f>
        <v/>
      </c>
      <c r="AR75" s="12" t="str">
        <f>IF(ISBLANK('Set Schedules Here'!X359),"",ROUND('Set Schedules Here'!X359,rounding_decimal_places))</f>
        <v/>
      </c>
      <c r="AS75" s="12" t="str">
        <f>IF(ISBLANK('Set Schedules Here'!Y358),"",ROUND('Set Schedules Here'!Y358,rounding_decimal_places))</f>
        <v/>
      </c>
      <c r="AT75" s="12" t="str">
        <f>IF(ISBLANK('Set Schedules Here'!Y359),"",ROUND('Set Schedules Here'!Y359,rounding_decimal_places))</f>
        <v/>
      </c>
      <c r="AU75" s="12" t="str">
        <f>IF(ISBLANK('Set Schedules Here'!Z358),"",ROUND('Set Schedules Here'!Z358,rounding_decimal_places))</f>
        <v/>
      </c>
      <c r="AV75" s="12" t="str">
        <f>IF(ISBLANK('Set Schedules Here'!Z359),"",ROUND('Set Schedules Here'!Z359,rounding_decimal_places))</f>
        <v/>
      </c>
      <c r="AW75" s="12" t="str">
        <f>IF(ISBLANK('Set Schedules Here'!AA358),"",ROUND('Set Schedules Here'!AA358,rounding_decimal_places))</f>
        <v/>
      </c>
      <c r="AX75" s="12" t="str">
        <f>IF(ISBLANK('Set Schedules Here'!AA359),"",ROUND('Set Schedules Here'!AA359,rounding_decimal_places))</f>
        <v/>
      </c>
      <c r="AY75" s="12" t="str">
        <f>IF(ISBLANK('Set Schedules Here'!AB358),"",ROUND('Set Schedules Here'!AB358,rounding_decimal_places))</f>
        <v/>
      </c>
      <c r="AZ75" s="12" t="str">
        <f>IF(ISBLANK('Set Schedules Here'!AB359),"",ROUND('Set Schedules Here'!AB359,rounding_decimal_places))</f>
        <v/>
      </c>
      <c r="BA75" s="12" t="str">
        <f>IF(ISBLANK('Set Schedules Here'!AC358),"",ROUND('Set Schedules Here'!AC358,rounding_decimal_places))</f>
        <v/>
      </c>
      <c r="BB75" s="12" t="str">
        <f>IF(ISBLANK('Set Schedules Here'!AC359),"",ROUND('Set Schedules Here'!AC359,rounding_decimal_places))</f>
        <v/>
      </c>
      <c r="BC75" s="12" t="str">
        <f>IF(ISBLANK('Set Schedules Here'!AD358),"",ROUND('Set Schedules Here'!AD358,rounding_decimal_places))</f>
        <v/>
      </c>
      <c r="BD75" s="12" t="str">
        <f>IF(ISBLANK('Set Schedules Here'!AD359),"",ROUND('Set Schedules Here'!AD359,rounding_decimal_places))</f>
        <v/>
      </c>
      <c r="BE75" s="12" t="str">
        <f>IF(ISBLANK('Set Schedules Here'!AE358),"",ROUND('Set Schedules Here'!AE358,rounding_decimal_places))</f>
        <v/>
      </c>
      <c r="BF75" s="12" t="str">
        <f>IF(ISBLANK('Set Schedules Here'!AE359),"",ROUND('Set Schedules Here'!AE359,rounding_decimal_places))</f>
        <v/>
      </c>
      <c r="BG75" s="12" t="str">
        <f>IF(ISBLANK('Set Schedules Here'!AF358),"",ROUND('Set Schedules Here'!AF358,rounding_decimal_places))</f>
        <v/>
      </c>
      <c r="BH75" s="12" t="str">
        <f>IF(ISBLANK('Set Schedules Here'!AF359),"",ROUND('Set Schedules Here'!AF359,rounding_decimal_places))</f>
        <v/>
      </c>
      <c r="BI75" s="12" t="str">
        <f>IF(ISBLANK('Set Schedules Here'!AG358),"",ROUND('Set Schedules Here'!AG358,rounding_decimal_places))</f>
        <v/>
      </c>
      <c r="BJ75" s="12" t="str">
        <f>IF(ISBLANK('Set Schedules Here'!AG359),"",ROUND('Set Schedules Here'!AG359,rounding_decimal_places))</f>
        <v/>
      </c>
      <c r="BK75" s="12" t="str">
        <f>IF(ISBLANK('Set Schedules Here'!AH358),"",ROUND('Set Schedules Here'!AH358,rounding_decimal_places))</f>
        <v/>
      </c>
      <c r="BL75" s="12" t="str">
        <f>IF(ISBLANK('Set Schedules Here'!AH359),"",ROUND('Set Schedules Here'!AH359,rounding_decimal_places))</f>
        <v/>
      </c>
      <c r="BM75" s="12" t="str">
        <f>IF(ISBLANK('Set Schedules Here'!AI358),"",ROUND('Set Schedules Here'!AI358,rounding_decimal_places))</f>
        <v/>
      </c>
      <c r="BN75" s="12" t="str">
        <f>IF(ISBLANK('Set Schedules Here'!AI359),"",ROUND('Set Schedules Here'!AI359,rounding_decimal_places))</f>
        <v/>
      </c>
      <c r="BO75" s="12" t="str">
        <f>IF(ISBLANK('Set Schedules Here'!AJ358),"",ROUND('Set Schedules Here'!AJ358,rounding_decimal_places))</f>
        <v/>
      </c>
      <c r="BP75" s="22" t="str">
        <f>IF(ISBLANK('Set Schedules Here'!AJ359),"",ROUND('Set Schedules Here'!AJ359,rounding_decimal_places))</f>
        <v/>
      </c>
    </row>
    <row r="76" spans="1:68" x14ac:dyDescent="0.25">
      <c r="A76" s="22" t="str">
        <f>'Set Schedules Here'!A360</f>
        <v>land forest set asides</v>
      </c>
      <c r="E76" s="12">
        <f>IF(ISBLANK('Set Schedules Here'!E360),"",ROUND('Set Schedules Here'!E360,rounding_decimal_places))</f>
        <v>2019</v>
      </c>
      <c r="F76" s="12">
        <f>IF(ISBLANK('Set Schedules Here'!E361),"",ROUND('Set Schedules Here'!E361,rounding_decimal_places))</f>
        <v>0</v>
      </c>
      <c r="G76" s="12">
        <f>IF(ISBLANK('Set Schedules Here'!F360),"",ROUND('Set Schedules Here'!F360,rounding_decimal_places))</f>
        <v>2020</v>
      </c>
      <c r="H76" s="12">
        <f>IF(ISBLANK('Set Schedules Here'!F361),"",ROUND('Set Schedules Here'!F361,rounding_decimal_places))</f>
        <v>0</v>
      </c>
      <c r="I76" s="12">
        <f>IF(ISBLANK('Set Schedules Here'!G360),"",ROUND('Set Schedules Here'!G360,rounding_decimal_places))</f>
        <v>2050</v>
      </c>
      <c r="J76" s="12">
        <f>IF(ISBLANK('Set Schedules Here'!G361),"",ROUND('Set Schedules Here'!G361,rounding_decimal_places))</f>
        <v>1</v>
      </c>
      <c r="K76" s="12" t="str">
        <f>IF(ISBLANK('Set Schedules Here'!H360),"",ROUND('Set Schedules Here'!H360,rounding_decimal_places))</f>
        <v/>
      </c>
      <c r="L76" s="12" t="str">
        <f>IF(ISBLANK('Set Schedules Here'!H361),"",ROUND('Set Schedules Here'!H361,rounding_decimal_places))</f>
        <v/>
      </c>
      <c r="M76" s="12" t="str">
        <f>IF(ISBLANK('Set Schedules Here'!I360),"",ROUND('Set Schedules Here'!I360,rounding_decimal_places))</f>
        <v/>
      </c>
      <c r="N76" s="12" t="str">
        <f>IF(ISBLANK('Set Schedules Here'!I361),"",ROUND('Set Schedules Here'!I361,rounding_decimal_places))</f>
        <v/>
      </c>
      <c r="O76" s="12" t="str">
        <f>IF(ISBLANK('Set Schedules Here'!J360),"",ROUND('Set Schedules Here'!J360,rounding_decimal_places))</f>
        <v/>
      </c>
      <c r="P76" s="12" t="str">
        <f>IF(ISBLANK('Set Schedules Here'!J361),"",ROUND('Set Schedules Here'!J361,rounding_decimal_places))</f>
        <v/>
      </c>
      <c r="Q76" s="12" t="str">
        <f>IF(ISBLANK('Set Schedules Here'!K360),"",ROUND('Set Schedules Here'!K360,rounding_decimal_places))</f>
        <v/>
      </c>
      <c r="R76" s="12" t="str">
        <f>IF(ISBLANK('Set Schedules Here'!K361),"",ROUND('Set Schedules Here'!K361,rounding_decimal_places))</f>
        <v/>
      </c>
      <c r="S76" s="12" t="str">
        <f>IF(ISBLANK('Set Schedules Here'!L360),"",ROUND('Set Schedules Here'!L360,rounding_decimal_places))</f>
        <v/>
      </c>
      <c r="T76" s="12" t="str">
        <f>IF(ISBLANK('Set Schedules Here'!L361),"",ROUND('Set Schedules Here'!L361,rounding_decimal_places))</f>
        <v/>
      </c>
      <c r="U76" s="12" t="str">
        <f>IF(ISBLANK('Set Schedules Here'!M360),"",ROUND('Set Schedules Here'!M360,rounding_decimal_places))</f>
        <v/>
      </c>
      <c r="V76" s="12" t="str">
        <f>IF(ISBLANK('Set Schedules Here'!M361),"",ROUND('Set Schedules Here'!M361,rounding_decimal_places))</f>
        <v/>
      </c>
      <c r="W76" s="12" t="str">
        <f>IF(ISBLANK('Set Schedules Here'!N360),"",ROUND('Set Schedules Here'!N360,rounding_decimal_places))</f>
        <v/>
      </c>
      <c r="X76" s="12" t="str">
        <f>IF(ISBLANK('Set Schedules Here'!N361),"",ROUND('Set Schedules Here'!N361,rounding_decimal_places))</f>
        <v/>
      </c>
      <c r="Y76" s="12" t="str">
        <f>IF(ISBLANK('Set Schedules Here'!O360),"",ROUND('Set Schedules Here'!O360,rounding_decimal_places))</f>
        <v/>
      </c>
      <c r="Z76" s="12" t="str">
        <f>IF(ISBLANK('Set Schedules Here'!O361),"",ROUND('Set Schedules Here'!O361,rounding_decimal_places))</f>
        <v/>
      </c>
      <c r="AA76" s="12" t="str">
        <f>IF(ISBLANK('Set Schedules Here'!P360),"",ROUND('Set Schedules Here'!P360,rounding_decimal_places))</f>
        <v/>
      </c>
      <c r="AB76" s="12" t="str">
        <f>IF(ISBLANK('Set Schedules Here'!P361),"",ROUND('Set Schedules Here'!P361,rounding_decimal_places))</f>
        <v/>
      </c>
      <c r="AC76" s="12" t="str">
        <f>IF(ISBLANK('Set Schedules Here'!Q360),"",ROUND('Set Schedules Here'!Q360,rounding_decimal_places))</f>
        <v/>
      </c>
      <c r="AD76" s="12" t="str">
        <f>IF(ISBLANK('Set Schedules Here'!Q361),"",ROUND('Set Schedules Here'!Q361,rounding_decimal_places))</f>
        <v/>
      </c>
      <c r="AE76" s="12" t="str">
        <f>IF(ISBLANK('Set Schedules Here'!R360),"",ROUND('Set Schedules Here'!R360,rounding_decimal_places))</f>
        <v/>
      </c>
      <c r="AF76" s="12" t="str">
        <f>IF(ISBLANK('Set Schedules Here'!R361),"",ROUND('Set Schedules Here'!R361,rounding_decimal_places))</f>
        <v/>
      </c>
      <c r="AG76" s="12" t="str">
        <f>IF(ISBLANK('Set Schedules Here'!S360),"",ROUND('Set Schedules Here'!S360,rounding_decimal_places))</f>
        <v/>
      </c>
      <c r="AH76" s="12" t="str">
        <f>IF(ISBLANK('Set Schedules Here'!S361),"",ROUND('Set Schedules Here'!S361,rounding_decimal_places))</f>
        <v/>
      </c>
      <c r="AI76" s="12" t="str">
        <f>IF(ISBLANK('Set Schedules Here'!T360),"",ROUND('Set Schedules Here'!T360,rounding_decimal_places))</f>
        <v/>
      </c>
      <c r="AJ76" s="12" t="str">
        <f>IF(ISBLANK('Set Schedules Here'!T361),"",ROUND('Set Schedules Here'!T361,rounding_decimal_places))</f>
        <v/>
      </c>
      <c r="AK76" s="12" t="str">
        <f>IF(ISBLANK('Set Schedules Here'!U360),"",ROUND('Set Schedules Here'!U360,rounding_decimal_places))</f>
        <v/>
      </c>
      <c r="AL76" s="12" t="str">
        <f>IF(ISBLANK('Set Schedules Here'!U361),"",ROUND('Set Schedules Here'!U361,rounding_decimal_places))</f>
        <v/>
      </c>
      <c r="AM76" s="12" t="str">
        <f>IF(ISBLANK('Set Schedules Here'!V360),"",ROUND('Set Schedules Here'!V360,rounding_decimal_places))</f>
        <v/>
      </c>
      <c r="AN76" s="12" t="str">
        <f>IF(ISBLANK('Set Schedules Here'!V361),"",ROUND('Set Schedules Here'!V361,rounding_decimal_places))</f>
        <v/>
      </c>
      <c r="AO76" s="12" t="str">
        <f>IF(ISBLANK('Set Schedules Here'!W360),"",ROUND('Set Schedules Here'!W360,rounding_decimal_places))</f>
        <v/>
      </c>
      <c r="AP76" s="12" t="str">
        <f>IF(ISBLANK('Set Schedules Here'!W361),"",ROUND('Set Schedules Here'!W361,rounding_decimal_places))</f>
        <v/>
      </c>
      <c r="AQ76" s="12" t="str">
        <f>IF(ISBLANK('Set Schedules Here'!X360),"",ROUND('Set Schedules Here'!X360,rounding_decimal_places))</f>
        <v/>
      </c>
      <c r="AR76" s="12" t="str">
        <f>IF(ISBLANK('Set Schedules Here'!X361),"",ROUND('Set Schedules Here'!X361,rounding_decimal_places))</f>
        <v/>
      </c>
      <c r="AS76" s="12" t="str">
        <f>IF(ISBLANK('Set Schedules Here'!Y360),"",ROUND('Set Schedules Here'!Y360,rounding_decimal_places))</f>
        <v/>
      </c>
      <c r="AT76" s="12" t="str">
        <f>IF(ISBLANK('Set Schedules Here'!Y361),"",ROUND('Set Schedules Here'!Y361,rounding_decimal_places))</f>
        <v/>
      </c>
      <c r="AU76" s="12" t="str">
        <f>IF(ISBLANK('Set Schedules Here'!Z360),"",ROUND('Set Schedules Here'!Z360,rounding_decimal_places))</f>
        <v/>
      </c>
      <c r="AV76" s="12" t="str">
        <f>IF(ISBLANK('Set Schedules Here'!Z361),"",ROUND('Set Schedules Here'!Z361,rounding_decimal_places))</f>
        <v/>
      </c>
      <c r="AW76" s="12" t="str">
        <f>IF(ISBLANK('Set Schedules Here'!AA360),"",ROUND('Set Schedules Here'!AA360,rounding_decimal_places))</f>
        <v/>
      </c>
      <c r="AX76" s="12" t="str">
        <f>IF(ISBLANK('Set Schedules Here'!AA361),"",ROUND('Set Schedules Here'!AA361,rounding_decimal_places))</f>
        <v/>
      </c>
      <c r="AY76" s="12" t="str">
        <f>IF(ISBLANK('Set Schedules Here'!AB360),"",ROUND('Set Schedules Here'!AB360,rounding_decimal_places))</f>
        <v/>
      </c>
      <c r="AZ76" s="12" t="str">
        <f>IF(ISBLANK('Set Schedules Here'!AB361),"",ROUND('Set Schedules Here'!AB361,rounding_decimal_places))</f>
        <v/>
      </c>
      <c r="BA76" s="12" t="str">
        <f>IF(ISBLANK('Set Schedules Here'!AC360),"",ROUND('Set Schedules Here'!AC360,rounding_decimal_places))</f>
        <v/>
      </c>
      <c r="BB76" s="12" t="str">
        <f>IF(ISBLANK('Set Schedules Here'!AC361),"",ROUND('Set Schedules Here'!AC361,rounding_decimal_places))</f>
        <v/>
      </c>
      <c r="BC76" s="12" t="str">
        <f>IF(ISBLANK('Set Schedules Here'!AD360),"",ROUND('Set Schedules Here'!AD360,rounding_decimal_places))</f>
        <v/>
      </c>
      <c r="BD76" s="12" t="str">
        <f>IF(ISBLANK('Set Schedules Here'!AD361),"",ROUND('Set Schedules Here'!AD361,rounding_decimal_places))</f>
        <v/>
      </c>
      <c r="BE76" s="12" t="str">
        <f>IF(ISBLANK('Set Schedules Here'!AE360),"",ROUND('Set Schedules Here'!AE360,rounding_decimal_places))</f>
        <v/>
      </c>
      <c r="BF76" s="12" t="str">
        <f>IF(ISBLANK('Set Schedules Here'!AE361),"",ROUND('Set Schedules Here'!AE361,rounding_decimal_places))</f>
        <v/>
      </c>
      <c r="BG76" s="12" t="str">
        <f>IF(ISBLANK('Set Schedules Here'!AF360),"",ROUND('Set Schedules Here'!AF360,rounding_decimal_places))</f>
        <v/>
      </c>
      <c r="BH76" s="12" t="str">
        <f>IF(ISBLANK('Set Schedules Here'!AF361),"",ROUND('Set Schedules Here'!AF361,rounding_decimal_places))</f>
        <v/>
      </c>
      <c r="BI76" s="12" t="str">
        <f>IF(ISBLANK('Set Schedules Here'!AG360),"",ROUND('Set Schedules Here'!AG360,rounding_decimal_places))</f>
        <v/>
      </c>
      <c r="BJ76" s="12" t="str">
        <f>IF(ISBLANK('Set Schedules Here'!AG361),"",ROUND('Set Schedules Here'!AG361,rounding_decimal_places))</f>
        <v/>
      </c>
      <c r="BK76" s="12" t="str">
        <f>IF(ISBLANK('Set Schedules Here'!AH360),"",ROUND('Set Schedules Here'!AH360,rounding_decimal_places))</f>
        <v/>
      </c>
      <c r="BL76" s="12" t="str">
        <f>IF(ISBLANK('Set Schedules Here'!AH361),"",ROUND('Set Schedules Here'!AH361,rounding_decimal_places))</f>
        <v/>
      </c>
      <c r="BM76" s="12" t="str">
        <f>IF(ISBLANK('Set Schedules Here'!AI360),"",ROUND('Set Schedules Here'!AI360,rounding_decimal_places))</f>
        <v/>
      </c>
      <c r="BN76" s="12" t="str">
        <f>IF(ISBLANK('Set Schedules Here'!AI361),"",ROUND('Set Schedules Here'!AI361,rounding_decimal_places))</f>
        <v/>
      </c>
      <c r="BO76" s="12" t="str">
        <f>IF(ISBLANK('Set Schedules Here'!AJ360),"",ROUND('Set Schedules Here'!AJ360,rounding_decimal_places))</f>
        <v/>
      </c>
      <c r="BP76" s="22" t="str">
        <f>IF(ISBLANK('Set Schedules Here'!AJ361),"",ROUND('Set Schedules Here'!AJ361,rounding_decimal_places))</f>
        <v/>
      </c>
    </row>
    <row r="77" spans="1:68" x14ac:dyDescent="0.25">
      <c r="A77" s="22" t="str">
        <f>'Set Schedules Here'!A362</f>
        <v>land afforestation and reforestation</v>
      </c>
      <c r="E77" s="12">
        <f>IF(ISBLANK('Set Schedules Here'!E362),"",ROUND('Set Schedules Here'!E362,rounding_decimal_places))</f>
        <v>2019</v>
      </c>
      <c r="F77" s="12">
        <f>IF(ISBLANK('Set Schedules Here'!E363),"",ROUND('Set Schedules Here'!E363,rounding_decimal_places))</f>
        <v>0</v>
      </c>
      <c r="G77" s="12">
        <f>IF(ISBLANK('Set Schedules Here'!F362),"",ROUND('Set Schedules Here'!F362,rounding_decimal_places))</f>
        <v>2020</v>
      </c>
      <c r="H77" s="12">
        <f>IF(ISBLANK('Set Schedules Here'!F363),"",ROUND('Set Schedules Here'!F363,rounding_decimal_places))</f>
        <v>0</v>
      </c>
      <c r="I77" s="12">
        <f>IF(ISBLANK('Set Schedules Here'!G362),"",ROUND('Set Schedules Here'!G362,rounding_decimal_places))</f>
        <v>2050</v>
      </c>
      <c r="J77" s="12">
        <f>IF(ISBLANK('Set Schedules Here'!G363),"",ROUND('Set Schedules Here'!G363,rounding_decimal_places))</f>
        <v>1</v>
      </c>
      <c r="K77" s="12" t="str">
        <f>IF(ISBLANK('Set Schedules Here'!H362),"",ROUND('Set Schedules Here'!H362,rounding_decimal_places))</f>
        <v/>
      </c>
      <c r="L77" s="12" t="str">
        <f>IF(ISBLANK('Set Schedules Here'!H363),"",ROUND('Set Schedules Here'!H363,rounding_decimal_places))</f>
        <v/>
      </c>
      <c r="M77" s="12" t="str">
        <f>IF(ISBLANK('Set Schedules Here'!I362),"",ROUND('Set Schedules Here'!I362,rounding_decimal_places))</f>
        <v/>
      </c>
      <c r="N77" s="12" t="str">
        <f>IF(ISBLANK('Set Schedules Here'!I363),"",ROUND('Set Schedules Here'!I363,rounding_decimal_places))</f>
        <v/>
      </c>
      <c r="O77" s="12" t="str">
        <f>IF(ISBLANK('Set Schedules Here'!J362),"",ROUND('Set Schedules Here'!J362,rounding_decimal_places))</f>
        <v/>
      </c>
      <c r="P77" s="12" t="str">
        <f>IF(ISBLANK('Set Schedules Here'!J363),"",ROUND('Set Schedules Here'!J363,rounding_decimal_places))</f>
        <v/>
      </c>
      <c r="Q77" s="12" t="str">
        <f>IF(ISBLANK('Set Schedules Here'!K362),"",ROUND('Set Schedules Here'!K362,rounding_decimal_places))</f>
        <v/>
      </c>
      <c r="R77" s="12" t="str">
        <f>IF(ISBLANK('Set Schedules Here'!K363),"",ROUND('Set Schedules Here'!K363,rounding_decimal_places))</f>
        <v/>
      </c>
      <c r="S77" s="12" t="str">
        <f>IF(ISBLANK('Set Schedules Here'!L362),"",ROUND('Set Schedules Here'!L362,rounding_decimal_places))</f>
        <v/>
      </c>
      <c r="T77" s="12" t="str">
        <f>IF(ISBLANK('Set Schedules Here'!L363),"",ROUND('Set Schedules Here'!L363,rounding_decimal_places))</f>
        <v/>
      </c>
      <c r="U77" s="12" t="str">
        <f>IF(ISBLANK('Set Schedules Here'!M362),"",ROUND('Set Schedules Here'!M362,rounding_decimal_places))</f>
        <v/>
      </c>
      <c r="V77" s="12" t="str">
        <f>IF(ISBLANK('Set Schedules Here'!M363),"",ROUND('Set Schedules Here'!M363,rounding_decimal_places))</f>
        <v/>
      </c>
      <c r="W77" s="12" t="str">
        <f>IF(ISBLANK('Set Schedules Here'!N362),"",ROUND('Set Schedules Here'!N362,rounding_decimal_places))</f>
        <v/>
      </c>
      <c r="X77" s="12" t="str">
        <f>IF(ISBLANK('Set Schedules Here'!N363),"",ROUND('Set Schedules Here'!N363,rounding_decimal_places))</f>
        <v/>
      </c>
      <c r="Y77" s="12" t="str">
        <f>IF(ISBLANK('Set Schedules Here'!O362),"",ROUND('Set Schedules Here'!O362,rounding_decimal_places))</f>
        <v/>
      </c>
      <c r="Z77" s="12" t="str">
        <f>IF(ISBLANK('Set Schedules Here'!O363),"",ROUND('Set Schedules Here'!O363,rounding_decimal_places))</f>
        <v/>
      </c>
      <c r="AA77" s="12" t="str">
        <f>IF(ISBLANK('Set Schedules Here'!P362),"",ROUND('Set Schedules Here'!P362,rounding_decimal_places))</f>
        <v/>
      </c>
      <c r="AB77" s="12" t="str">
        <f>IF(ISBLANK('Set Schedules Here'!P363),"",ROUND('Set Schedules Here'!P363,rounding_decimal_places))</f>
        <v/>
      </c>
      <c r="AC77" s="12" t="str">
        <f>IF(ISBLANK('Set Schedules Here'!Q362),"",ROUND('Set Schedules Here'!Q362,rounding_decimal_places))</f>
        <v/>
      </c>
      <c r="AD77" s="12" t="str">
        <f>IF(ISBLANK('Set Schedules Here'!Q363),"",ROUND('Set Schedules Here'!Q363,rounding_decimal_places))</f>
        <v/>
      </c>
      <c r="AE77" s="12" t="str">
        <f>IF(ISBLANK('Set Schedules Here'!R362),"",ROUND('Set Schedules Here'!R362,rounding_decimal_places))</f>
        <v/>
      </c>
      <c r="AF77" s="12" t="str">
        <f>IF(ISBLANK('Set Schedules Here'!R363),"",ROUND('Set Schedules Here'!R363,rounding_decimal_places))</f>
        <v/>
      </c>
      <c r="AG77" s="12" t="str">
        <f>IF(ISBLANK('Set Schedules Here'!S362),"",ROUND('Set Schedules Here'!S362,rounding_decimal_places))</f>
        <v/>
      </c>
      <c r="AH77" s="12" t="str">
        <f>IF(ISBLANK('Set Schedules Here'!S363),"",ROUND('Set Schedules Here'!S363,rounding_decimal_places))</f>
        <v/>
      </c>
      <c r="AI77" s="12" t="str">
        <f>IF(ISBLANK('Set Schedules Here'!T362),"",ROUND('Set Schedules Here'!T362,rounding_decimal_places))</f>
        <v/>
      </c>
      <c r="AJ77" s="12" t="str">
        <f>IF(ISBLANK('Set Schedules Here'!T363),"",ROUND('Set Schedules Here'!T363,rounding_decimal_places))</f>
        <v/>
      </c>
      <c r="AK77" s="12" t="str">
        <f>IF(ISBLANK('Set Schedules Here'!U362),"",ROUND('Set Schedules Here'!U362,rounding_decimal_places))</f>
        <v/>
      </c>
      <c r="AL77" s="12" t="str">
        <f>IF(ISBLANK('Set Schedules Here'!U363),"",ROUND('Set Schedules Here'!U363,rounding_decimal_places))</f>
        <v/>
      </c>
      <c r="AM77" s="12" t="str">
        <f>IF(ISBLANK('Set Schedules Here'!V362),"",ROUND('Set Schedules Here'!V362,rounding_decimal_places))</f>
        <v/>
      </c>
      <c r="AN77" s="12" t="str">
        <f>IF(ISBLANK('Set Schedules Here'!V363),"",ROUND('Set Schedules Here'!V363,rounding_decimal_places))</f>
        <v/>
      </c>
      <c r="AO77" s="12" t="str">
        <f>IF(ISBLANK('Set Schedules Here'!W362),"",ROUND('Set Schedules Here'!W362,rounding_decimal_places))</f>
        <v/>
      </c>
      <c r="AP77" s="12" t="str">
        <f>IF(ISBLANK('Set Schedules Here'!W363),"",ROUND('Set Schedules Here'!W363,rounding_decimal_places))</f>
        <v/>
      </c>
      <c r="AQ77" s="12" t="str">
        <f>IF(ISBLANK('Set Schedules Here'!X362),"",ROUND('Set Schedules Here'!X362,rounding_decimal_places))</f>
        <v/>
      </c>
      <c r="AR77" s="12" t="str">
        <f>IF(ISBLANK('Set Schedules Here'!X363),"",ROUND('Set Schedules Here'!X363,rounding_decimal_places))</f>
        <v/>
      </c>
      <c r="AS77" s="12" t="str">
        <f>IF(ISBLANK('Set Schedules Here'!Y362),"",ROUND('Set Schedules Here'!Y362,rounding_decimal_places))</f>
        <v/>
      </c>
      <c r="AT77" s="12" t="str">
        <f>IF(ISBLANK('Set Schedules Here'!Y363),"",ROUND('Set Schedules Here'!Y363,rounding_decimal_places))</f>
        <v/>
      </c>
      <c r="AU77" s="12" t="str">
        <f>IF(ISBLANK('Set Schedules Here'!Z362),"",ROUND('Set Schedules Here'!Z362,rounding_decimal_places))</f>
        <v/>
      </c>
      <c r="AV77" s="12" t="str">
        <f>IF(ISBLANK('Set Schedules Here'!Z363),"",ROUND('Set Schedules Here'!Z363,rounding_decimal_places))</f>
        <v/>
      </c>
      <c r="AW77" s="12" t="str">
        <f>IF(ISBLANK('Set Schedules Here'!AA362),"",ROUND('Set Schedules Here'!AA362,rounding_decimal_places))</f>
        <v/>
      </c>
      <c r="AX77" s="12" t="str">
        <f>IF(ISBLANK('Set Schedules Here'!AA363),"",ROUND('Set Schedules Here'!AA363,rounding_decimal_places))</f>
        <v/>
      </c>
      <c r="AY77" s="12" t="str">
        <f>IF(ISBLANK('Set Schedules Here'!AB362),"",ROUND('Set Schedules Here'!AB362,rounding_decimal_places))</f>
        <v/>
      </c>
      <c r="AZ77" s="12" t="str">
        <f>IF(ISBLANK('Set Schedules Here'!AB363),"",ROUND('Set Schedules Here'!AB363,rounding_decimal_places))</f>
        <v/>
      </c>
      <c r="BA77" s="12" t="str">
        <f>IF(ISBLANK('Set Schedules Here'!AC362),"",ROUND('Set Schedules Here'!AC362,rounding_decimal_places))</f>
        <v/>
      </c>
      <c r="BB77" s="12" t="str">
        <f>IF(ISBLANK('Set Schedules Here'!AC363),"",ROUND('Set Schedules Here'!AC363,rounding_decimal_places))</f>
        <v/>
      </c>
      <c r="BC77" s="12" t="str">
        <f>IF(ISBLANK('Set Schedules Here'!AD362),"",ROUND('Set Schedules Here'!AD362,rounding_decimal_places))</f>
        <v/>
      </c>
      <c r="BD77" s="12" t="str">
        <f>IF(ISBLANK('Set Schedules Here'!AD363),"",ROUND('Set Schedules Here'!AD363,rounding_decimal_places))</f>
        <v/>
      </c>
      <c r="BE77" s="12" t="str">
        <f>IF(ISBLANK('Set Schedules Here'!AE362),"",ROUND('Set Schedules Here'!AE362,rounding_decimal_places))</f>
        <v/>
      </c>
      <c r="BF77" s="12" t="str">
        <f>IF(ISBLANK('Set Schedules Here'!AE363),"",ROUND('Set Schedules Here'!AE363,rounding_decimal_places))</f>
        <v/>
      </c>
      <c r="BG77" s="12" t="str">
        <f>IF(ISBLANK('Set Schedules Here'!AF362),"",ROUND('Set Schedules Here'!AF362,rounding_decimal_places))</f>
        <v/>
      </c>
      <c r="BH77" s="12" t="str">
        <f>IF(ISBLANK('Set Schedules Here'!AF363),"",ROUND('Set Schedules Here'!AF363,rounding_decimal_places))</f>
        <v/>
      </c>
      <c r="BI77" s="12" t="str">
        <f>IF(ISBLANK('Set Schedules Here'!AG362),"",ROUND('Set Schedules Here'!AG362,rounding_decimal_places))</f>
        <v/>
      </c>
      <c r="BJ77" s="12" t="str">
        <f>IF(ISBLANK('Set Schedules Here'!AG363),"",ROUND('Set Schedules Here'!AG363,rounding_decimal_places))</f>
        <v/>
      </c>
      <c r="BK77" s="12" t="str">
        <f>IF(ISBLANK('Set Schedules Here'!AH362),"",ROUND('Set Schedules Here'!AH362,rounding_decimal_places))</f>
        <v/>
      </c>
      <c r="BL77" s="12" t="str">
        <f>IF(ISBLANK('Set Schedules Here'!AH363),"",ROUND('Set Schedules Here'!AH363,rounding_decimal_places))</f>
        <v/>
      </c>
      <c r="BM77" s="12" t="str">
        <f>IF(ISBLANK('Set Schedules Here'!AI362),"",ROUND('Set Schedules Here'!AI362,rounding_decimal_places))</f>
        <v/>
      </c>
      <c r="BN77" s="12" t="str">
        <f>IF(ISBLANK('Set Schedules Here'!AI363),"",ROUND('Set Schedules Here'!AI363,rounding_decimal_places))</f>
        <v/>
      </c>
      <c r="BO77" s="12" t="str">
        <f>IF(ISBLANK('Set Schedules Here'!AJ362),"",ROUND('Set Schedules Here'!AJ362,rounding_decimal_places))</f>
        <v/>
      </c>
      <c r="BP77" s="22" t="str">
        <f>IF(ISBLANK('Set Schedules Here'!AJ363),"",ROUND('Set Schedules Here'!AJ363,rounding_decimal_places))</f>
        <v/>
      </c>
    </row>
    <row r="78" spans="1:68" x14ac:dyDescent="0.25">
      <c r="A78" s="22" t="str">
        <f>'Set Schedules Here'!A364</f>
        <v>land forest management</v>
      </c>
      <c r="E78" s="12">
        <f>IF(ISBLANK('Set Schedules Here'!E364),"",ROUND('Set Schedules Here'!E364,rounding_decimal_places))</f>
        <v>2019</v>
      </c>
      <c r="F78" s="12">
        <f>IF(ISBLANK('Set Schedules Here'!E365),"",ROUND('Set Schedules Here'!E365,rounding_decimal_places))</f>
        <v>0</v>
      </c>
      <c r="G78" s="12">
        <f>IF(ISBLANK('Set Schedules Here'!F364),"",ROUND('Set Schedules Here'!F364,rounding_decimal_places))</f>
        <v>2020</v>
      </c>
      <c r="H78" s="12">
        <f>IF(ISBLANK('Set Schedules Here'!F365),"",ROUND('Set Schedules Here'!F365,rounding_decimal_places))</f>
        <v>0</v>
      </c>
      <c r="I78" s="12">
        <f>IF(ISBLANK('Set Schedules Here'!G364),"",ROUND('Set Schedules Here'!G364,rounding_decimal_places))</f>
        <v>2050</v>
      </c>
      <c r="J78" s="12">
        <f>IF(ISBLANK('Set Schedules Here'!G365),"",ROUND('Set Schedules Here'!G365,rounding_decimal_places))</f>
        <v>1</v>
      </c>
      <c r="K78" s="12" t="str">
        <f>IF(ISBLANK('Set Schedules Here'!H364),"",ROUND('Set Schedules Here'!H364,rounding_decimal_places))</f>
        <v/>
      </c>
      <c r="L78" s="12" t="str">
        <f>IF(ISBLANK('Set Schedules Here'!H365),"",ROUND('Set Schedules Here'!H365,rounding_decimal_places))</f>
        <v/>
      </c>
      <c r="M78" s="12" t="str">
        <f>IF(ISBLANK('Set Schedules Here'!I364),"",ROUND('Set Schedules Here'!I364,rounding_decimal_places))</f>
        <v/>
      </c>
      <c r="N78" s="12" t="str">
        <f>IF(ISBLANK('Set Schedules Here'!I365),"",ROUND('Set Schedules Here'!I365,rounding_decimal_places))</f>
        <v/>
      </c>
      <c r="O78" s="12" t="str">
        <f>IF(ISBLANK('Set Schedules Here'!J364),"",ROUND('Set Schedules Here'!J364,rounding_decimal_places))</f>
        <v/>
      </c>
      <c r="P78" s="12" t="str">
        <f>IF(ISBLANK('Set Schedules Here'!J365),"",ROUND('Set Schedules Here'!J365,rounding_decimal_places))</f>
        <v/>
      </c>
      <c r="Q78" s="12" t="str">
        <f>IF(ISBLANK('Set Schedules Here'!K364),"",ROUND('Set Schedules Here'!K364,rounding_decimal_places))</f>
        <v/>
      </c>
      <c r="R78" s="12" t="str">
        <f>IF(ISBLANK('Set Schedules Here'!K365),"",ROUND('Set Schedules Here'!K365,rounding_decimal_places))</f>
        <v/>
      </c>
      <c r="S78" s="12" t="str">
        <f>IF(ISBLANK('Set Schedules Here'!L364),"",ROUND('Set Schedules Here'!L364,rounding_decimal_places))</f>
        <v/>
      </c>
      <c r="T78" s="12" t="str">
        <f>IF(ISBLANK('Set Schedules Here'!L365),"",ROUND('Set Schedules Here'!L365,rounding_decimal_places))</f>
        <v/>
      </c>
      <c r="U78" s="12" t="str">
        <f>IF(ISBLANK('Set Schedules Here'!M364),"",ROUND('Set Schedules Here'!M364,rounding_decimal_places))</f>
        <v/>
      </c>
      <c r="V78" s="12" t="str">
        <f>IF(ISBLANK('Set Schedules Here'!M365),"",ROUND('Set Schedules Here'!M365,rounding_decimal_places))</f>
        <v/>
      </c>
      <c r="W78" s="12" t="str">
        <f>IF(ISBLANK('Set Schedules Here'!N364),"",ROUND('Set Schedules Here'!N364,rounding_decimal_places))</f>
        <v/>
      </c>
      <c r="X78" s="12" t="str">
        <f>IF(ISBLANK('Set Schedules Here'!N365),"",ROUND('Set Schedules Here'!N365,rounding_decimal_places))</f>
        <v/>
      </c>
      <c r="Y78" s="12" t="str">
        <f>IF(ISBLANK('Set Schedules Here'!O364),"",ROUND('Set Schedules Here'!O364,rounding_decimal_places))</f>
        <v/>
      </c>
      <c r="Z78" s="12" t="str">
        <f>IF(ISBLANK('Set Schedules Here'!O365),"",ROUND('Set Schedules Here'!O365,rounding_decimal_places))</f>
        <v/>
      </c>
      <c r="AA78" s="12" t="str">
        <f>IF(ISBLANK('Set Schedules Here'!P364),"",ROUND('Set Schedules Here'!P364,rounding_decimal_places))</f>
        <v/>
      </c>
      <c r="AB78" s="12" t="str">
        <f>IF(ISBLANK('Set Schedules Here'!P365),"",ROUND('Set Schedules Here'!P365,rounding_decimal_places))</f>
        <v/>
      </c>
      <c r="AC78" s="12" t="str">
        <f>IF(ISBLANK('Set Schedules Here'!Q364),"",ROUND('Set Schedules Here'!Q364,rounding_decimal_places))</f>
        <v/>
      </c>
      <c r="AD78" s="12" t="str">
        <f>IF(ISBLANK('Set Schedules Here'!Q365),"",ROUND('Set Schedules Here'!Q365,rounding_decimal_places))</f>
        <v/>
      </c>
      <c r="AE78" s="12" t="str">
        <f>IF(ISBLANK('Set Schedules Here'!R364),"",ROUND('Set Schedules Here'!R364,rounding_decimal_places))</f>
        <v/>
      </c>
      <c r="AF78" s="12" t="str">
        <f>IF(ISBLANK('Set Schedules Here'!R365),"",ROUND('Set Schedules Here'!R365,rounding_decimal_places))</f>
        <v/>
      </c>
      <c r="AG78" s="12" t="str">
        <f>IF(ISBLANK('Set Schedules Here'!S364),"",ROUND('Set Schedules Here'!S364,rounding_decimal_places))</f>
        <v/>
      </c>
      <c r="AH78" s="12" t="str">
        <f>IF(ISBLANK('Set Schedules Here'!S365),"",ROUND('Set Schedules Here'!S365,rounding_decimal_places))</f>
        <v/>
      </c>
      <c r="AI78" s="12" t="str">
        <f>IF(ISBLANK('Set Schedules Here'!T364),"",ROUND('Set Schedules Here'!T364,rounding_decimal_places))</f>
        <v/>
      </c>
      <c r="AJ78" s="12" t="str">
        <f>IF(ISBLANK('Set Schedules Here'!T365),"",ROUND('Set Schedules Here'!T365,rounding_decimal_places))</f>
        <v/>
      </c>
      <c r="AK78" s="12" t="str">
        <f>IF(ISBLANK('Set Schedules Here'!U364),"",ROUND('Set Schedules Here'!U364,rounding_decimal_places))</f>
        <v/>
      </c>
      <c r="AL78" s="12" t="str">
        <f>IF(ISBLANK('Set Schedules Here'!U365),"",ROUND('Set Schedules Here'!U365,rounding_decimal_places))</f>
        <v/>
      </c>
      <c r="AM78" s="12" t="str">
        <f>IF(ISBLANK('Set Schedules Here'!V364),"",ROUND('Set Schedules Here'!V364,rounding_decimal_places))</f>
        <v/>
      </c>
      <c r="AN78" s="12" t="str">
        <f>IF(ISBLANK('Set Schedules Here'!V365),"",ROUND('Set Schedules Here'!V365,rounding_decimal_places))</f>
        <v/>
      </c>
      <c r="AO78" s="12" t="str">
        <f>IF(ISBLANK('Set Schedules Here'!W364),"",ROUND('Set Schedules Here'!W364,rounding_decimal_places))</f>
        <v/>
      </c>
      <c r="AP78" s="12" t="str">
        <f>IF(ISBLANK('Set Schedules Here'!W365),"",ROUND('Set Schedules Here'!W365,rounding_decimal_places))</f>
        <v/>
      </c>
      <c r="AQ78" s="12" t="str">
        <f>IF(ISBLANK('Set Schedules Here'!X364),"",ROUND('Set Schedules Here'!X364,rounding_decimal_places))</f>
        <v/>
      </c>
      <c r="AR78" s="12" t="str">
        <f>IF(ISBLANK('Set Schedules Here'!X365),"",ROUND('Set Schedules Here'!X365,rounding_decimal_places))</f>
        <v/>
      </c>
      <c r="AS78" s="12" t="str">
        <f>IF(ISBLANK('Set Schedules Here'!Y364),"",ROUND('Set Schedules Here'!Y364,rounding_decimal_places))</f>
        <v/>
      </c>
      <c r="AT78" s="12" t="str">
        <f>IF(ISBLANK('Set Schedules Here'!Y365),"",ROUND('Set Schedules Here'!Y365,rounding_decimal_places))</f>
        <v/>
      </c>
      <c r="AU78" s="12" t="str">
        <f>IF(ISBLANK('Set Schedules Here'!Z364),"",ROUND('Set Schedules Here'!Z364,rounding_decimal_places))</f>
        <v/>
      </c>
      <c r="AV78" s="12" t="str">
        <f>IF(ISBLANK('Set Schedules Here'!Z365),"",ROUND('Set Schedules Here'!Z365,rounding_decimal_places))</f>
        <v/>
      </c>
      <c r="AW78" s="12" t="str">
        <f>IF(ISBLANK('Set Schedules Here'!AA364),"",ROUND('Set Schedules Here'!AA364,rounding_decimal_places))</f>
        <v/>
      </c>
      <c r="AX78" s="12" t="str">
        <f>IF(ISBLANK('Set Schedules Here'!AA365),"",ROUND('Set Schedules Here'!AA365,rounding_decimal_places))</f>
        <v/>
      </c>
      <c r="AY78" s="12" t="str">
        <f>IF(ISBLANK('Set Schedules Here'!AB364),"",ROUND('Set Schedules Here'!AB364,rounding_decimal_places))</f>
        <v/>
      </c>
      <c r="AZ78" s="12" t="str">
        <f>IF(ISBLANK('Set Schedules Here'!AB365),"",ROUND('Set Schedules Here'!AB365,rounding_decimal_places))</f>
        <v/>
      </c>
      <c r="BA78" s="12" t="str">
        <f>IF(ISBLANK('Set Schedules Here'!AC364),"",ROUND('Set Schedules Here'!AC364,rounding_decimal_places))</f>
        <v/>
      </c>
      <c r="BB78" s="12" t="str">
        <f>IF(ISBLANK('Set Schedules Here'!AC365),"",ROUND('Set Schedules Here'!AC365,rounding_decimal_places))</f>
        <v/>
      </c>
      <c r="BC78" s="12" t="str">
        <f>IF(ISBLANK('Set Schedules Here'!AD364),"",ROUND('Set Schedules Here'!AD364,rounding_decimal_places))</f>
        <v/>
      </c>
      <c r="BD78" s="12" t="str">
        <f>IF(ISBLANK('Set Schedules Here'!AD365),"",ROUND('Set Schedules Here'!AD365,rounding_decimal_places))</f>
        <v/>
      </c>
      <c r="BE78" s="12" t="str">
        <f>IF(ISBLANK('Set Schedules Here'!AE364),"",ROUND('Set Schedules Here'!AE364,rounding_decimal_places))</f>
        <v/>
      </c>
      <c r="BF78" s="12" t="str">
        <f>IF(ISBLANK('Set Schedules Here'!AE365),"",ROUND('Set Schedules Here'!AE365,rounding_decimal_places))</f>
        <v/>
      </c>
      <c r="BG78" s="12" t="str">
        <f>IF(ISBLANK('Set Schedules Here'!AF364),"",ROUND('Set Schedules Here'!AF364,rounding_decimal_places))</f>
        <v/>
      </c>
      <c r="BH78" s="12" t="str">
        <f>IF(ISBLANK('Set Schedules Here'!AF365),"",ROUND('Set Schedules Here'!AF365,rounding_decimal_places))</f>
        <v/>
      </c>
      <c r="BI78" s="12" t="str">
        <f>IF(ISBLANK('Set Schedules Here'!AG364),"",ROUND('Set Schedules Here'!AG364,rounding_decimal_places))</f>
        <v/>
      </c>
      <c r="BJ78" s="12" t="str">
        <f>IF(ISBLANK('Set Schedules Here'!AG365),"",ROUND('Set Schedules Here'!AG365,rounding_decimal_places))</f>
        <v/>
      </c>
      <c r="BK78" s="12" t="str">
        <f>IF(ISBLANK('Set Schedules Here'!AH364),"",ROUND('Set Schedules Here'!AH364,rounding_decimal_places))</f>
        <v/>
      </c>
      <c r="BL78" s="12" t="str">
        <f>IF(ISBLANK('Set Schedules Here'!AH365),"",ROUND('Set Schedules Here'!AH365,rounding_decimal_places))</f>
        <v/>
      </c>
      <c r="BM78" s="12" t="str">
        <f>IF(ISBLANK('Set Schedules Here'!AI364),"",ROUND('Set Schedules Here'!AI364,rounding_decimal_places))</f>
        <v/>
      </c>
      <c r="BN78" s="12" t="str">
        <f>IF(ISBLANK('Set Schedules Here'!AI365),"",ROUND('Set Schedules Here'!AI365,rounding_decimal_places))</f>
        <v/>
      </c>
      <c r="BO78" s="12" t="str">
        <f>IF(ISBLANK('Set Schedules Here'!AJ364),"",ROUND('Set Schedules Here'!AJ364,rounding_decimal_places))</f>
        <v/>
      </c>
      <c r="BP78" s="22" t="str">
        <f>IF(ISBLANK('Set Schedules Here'!AJ365),"",ROUND('Set Schedules Here'!AJ365,rounding_decimal_places))</f>
        <v/>
      </c>
    </row>
    <row r="79" spans="1:68" x14ac:dyDescent="0.25">
      <c r="A79" s="22" t="str">
        <f>'Set Schedules Here'!A366</f>
        <v>land avoid deforestation</v>
      </c>
      <c r="E79" s="12">
        <f>IF(ISBLANK('Set Schedules Here'!E366),"",ROUND('Set Schedules Here'!E366,rounding_decimal_places))</f>
        <v>2019</v>
      </c>
      <c r="F79" s="12">
        <f>IF(ISBLANK('Set Schedules Here'!E367),"",ROUND('Set Schedules Here'!E367,rounding_decimal_places))</f>
        <v>0</v>
      </c>
      <c r="G79" s="12">
        <f>IF(ISBLANK('Set Schedules Here'!F366),"",ROUND('Set Schedules Here'!F366,rounding_decimal_places))</f>
        <v>2020</v>
      </c>
      <c r="H79" s="12">
        <f>IF(ISBLANK('Set Schedules Here'!F367),"",ROUND('Set Schedules Here'!F367,rounding_decimal_places))</f>
        <v>0</v>
      </c>
      <c r="I79" s="12">
        <f>IF(ISBLANK('Set Schedules Here'!G366),"",ROUND('Set Schedules Here'!G366,rounding_decimal_places))</f>
        <v>2050</v>
      </c>
      <c r="J79" s="12">
        <f>IF(ISBLANK('Set Schedules Here'!G367),"",ROUND('Set Schedules Here'!G367,rounding_decimal_places))</f>
        <v>1</v>
      </c>
      <c r="K79" s="12" t="str">
        <f>IF(ISBLANK('Set Schedules Here'!H366),"",ROUND('Set Schedules Here'!H366,rounding_decimal_places))</f>
        <v/>
      </c>
      <c r="L79" s="12" t="str">
        <f>IF(ISBLANK('Set Schedules Here'!H367),"",ROUND('Set Schedules Here'!H367,rounding_decimal_places))</f>
        <v/>
      </c>
      <c r="M79" s="12" t="str">
        <f>IF(ISBLANK('Set Schedules Here'!I366),"",ROUND('Set Schedules Here'!I366,rounding_decimal_places))</f>
        <v/>
      </c>
      <c r="N79" s="12" t="str">
        <f>IF(ISBLANK('Set Schedules Here'!I367),"",ROUND('Set Schedules Here'!I367,rounding_decimal_places))</f>
        <v/>
      </c>
      <c r="O79" s="12" t="str">
        <f>IF(ISBLANK('Set Schedules Here'!J366),"",ROUND('Set Schedules Here'!J366,rounding_decimal_places))</f>
        <v/>
      </c>
      <c r="P79" s="12" t="str">
        <f>IF(ISBLANK('Set Schedules Here'!J367),"",ROUND('Set Schedules Here'!J367,rounding_decimal_places))</f>
        <v/>
      </c>
      <c r="Q79" s="12" t="str">
        <f>IF(ISBLANK('Set Schedules Here'!K366),"",ROUND('Set Schedules Here'!K366,rounding_decimal_places))</f>
        <v/>
      </c>
      <c r="R79" s="12" t="str">
        <f>IF(ISBLANK('Set Schedules Here'!K367),"",ROUND('Set Schedules Here'!K367,rounding_decimal_places))</f>
        <v/>
      </c>
      <c r="S79" s="12" t="str">
        <f>IF(ISBLANK('Set Schedules Here'!L366),"",ROUND('Set Schedules Here'!L366,rounding_decimal_places))</f>
        <v/>
      </c>
      <c r="T79" s="12" t="str">
        <f>IF(ISBLANK('Set Schedules Here'!L367),"",ROUND('Set Schedules Here'!L367,rounding_decimal_places))</f>
        <v/>
      </c>
      <c r="U79" s="12" t="str">
        <f>IF(ISBLANK('Set Schedules Here'!M366),"",ROUND('Set Schedules Here'!M366,rounding_decimal_places))</f>
        <v/>
      </c>
      <c r="V79" s="12" t="str">
        <f>IF(ISBLANK('Set Schedules Here'!M367),"",ROUND('Set Schedules Here'!M367,rounding_decimal_places))</f>
        <v/>
      </c>
      <c r="W79" s="12" t="str">
        <f>IF(ISBLANK('Set Schedules Here'!N366),"",ROUND('Set Schedules Here'!N366,rounding_decimal_places))</f>
        <v/>
      </c>
      <c r="X79" s="12" t="str">
        <f>IF(ISBLANK('Set Schedules Here'!N367),"",ROUND('Set Schedules Here'!N367,rounding_decimal_places))</f>
        <v/>
      </c>
      <c r="Y79" s="12" t="str">
        <f>IF(ISBLANK('Set Schedules Here'!O366),"",ROUND('Set Schedules Here'!O366,rounding_decimal_places))</f>
        <v/>
      </c>
      <c r="Z79" s="12" t="str">
        <f>IF(ISBLANK('Set Schedules Here'!O367),"",ROUND('Set Schedules Here'!O367,rounding_decimal_places))</f>
        <v/>
      </c>
      <c r="AA79" s="12" t="str">
        <f>IF(ISBLANK('Set Schedules Here'!P366),"",ROUND('Set Schedules Here'!P366,rounding_decimal_places))</f>
        <v/>
      </c>
      <c r="AB79" s="12" t="str">
        <f>IF(ISBLANK('Set Schedules Here'!P367),"",ROUND('Set Schedules Here'!P367,rounding_decimal_places))</f>
        <v/>
      </c>
      <c r="AC79" s="12" t="str">
        <f>IF(ISBLANK('Set Schedules Here'!Q366),"",ROUND('Set Schedules Here'!Q366,rounding_decimal_places))</f>
        <v/>
      </c>
      <c r="AD79" s="12" t="str">
        <f>IF(ISBLANK('Set Schedules Here'!Q367),"",ROUND('Set Schedules Here'!Q367,rounding_decimal_places))</f>
        <v/>
      </c>
      <c r="AE79" s="12" t="str">
        <f>IF(ISBLANK('Set Schedules Here'!R366),"",ROUND('Set Schedules Here'!R366,rounding_decimal_places))</f>
        <v/>
      </c>
      <c r="AF79" s="12" t="str">
        <f>IF(ISBLANK('Set Schedules Here'!R367),"",ROUND('Set Schedules Here'!R367,rounding_decimal_places))</f>
        <v/>
      </c>
      <c r="AG79" s="12" t="str">
        <f>IF(ISBLANK('Set Schedules Here'!S366),"",ROUND('Set Schedules Here'!S366,rounding_decimal_places))</f>
        <v/>
      </c>
      <c r="AH79" s="12" t="str">
        <f>IF(ISBLANK('Set Schedules Here'!S367),"",ROUND('Set Schedules Here'!S367,rounding_decimal_places))</f>
        <v/>
      </c>
      <c r="AI79" s="12" t="str">
        <f>IF(ISBLANK('Set Schedules Here'!T366),"",ROUND('Set Schedules Here'!T366,rounding_decimal_places))</f>
        <v/>
      </c>
      <c r="AJ79" s="12" t="str">
        <f>IF(ISBLANK('Set Schedules Here'!T367),"",ROUND('Set Schedules Here'!T367,rounding_decimal_places))</f>
        <v/>
      </c>
      <c r="AK79" s="12" t="str">
        <f>IF(ISBLANK('Set Schedules Here'!U366),"",ROUND('Set Schedules Here'!U366,rounding_decimal_places))</f>
        <v/>
      </c>
      <c r="AL79" s="12" t="str">
        <f>IF(ISBLANK('Set Schedules Here'!U367),"",ROUND('Set Schedules Here'!U367,rounding_decimal_places))</f>
        <v/>
      </c>
      <c r="AM79" s="12" t="str">
        <f>IF(ISBLANK('Set Schedules Here'!V366),"",ROUND('Set Schedules Here'!V366,rounding_decimal_places))</f>
        <v/>
      </c>
      <c r="AN79" s="12" t="str">
        <f>IF(ISBLANK('Set Schedules Here'!V367),"",ROUND('Set Schedules Here'!V367,rounding_decimal_places))</f>
        <v/>
      </c>
      <c r="AO79" s="12" t="str">
        <f>IF(ISBLANK('Set Schedules Here'!W366),"",ROUND('Set Schedules Here'!W366,rounding_decimal_places))</f>
        <v/>
      </c>
      <c r="AP79" s="12" t="str">
        <f>IF(ISBLANK('Set Schedules Here'!W367),"",ROUND('Set Schedules Here'!W367,rounding_decimal_places))</f>
        <v/>
      </c>
      <c r="AQ79" s="12" t="str">
        <f>IF(ISBLANK('Set Schedules Here'!X366),"",ROUND('Set Schedules Here'!X366,rounding_decimal_places))</f>
        <v/>
      </c>
      <c r="AR79" s="12" t="str">
        <f>IF(ISBLANK('Set Schedules Here'!X367),"",ROUND('Set Schedules Here'!X367,rounding_decimal_places))</f>
        <v/>
      </c>
      <c r="AS79" s="12" t="str">
        <f>IF(ISBLANK('Set Schedules Here'!Y366),"",ROUND('Set Schedules Here'!Y366,rounding_decimal_places))</f>
        <v/>
      </c>
      <c r="AT79" s="12" t="str">
        <f>IF(ISBLANK('Set Schedules Here'!Y367),"",ROUND('Set Schedules Here'!Y367,rounding_decimal_places))</f>
        <v/>
      </c>
      <c r="AU79" s="12" t="str">
        <f>IF(ISBLANK('Set Schedules Here'!Z366),"",ROUND('Set Schedules Here'!Z366,rounding_decimal_places))</f>
        <v/>
      </c>
      <c r="AV79" s="12" t="str">
        <f>IF(ISBLANK('Set Schedules Here'!Z367),"",ROUND('Set Schedules Here'!Z367,rounding_decimal_places))</f>
        <v/>
      </c>
      <c r="AW79" s="12" t="str">
        <f>IF(ISBLANK('Set Schedules Here'!AA366),"",ROUND('Set Schedules Here'!AA366,rounding_decimal_places))</f>
        <v/>
      </c>
      <c r="AX79" s="12" t="str">
        <f>IF(ISBLANK('Set Schedules Here'!AA367),"",ROUND('Set Schedules Here'!AA367,rounding_decimal_places))</f>
        <v/>
      </c>
      <c r="AY79" s="12" t="str">
        <f>IF(ISBLANK('Set Schedules Here'!AB366),"",ROUND('Set Schedules Here'!AB366,rounding_decimal_places))</f>
        <v/>
      </c>
      <c r="AZ79" s="12" t="str">
        <f>IF(ISBLANK('Set Schedules Here'!AB367),"",ROUND('Set Schedules Here'!AB367,rounding_decimal_places))</f>
        <v/>
      </c>
      <c r="BA79" s="12" t="str">
        <f>IF(ISBLANK('Set Schedules Here'!AC366),"",ROUND('Set Schedules Here'!AC366,rounding_decimal_places))</f>
        <v/>
      </c>
      <c r="BB79" s="12" t="str">
        <f>IF(ISBLANK('Set Schedules Here'!AC367),"",ROUND('Set Schedules Here'!AC367,rounding_decimal_places))</f>
        <v/>
      </c>
      <c r="BC79" s="12" t="str">
        <f>IF(ISBLANK('Set Schedules Here'!AD366),"",ROUND('Set Schedules Here'!AD366,rounding_decimal_places))</f>
        <v/>
      </c>
      <c r="BD79" s="12" t="str">
        <f>IF(ISBLANK('Set Schedules Here'!AD367),"",ROUND('Set Schedules Here'!AD367,rounding_decimal_places))</f>
        <v/>
      </c>
      <c r="BE79" s="12" t="str">
        <f>IF(ISBLANK('Set Schedules Here'!AE366),"",ROUND('Set Schedules Here'!AE366,rounding_decimal_places))</f>
        <v/>
      </c>
      <c r="BF79" s="12" t="str">
        <f>IF(ISBLANK('Set Schedules Here'!AE367),"",ROUND('Set Schedules Here'!AE367,rounding_decimal_places))</f>
        <v/>
      </c>
      <c r="BG79" s="12" t="str">
        <f>IF(ISBLANK('Set Schedules Here'!AF366),"",ROUND('Set Schedules Here'!AF366,rounding_decimal_places))</f>
        <v/>
      </c>
      <c r="BH79" s="12" t="str">
        <f>IF(ISBLANK('Set Schedules Here'!AF367),"",ROUND('Set Schedules Here'!AF367,rounding_decimal_places))</f>
        <v/>
      </c>
      <c r="BI79" s="12" t="str">
        <f>IF(ISBLANK('Set Schedules Here'!AG366),"",ROUND('Set Schedules Here'!AG366,rounding_decimal_places))</f>
        <v/>
      </c>
      <c r="BJ79" s="12" t="str">
        <f>IF(ISBLANK('Set Schedules Here'!AG367),"",ROUND('Set Schedules Here'!AG367,rounding_decimal_places))</f>
        <v/>
      </c>
      <c r="BK79" s="12" t="str">
        <f>IF(ISBLANK('Set Schedules Here'!AH366),"",ROUND('Set Schedules Here'!AH366,rounding_decimal_places))</f>
        <v/>
      </c>
      <c r="BL79" s="12" t="str">
        <f>IF(ISBLANK('Set Schedules Here'!AH367),"",ROUND('Set Schedules Here'!AH367,rounding_decimal_places))</f>
        <v/>
      </c>
      <c r="BM79" s="12" t="str">
        <f>IF(ISBLANK('Set Schedules Here'!AI366),"",ROUND('Set Schedules Here'!AI366,rounding_decimal_places))</f>
        <v/>
      </c>
      <c r="BN79" s="12" t="str">
        <f>IF(ISBLANK('Set Schedules Here'!AI367),"",ROUND('Set Schedules Here'!AI367,rounding_decimal_places))</f>
        <v/>
      </c>
      <c r="BO79" s="12" t="str">
        <f>IF(ISBLANK('Set Schedules Here'!AJ366),"",ROUND('Set Schedules Here'!AJ366,rounding_decimal_places))</f>
        <v/>
      </c>
      <c r="BP79" s="22" t="str">
        <f>IF(ISBLANK('Set Schedules Here'!AJ367),"",ROUND('Set Schedules Here'!AJ367,rounding_decimal_places))</f>
        <v/>
      </c>
    </row>
    <row r="80" spans="1:68" x14ac:dyDescent="0.25">
      <c r="A80" s="22" t="str">
        <f>'Set Schedules Here'!A368</f>
        <v>land peatland restoration</v>
      </c>
      <c r="E80" s="12">
        <f>IF(ISBLANK('Set Schedules Here'!E368),"",ROUND('Set Schedules Here'!E368,rounding_decimal_places))</f>
        <v>2019</v>
      </c>
      <c r="F80" s="12">
        <f>IF(ISBLANK('Set Schedules Here'!E369),"",ROUND('Set Schedules Here'!E369,rounding_decimal_places))</f>
        <v>0</v>
      </c>
      <c r="G80" s="12">
        <f>IF(ISBLANK('Set Schedules Here'!F368),"",ROUND('Set Schedules Here'!F368,rounding_decimal_places))</f>
        <v>2020</v>
      </c>
      <c r="H80" s="12">
        <f>IF(ISBLANK('Set Schedules Here'!F369),"",ROUND('Set Schedules Here'!F369,rounding_decimal_places))</f>
        <v>0</v>
      </c>
      <c r="I80" s="12">
        <f>IF(ISBLANK('Set Schedules Here'!G368),"",ROUND('Set Schedules Here'!G368,rounding_decimal_places))</f>
        <v>2021</v>
      </c>
      <c r="J80" s="12">
        <f>IF(ISBLANK('Set Schedules Here'!G369),"",ROUND('Set Schedules Here'!G369,rounding_decimal_places))</f>
        <v>1</v>
      </c>
      <c r="K80" s="12">
        <f>IF(ISBLANK('Set Schedules Here'!H368),"",ROUND('Set Schedules Here'!H368,rounding_decimal_places))</f>
        <v>2050</v>
      </c>
      <c r="L80" s="12">
        <f>IF(ISBLANK('Set Schedules Here'!H369),"",ROUND('Set Schedules Here'!H369,rounding_decimal_places))</f>
        <v>1</v>
      </c>
      <c r="M80" s="12" t="str">
        <f>IF(ISBLANK('Set Schedules Here'!I368),"",ROUND('Set Schedules Here'!I368,rounding_decimal_places))</f>
        <v/>
      </c>
      <c r="N80" s="12" t="str">
        <f>IF(ISBLANK('Set Schedules Here'!I369),"",ROUND('Set Schedules Here'!I369,rounding_decimal_places))</f>
        <v/>
      </c>
      <c r="O80" s="12" t="str">
        <f>IF(ISBLANK('Set Schedules Here'!J368),"",ROUND('Set Schedules Here'!J368,rounding_decimal_places))</f>
        <v/>
      </c>
      <c r="P80" s="12" t="str">
        <f>IF(ISBLANK('Set Schedules Here'!J369),"",ROUND('Set Schedules Here'!J369,rounding_decimal_places))</f>
        <v/>
      </c>
      <c r="Q80" s="12" t="str">
        <f>IF(ISBLANK('Set Schedules Here'!K368),"",ROUND('Set Schedules Here'!K368,rounding_decimal_places))</f>
        <v/>
      </c>
      <c r="R80" s="12" t="str">
        <f>IF(ISBLANK('Set Schedules Here'!K369),"",ROUND('Set Schedules Here'!K369,rounding_decimal_places))</f>
        <v/>
      </c>
      <c r="S80" s="12" t="str">
        <f>IF(ISBLANK('Set Schedules Here'!L368),"",ROUND('Set Schedules Here'!L368,rounding_decimal_places))</f>
        <v/>
      </c>
      <c r="T80" s="12" t="str">
        <f>IF(ISBLANK('Set Schedules Here'!L369),"",ROUND('Set Schedules Here'!L369,rounding_decimal_places))</f>
        <v/>
      </c>
      <c r="U80" s="12" t="str">
        <f>IF(ISBLANK('Set Schedules Here'!M368),"",ROUND('Set Schedules Here'!M368,rounding_decimal_places))</f>
        <v/>
      </c>
      <c r="V80" s="12" t="str">
        <f>IF(ISBLANK('Set Schedules Here'!M369),"",ROUND('Set Schedules Here'!M369,rounding_decimal_places))</f>
        <v/>
      </c>
      <c r="W80" s="12" t="str">
        <f>IF(ISBLANK('Set Schedules Here'!N368),"",ROUND('Set Schedules Here'!N368,rounding_decimal_places))</f>
        <v/>
      </c>
      <c r="X80" s="12" t="str">
        <f>IF(ISBLANK('Set Schedules Here'!N369),"",ROUND('Set Schedules Here'!N369,rounding_decimal_places))</f>
        <v/>
      </c>
      <c r="Y80" s="12" t="str">
        <f>IF(ISBLANK('Set Schedules Here'!O368),"",ROUND('Set Schedules Here'!O368,rounding_decimal_places))</f>
        <v/>
      </c>
      <c r="Z80" s="12" t="str">
        <f>IF(ISBLANK('Set Schedules Here'!O369),"",ROUND('Set Schedules Here'!O369,rounding_decimal_places))</f>
        <v/>
      </c>
      <c r="AA80" s="12" t="str">
        <f>IF(ISBLANK('Set Schedules Here'!P368),"",ROUND('Set Schedules Here'!P368,rounding_decimal_places))</f>
        <v/>
      </c>
      <c r="AB80" s="12" t="str">
        <f>IF(ISBLANK('Set Schedules Here'!P369),"",ROUND('Set Schedules Here'!P369,rounding_decimal_places))</f>
        <v/>
      </c>
      <c r="AC80" s="12" t="str">
        <f>IF(ISBLANK('Set Schedules Here'!Q368),"",ROUND('Set Schedules Here'!Q368,rounding_decimal_places))</f>
        <v/>
      </c>
      <c r="AD80" s="12" t="str">
        <f>IF(ISBLANK('Set Schedules Here'!Q369),"",ROUND('Set Schedules Here'!Q369,rounding_decimal_places))</f>
        <v/>
      </c>
      <c r="AE80" s="12" t="str">
        <f>IF(ISBLANK('Set Schedules Here'!R368),"",ROUND('Set Schedules Here'!R368,rounding_decimal_places))</f>
        <v/>
      </c>
      <c r="AF80" s="12" t="str">
        <f>IF(ISBLANK('Set Schedules Here'!R369),"",ROUND('Set Schedules Here'!R369,rounding_decimal_places))</f>
        <v/>
      </c>
      <c r="AG80" s="12" t="str">
        <f>IF(ISBLANK('Set Schedules Here'!S368),"",ROUND('Set Schedules Here'!S368,rounding_decimal_places))</f>
        <v/>
      </c>
      <c r="AH80" s="12" t="str">
        <f>IF(ISBLANK('Set Schedules Here'!S369),"",ROUND('Set Schedules Here'!S369,rounding_decimal_places))</f>
        <v/>
      </c>
      <c r="AI80" s="12" t="str">
        <f>IF(ISBLANK('Set Schedules Here'!T368),"",ROUND('Set Schedules Here'!T368,rounding_decimal_places))</f>
        <v/>
      </c>
      <c r="AJ80" s="12" t="str">
        <f>IF(ISBLANK('Set Schedules Here'!T369),"",ROUND('Set Schedules Here'!T369,rounding_decimal_places))</f>
        <v/>
      </c>
      <c r="AK80" s="12" t="str">
        <f>IF(ISBLANK('Set Schedules Here'!U368),"",ROUND('Set Schedules Here'!U368,rounding_decimal_places))</f>
        <v/>
      </c>
      <c r="AL80" s="12" t="str">
        <f>IF(ISBLANK('Set Schedules Here'!U369),"",ROUND('Set Schedules Here'!U369,rounding_decimal_places))</f>
        <v/>
      </c>
      <c r="AM80" s="12" t="str">
        <f>IF(ISBLANK('Set Schedules Here'!V368),"",ROUND('Set Schedules Here'!V368,rounding_decimal_places))</f>
        <v/>
      </c>
      <c r="AN80" s="12" t="str">
        <f>IF(ISBLANK('Set Schedules Here'!V369),"",ROUND('Set Schedules Here'!V369,rounding_decimal_places))</f>
        <v/>
      </c>
      <c r="AO80" s="12" t="str">
        <f>IF(ISBLANK('Set Schedules Here'!W368),"",ROUND('Set Schedules Here'!W368,rounding_decimal_places))</f>
        <v/>
      </c>
      <c r="AP80" s="12" t="str">
        <f>IF(ISBLANK('Set Schedules Here'!W369),"",ROUND('Set Schedules Here'!W369,rounding_decimal_places))</f>
        <v/>
      </c>
      <c r="AQ80" s="12" t="str">
        <f>IF(ISBLANK('Set Schedules Here'!X368),"",ROUND('Set Schedules Here'!X368,rounding_decimal_places))</f>
        <v/>
      </c>
      <c r="AR80" s="12" t="str">
        <f>IF(ISBLANK('Set Schedules Here'!X369),"",ROUND('Set Schedules Here'!X369,rounding_decimal_places))</f>
        <v/>
      </c>
      <c r="AS80" s="12" t="str">
        <f>IF(ISBLANK('Set Schedules Here'!Y368),"",ROUND('Set Schedules Here'!Y368,rounding_decimal_places))</f>
        <v/>
      </c>
      <c r="AT80" s="12" t="str">
        <f>IF(ISBLANK('Set Schedules Here'!Y369),"",ROUND('Set Schedules Here'!Y369,rounding_decimal_places))</f>
        <v/>
      </c>
      <c r="AU80" s="12" t="str">
        <f>IF(ISBLANK('Set Schedules Here'!Z368),"",ROUND('Set Schedules Here'!Z368,rounding_decimal_places))</f>
        <v/>
      </c>
      <c r="AV80" s="12" t="str">
        <f>IF(ISBLANK('Set Schedules Here'!Z369),"",ROUND('Set Schedules Here'!Z369,rounding_decimal_places))</f>
        <v/>
      </c>
      <c r="AW80" s="12" t="str">
        <f>IF(ISBLANK('Set Schedules Here'!AA368),"",ROUND('Set Schedules Here'!AA368,rounding_decimal_places))</f>
        <v/>
      </c>
      <c r="AX80" s="12" t="str">
        <f>IF(ISBLANK('Set Schedules Here'!AA369),"",ROUND('Set Schedules Here'!AA369,rounding_decimal_places))</f>
        <v/>
      </c>
      <c r="AY80" s="12" t="str">
        <f>IF(ISBLANK('Set Schedules Here'!AB368),"",ROUND('Set Schedules Here'!AB368,rounding_decimal_places))</f>
        <v/>
      </c>
      <c r="AZ80" s="12" t="str">
        <f>IF(ISBLANK('Set Schedules Here'!AB369),"",ROUND('Set Schedules Here'!AB369,rounding_decimal_places))</f>
        <v/>
      </c>
      <c r="BA80" s="12" t="str">
        <f>IF(ISBLANK('Set Schedules Here'!AC368),"",ROUND('Set Schedules Here'!AC368,rounding_decimal_places))</f>
        <v/>
      </c>
      <c r="BB80" s="12" t="str">
        <f>IF(ISBLANK('Set Schedules Here'!AC369),"",ROUND('Set Schedules Here'!AC369,rounding_decimal_places))</f>
        <v/>
      </c>
      <c r="BC80" s="12" t="str">
        <f>IF(ISBLANK('Set Schedules Here'!AD368),"",ROUND('Set Schedules Here'!AD368,rounding_decimal_places))</f>
        <v/>
      </c>
      <c r="BD80" s="12" t="str">
        <f>IF(ISBLANK('Set Schedules Here'!AD369),"",ROUND('Set Schedules Here'!AD369,rounding_decimal_places))</f>
        <v/>
      </c>
      <c r="BE80" s="12" t="str">
        <f>IF(ISBLANK('Set Schedules Here'!AE368),"",ROUND('Set Schedules Here'!AE368,rounding_decimal_places))</f>
        <v/>
      </c>
      <c r="BF80" s="12" t="str">
        <f>IF(ISBLANK('Set Schedules Here'!AE369),"",ROUND('Set Schedules Here'!AE369,rounding_decimal_places))</f>
        <v/>
      </c>
      <c r="BG80" s="12" t="str">
        <f>IF(ISBLANK('Set Schedules Here'!AF368),"",ROUND('Set Schedules Here'!AF368,rounding_decimal_places))</f>
        <v/>
      </c>
      <c r="BH80" s="12" t="str">
        <f>IF(ISBLANK('Set Schedules Here'!AF369),"",ROUND('Set Schedules Here'!AF369,rounding_decimal_places))</f>
        <v/>
      </c>
      <c r="BI80" s="12" t="str">
        <f>IF(ISBLANK('Set Schedules Here'!AG368),"",ROUND('Set Schedules Here'!AG368,rounding_decimal_places))</f>
        <v/>
      </c>
      <c r="BJ80" s="12" t="str">
        <f>IF(ISBLANK('Set Schedules Here'!AG369),"",ROUND('Set Schedules Here'!AG369,rounding_decimal_places))</f>
        <v/>
      </c>
      <c r="BK80" s="12" t="str">
        <f>IF(ISBLANK('Set Schedules Here'!AH368),"",ROUND('Set Schedules Here'!AH368,rounding_decimal_places))</f>
        <v/>
      </c>
      <c r="BL80" s="12" t="str">
        <f>IF(ISBLANK('Set Schedules Here'!AH369),"",ROUND('Set Schedules Here'!AH369,rounding_decimal_places))</f>
        <v/>
      </c>
      <c r="BM80" s="12" t="str">
        <f>IF(ISBLANK('Set Schedules Here'!AI368),"",ROUND('Set Schedules Here'!AI368,rounding_decimal_places))</f>
        <v/>
      </c>
      <c r="BN80" s="12" t="str">
        <f>IF(ISBLANK('Set Schedules Here'!AI369),"",ROUND('Set Schedules Here'!AI369,rounding_decimal_places))</f>
        <v/>
      </c>
      <c r="BO80" s="12" t="str">
        <f>IF(ISBLANK('Set Schedules Here'!AJ368),"",ROUND('Set Schedules Here'!AJ368,rounding_decimal_places))</f>
        <v/>
      </c>
      <c r="BP80" s="22" t="str">
        <f>IF(ISBLANK('Set Schedules Here'!AJ369),"",ROUND('Set Schedules Here'!AJ369,rounding_decimal_places))</f>
        <v/>
      </c>
    </row>
    <row r="81" spans="1:68" x14ac:dyDescent="0.25">
      <c r="A81" s="22" t="str">
        <f>'Set Schedules Here'!A370</f>
        <v>land forest restoration</v>
      </c>
      <c r="E81" s="12">
        <f>IF(ISBLANK('Set Schedules Here'!E370),"",ROUND('Set Schedules Here'!E370,rounding_decimal_places))</f>
        <v>2019</v>
      </c>
      <c r="F81" s="12">
        <f>IF(ISBLANK('Set Schedules Here'!E371),"",ROUND('Set Schedules Here'!E371,rounding_decimal_places))</f>
        <v>0</v>
      </c>
      <c r="G81" s="12">
        <f>IF(ISBLANK('Set Schedules Here'!F370),"",ROUND('Set Schedules Here'!F370,rounding_decimal_places))</f>
        <v>2020</v>
      </c>
      <c r="H81" s="12">
        <f>IF(ISBLANK('Set Schedules Here'!F371),"",ROUND('Set Schedules Here'!F371,rounding_decimal_places))</f>
        <v>0</v>
      </c>
      <c r="I81" s="12">
        <f>IF(ISBLANK('Set Schedules Here'!G370),"",ROUND('Set Schedules Here'!G370,rounding_decimal_places))</f>
        <v>2021</v>
      </c>
      <c r="J81" s="12">
        <f>IF(ISBLANK('Set Schedules Here'!G371),"",ROUND('Set Schedules Here'!G371,rounding_decimal_places))</f>
        <v>1</v>
      </c>
      <c r="K81" s="12">
        <f>IF(ISBLANK('Set Schedules Here'!H370),"",ROUND('Set Schedules Here'!H370,rounding_decimal_places))</f>
        <v>2050</v>
      </c>
      <c r="L81" s="12">
        <f>IF(ISBLANK('Set Schedules Here'!H371),"",ROUND('Set Schedules Here'!H371,rounding_decimal_places))</f>
        <v>1</v>
      </c>
      <c r="M81" s="12" t="str">
        <f>IF(ISBLANK('Set Schedules Here'!I370),"",ROUND('Set Schedules Here'!I370,rounding_decimal_places))</f>
        <v/>
      </c>
      <c r="N81" s="12" t="str">
        <f>IF(ISBLANK('Set Schedules Here'!I371),"",ROUND('Set Schedules Here'!I371,rounding_decimal_places))</f>
        <v/>
      </c>
      <c r="O81" s="12" t="str">
        <f>IF(ISBLANK('Set Schedules Here'!J370),"",ROUND('Set Schedules Here'!J370,rounding_decimal_places))</f>
        <v/>
      </c>
      <c r="P81" s="12" t="str">
        <f>IF(ISBLANK('Set Schedules Here'!J371),"",ROUND('Set Schedules Here'!J371,rounding_decimal_places))</f>
        <v/>
      </c>
      <c r="Q81" s="12" t="str">
        <f>IF(ISBLANK('Set Schedules Here'!K370),"",ROUND('Set Schedules Here'!K370,rounding_decimal_places))</f>
        <v/>
      </c>
      <c r="R81" s="12" t="str">
        <f>IF(ISBLANK('Set Schedules Here'!K371),"",ROUND('Set Schedules Here'!K371,rounding_decimal_places))</f>
        <v/>
      </c>
      <c r="S81" s="12" t="str">
        <f>IF(ISBLANK('Set Schedules Here'!L370),"",ROUND('Set Schedules Here'!L370,rounding_decimal_places))</f>
        <v/>
      </c>
      <c r="T81" s="12" t="str">
        <f>IF(ISBLANK('Set Schedules Here'!L371),"",ROUND('Set Schedules Here'!L371,rounding_decimal_places))</f>
        <v/>
      </c>
      <c r="U81" s="12" t="str">
        <f>IF(ISBLANK('Set Schedules Here'!M370),"",ROUND('Set Schedules Here'!M370,rounding_decimal_places))</f>
        <v/>
      </c>
      <c r="V81" s="12" t="str">
        <f>IF(ISBLANK('Set Schedules Here'!M371),"",ROUND('Set Schedules Here'!M371,rounding_decimal_places))</f>
        <v/>
      </c>
      <c r="W81" s="12" t="str">
        <f>IF(ISBLANK('Set Schedules Here'!N370),"",ROUND('Set Schedules Here'!N370,rounding_decimal_places))</f>
        <v/>
      </c>
      <c r="X81" s="12" t="str">
        <f>IF(ISBLANK('Set Schedules Here'!N371),"",ROUND('Set Schedules Here'!N371,rounding_decimal_places))</f>
        <v/>
      </c>
      <c r="Y81" s="12" t="str">
        <f>IF(ISBLANK('Set Schedules Here'!O370),"",ROUND('Set Schedules Here'!O370,rounding_decimal_places))</f>
        <v/>
      </c>
      <c r="Z81" s="12" t="str">
        <f>IF(ISBLANK('Set Schedules Here'!O371),"",ROUND('Set Schedules Here'!O371,rounding_decimal_places))</f>
        <v/>
      </c>
      <c r="AA81" s="12" t="str">
        <f>IF(ISBLANK('Set Schedules Here'!P370),"",ROUND('Set Schedules Here'!P370,rounding_decimal_places))</f>
        <v/>
      </c>
      <c r="AB81" s="12" t="str">
        <f>IF(ISBLANK('Set Schedules Here'!P371),"",ROUND('Set Schedules Here'!P371,rounding_decimal_places))</f>
        <v/>
      </c>
      <c r="AC81" s="12" t="str">
        <f>IF(ISBLANK('Set Schedules Here'!Q370),"",ROUND('Set Schedules Here'!Q370,rounding_decimal_places))</f>
        <v/>
      </c>
      <c r="AD81" s="12" t="str">
        <f>IF(ISBLANK('Set Schedules Here'!Q371),"",ROUND('Set Schedules Here'!Q371,rounding_decimal_places))</f>
        <v/>
      </c>
      <c r="AE81" s="12" t="str">
        <f>IF(ISBLANK('Set Schedules Here'!R370),"",ROUND('Set Schedules Here'!R370,rounding_decimal_places))</f>
        <v/>
      </c>
      <c r="AF81" s="12" t="str">
        <f>IF(ISBLANK('Set Schedules Here'!R371),"",ROUND('Set Schedules Here'!R371,rounding_decimal_places))</f>
        <v/>
      </c>
      <c r="AG81" s="12" t="str">
        <f>IF(ISBLANK('Set Schedules Here'!S370),"",ROUND('Set Schedules Here'!S370,rounding_decimal_places))</f>
        <v/>
      </c>
      <c r="AH81" s="12" t="str">
        <f>IF(ISBLANK('Set Schedules Here'!S371),"",ROUND('Set Schedules Here'!S371,rounding_decimal_places))</f>
        <v/>
      </c>
      <c r="AI81" s="12" t="str">
        <f>IF(ISBLANK('Set Schedules Here'!T370),"",ROUND('Set Schedules Here'!T370,rounding_decimal_places))</f>
        <v/>
      </c>
      <c r="AJ81" s="12" t="str">
        <f>IF(ISBLANK('Set Schedules Here'!T371),"",ROUND('Set Schedules Here'!T371,rounding_decimal_places))</f>
        <v/>
      </c>
      <c r="AK81" s="12" t="str">
        <f>IF(ISBLANK('Set Schedules Here'!U370),"",ROUND('Set Schedules Here'!U370,rounding_decimal_places))</f>
        <v/>
      </c>
      <c r="AL81" s="12" t="str">
        <f>IF(ISBLANK('Set Schedules Here'!U371),"",ROUND('Set Schedules Here'!U371,rounding_decimal_places))</f>
        <v/>
      </c>
      <c r="AM81" s="12" t="str">
        <f>IF(ISBLANK('Set Schedules Here'!V370),"",ROUND('Set Schedules Here'!V370,rounding_decimal_places))</f>
        <v/>
      </c>
      <c r="AN81" s="12" t="str">
        <f>IF(ISBLANK('Set Schedules Here'!V371),"",ROUND('Set Schedules Here'!V371,rounding_decimal_places))</f>
        <v/>
      </c>
      <c r="AO81" s="12" t="str">
        <f>IF(ISBLANK('Set Schedules Here'!W370),"",ROUND('Set Schedules Here'!W370,rounding_decimal_places))</f>
        <v/>
      </c>
      <c r="AP81" s="12" t="str">
        <f>IF(ISBLANK('Set Schedules Here'!W371),"",ROUND('Set Schedules Here'!W371,rounding_decimal_places))</f>
        <v/>
      </c>
      <c r="AQ81" s="12" t="str">
        <f>IF(ISBLANK('Set Schedules Here'!X370),"",ROUND('Set Schedules Here'!X370,rounding_decimal_places))</f>
        <v/>
      </c>
      <c r="AR81" s="12" t="str">
        <f>IF(ISBLANK('Set Schedules Here'!X371),"",ROUND('Set Schedules Here'!X371,rounding_decimal_places))</f>
        <v/>
      </c>
      <c r="AS81" s="12" t="str">
        <f>IF(ISBLANK('Set Schedules Here'!Y370),"",ROUND('Set Schedules Here'!Y370,rounding_decimal_places))</f>
        <v/>
      </c>
      <c r="AT81" s="12" t="str">
        <f>IF(ISBLANK('Set Schedules Here'!Y371),"",ROUND('Set Schedules Here'!Y371,rounding_decimal_places))</f>
        <v/>
      </c>
      <c r="AU81" s="12" t="str">
        <f>IF(ISBLANK('Set Schedules Here'!Z370),"",ROUND('Set Schedules Here'!Z370,rounding_decimal_places))</f>
        <v/>
      </c>
      <c r="AV81" s="12" t="str">
        <f>IF(ISBLANK('Set Schedules Here'!Z371),"",ROUND('Set Schedules Here'!Z371,rounding_decimal_places))</f>
        <v/>
      </c>
      <c r="AW81" s="12" t="str">
        <f>IF(ISBLANK('Set Schedules Here'!AA370),"",ROUND('Set Schedules Here'!AA370,rounding_decimal_places))</f>
        <v/>
      </c>
      <c r="AX81" s="12" t="str">
        <f>IF(ISBLANK('Set Schedules Here'!AA371),"",ROUND('Set Schedules Here'!AA371,rounding_decimal_places))</f>
        <v/>
      </c>
      <c r="AY81" s="12" t="str">
        <f>IF(ISBLANK('Set Schedules Here'!AB370),"",ROUND('Set Schedules Here'!AB370,rounding_decimal_places))</f>
        <v/>
      </c>
      <c r="AZ81" s="12" t="str">
        <f>IF(ISBLANK('Set Schedules Here'!AB371),"",ROUND('Set Schedules Here'!AB371,rounding_decimal_places))</f>
        <v/>
      </c>
      <c r="BA81" s="12" t="str">
        <f>IF(ISBLANK('Set Schedules Here'!AC370),"",ROUND('Set Schedules Here'!AC370,rounding_decimal_places))</f>
        <v/>
      </c>
      <c r="BB81" s="12" t="str">
        <f>IF(ISBLANK('Set Schedules Here'!AC371),"",ROUND('Set Schedules Here'!AC371,rounding_decimal_places))</f>
        <v/>
      </c>
      <c r="BC81" s="12" t="str">
        <f>IF(ISBLANK('Set Schedules Here'!AD370),"",ROUND('Set Schedules Here'!AD370,rounding_decimal_places))</f>
        <v/>
      </c>
      <c r="BD81" s="12" t="str">
        <f>IF(ISBLANK('Set Schedules Here'!AD371),"",ROUND('Set Schedules Here'!AD371,rounding_decimal_places))</f>
        <v/>
      </c>
      <c r="BE81" s="12" t="str">
        <f>IF(ISBLANK('Set Schedules Here'!AE370),"",ROUND('Set Schedules Here'!AE370,rounding_decimal_places))</f>
        <v/>
      </c>
      <c r="BF81" s="12" t="str">
        <f>IF(ISBLANK('Set Schedules Here'!AE371),"",ROUND('Set Schedules Here'!AE371,rounding_decimal_places))</f>
        <v/>
      </c>
      <c r="BG81" s="12" t="str">
        <f>IF(ISBLANK('Set Schedules Here'!AF370),"",ROUND('Set Schedules Here'!AF370,rounding_decimal_places))</f>
        <v/>
      </c>
      <c r="BH81" s="12" t="str">
        <f>IF(ISBLANK('Set Schedules Here'!AF371),"",ROUND('Set Schedules Here'!AF371,rounding_decimal_places))</f>
        <v/>
      </c>
      <c r="BI81" s="12" t="str">
        <f>IF(ISBLANK('Set Schedules Here'!AG370),"",ROUND('Set Schedules Here'!AG370,rounding_decimal_places))</f>
        <v/>
      </c>
      <c r="BJ81" s="12" t="str">
        <f>IF(ISBLANK('Set Schedules Here'!AG371),"",ROUND('Set Schedules Here'!AG371,rounding_decimal_places))</f>
        <v/>
      </c>
      <c r="BK81" s="12" t="str">
        <f>IF(ISBLANK('Set Schedules Here'!AH370),"",ROUND('Set Schedules Here'!AH370,rounding_decimal_places))</f>
        <v/>
      </c>
      <c r="BL81" s="12" t="str">
        <f>IF(ISBLANK('Set Schedules Here'!AH371),"",ROUND('Set Schedules Here'!AH371,rounding_decimal_places))</f>
        <v/>
      </c>
      <c r="BM81" s="12" t="str">
        <f>IF(ISBLANK('Set Schedules Here'!AI370),"",ROUND('Set Schedules Here'!AI370,rounding_decimal_places))</f>
        <v/>
      </c>
      <c r="BN81" s="12" t="str">
        <f>IF(ISBLANK('Set Schedules Here'!AI371),"",ROUND('Set Schedules Here'!AI371,rounding_decimal_places))</f>
        <v/>
      </c>
      <c r="BO81" s="12" t="str">
        <f>IF(ISBLANK('Set Schedules Here'!AJ370),"",ROUND('Set Schedules Here'!AJ370,rounding_decimal_places))</f>
        <v/>
      </c>
      <c r="BP81" s="22" t="str">
        <f>IF(ISBLANK('Set Schedules Here'!AJ371),"",ROUND('Set Schedules Here'!AJ371,rounding_decimal_places))</f>
        <v/>
      </c>
    </row>
    <row r="82" spans="1:68" x14ac:dyDescent="0.25">
      <c r="A82" s="22" t="str">
        <f>'Set Schedules Here'!A372</f>
        <v>RnD transportation capital cost reduction</v>
      </c>
      <c r="E82" s="12">
        <f>IF(ISBLANK('Set Schedules Here'!E372),"",ROUND('Set Schedules Here'!E372,rounding_decimal_places))</f>
        <v>2019</v>
      </c>
      <c r="F82" s="12">
        <f>IF(ISBLANK('Set Schedules Here'!E373),"",ROUND('Set Schedules Here'!E373,rounding_decimal_places))</f>
        <v>0</v>
      </c>
      <c r="G82" s="12">
        <f>IF(ISBLANK('Set Schedules Here'!F372),"",ROUND('Set Schedules Here'!F372,rounding_decimal_places))</f>
        <v>2020</v>
      </c>
      <c r="H82" s="12">
        <f>IF(ISBLANK('Set Schedules Here'!F373),"",ROUND('Set Schedules Here'!F373,rounding_decimal_places))</f>
        <v>0</v>
      </c>
      <c r="I82" s="12">
        <f>IF(ISBLANK('Set Schedules Here'!G372),"",ROUND('Set Schedules Here'!G372,rounding_decimal_places))</f>
        <v>2021</v>
      </c>
      <c r="J82" s="12">
        <f>IF(ISBLANK('Set Schedules Here'!G373),"",ROUND('Set Schedules Here'!G373,rounding_decimal_places))</f>
        <v>2.2648000000000001E-2</v>
      </c>
      <c r="K82" s="12">
        <f>IF(ISBLANK('Set Schedules Here'!H372),"",ROUND('Set Schedules Here'!H372,rounding_decimal_places))</f>
        <v>2022</v>
      </c>
      <c r="L82" s="12">
        <f>IF(ISBLANK('Set Schedules Here'!H373),"",ROUND('Set Schedules Here'!H373,rounding_decimal_places))</f>
        <v>2.9464000000000001E-2</v>
      </c>
      <c r="M82" s="12">
        <f>IF(ISBLANK('Set Schedules Here'!I372),"",ROUND('Set Schedules Here'!I372,rounding_decimal_places))</f>
        <v>2023</v>
      </c>
      <c r="N82" s="12">
        <f>IF(ISBLANK('Set Schedules Here'!I373),"",ROUND('Set Schedules Here'!I373,rounding_decimal_places))</f>
        <v>3.8253000000000002E-2</v>
      </c>
      <c r="O82" s="12">
        <f>IF(ISBLANK('Set Schedules Here'!J372),"",ROUND('Set Schedules Here'!J372,rounding_decimal_places))</f>
        <v>2024</v>
      </c>
      <c r="P82" s="12">
        <f>IF(ISBLANK('Set Schedules Here'!J373),"",ROUND('Set Schedules Here'!J373,rounding_decimal_places))</f>
        <v>4.9532E-2</v>
      </c>
      <c r="Q82" s="12">
        <f>IF(ISBLANK('Set Schedules Here'!K372),"",ROUND('Set Schedules Here'!K372,rounding_decimal_places))</f>
        <v>2025</v>
      </c>
      <c r="R82" s="12">
        <f>IF(ISBLANK('Set Schedules Here'!K373),"",ROUND('Set Schedules Here'!K373,rounding_decimal_places))</f>
        <v>6.3918000000000003E-2</v>
      </c>
      <c r="S82" s="12">
        <f>IF(ISBLANK('Set Schedules Here'!L372),"",ROUND('Set Schedules Here'!L372,rounding_decimal_places))</f>
        <v>2026</v>
      </c>
      <c r="T82" s="12">
        <f>IF(ISBLANK('Set Schedules Here'!L373),"",ROUND('Set Schedules Here'!L373,rounding_decimal_places))</f>
        <v>8.2127000000000006E-2</v>
      </c>
      <c r="U82" s="12">
        <f>IF(ISBLANK('Set Schedules Here'!M372),"",ROUND('Set Schedules Here'!M372,rounding_decimal_places))</f>
        <v>2027</v>
      </c>
      <c r="V82" s="12">
        <f>IF(ISBLANK('Set Schedules Here'!M373),"",ROUND('Set Schedules Here'!M373,rounding_decimal_places))</f>
        <v>0.104951</v>
      </c>
      <c r="W82" s="12">
        <f>IF(ISBLANK('Set Schedules Here'!N372),"",ROUND('Set Schedules Here'!N372,rounding_decimal_places))</f>
        <v>2028</v>
      </c>
      <c r="X82" s="12">
        <f>IF(ISBLANK('Set Schedules Here'!N373),"",ROUND('Set Schedules Here'!N373,rounding_decimal_places))</f>
        <v>0.133213</v>
      </c>
      <c r="Y82" s="12">
        <f>IF(ISBLANK('Set Schedules Here'!O372),"",ROUND('Set Schedules Here'!O372,rounding_decimal_places))</f>
        <v>2029</v>
      </c>
      <c r="Z82" s="12">
        <f>IF(ISBLANK('Set Schedules Here'!O373),"",ROUND('Set Schedules Here'!O373,rounding_decimal_places))</f>
        <v>0.167683</v>
      </c>
      <c r="AA82" s="12">
        <f>IF(ISBLANK('Set Schedules Here'!P372),"",ROUND('Set Schedules Here'!P372,rounding_decimal_places))</f>
        <v>2030</v>
      </c>
      <c r="AB82" s="12">
        <f>IF(ISBLANK('Set Schedules Here'!P373),"",ROUND('Set Schedules Here'!P373,rounding_decimal_places))</f>
        <v>0.208958</v>
      </c>
      <c r="AC82" s="12">
        <f>IF(ISBLANK('Set Schedules Here'!Q372),"",ROUND('Set Schedules Here'!Q372,rounding_decimal_places))</f>
        <v>2031</v>
      </c>
      <c r="AD82" s="12">
        <f>IF(ISBLANK('Set Schedules Here'!Q373),"",ROUND('Set Schedules Here'!Q373,rounding_decimal_places))</f>
        <v>0.25730900000000001</v>
      </c>
      <c r="AE82" s="12">
        <f>IF(ISBLANK('Set Schedules Here'!R372),"",ROUND('Set Schedules Here'!R372,rounding_decimal_places))</f>
        <v>2032</v>
      </c>
      <c r="AF82" s="12">
        <f>IF(ISBLANK('Set Schedules Here'!R373),"",ROUND('Set Schedules Here'!R373,rounding_decimal_places))</f>
        <v>0.31250899999999998</v>
      </c>
      <c r="AG82" s="12">
        <f>IF(ISBLANK('Set Schedules Here'!S372),"",ROUND('Set Schedules Here'!S372,rounding_decimal_places))</f>
        <v>2033</v>
      </c>
      <c r="AH82" s="12">
        <f>IF(ISBLANK('Set Schedules Here'!S373),"",ROUND('Set Schedules Here'!S373,rounding_decimal_places))</f>
        <v>0.37370999999999999</v>
      </c>
      <c r="AI82" s="12">
        <f>IF(ISBLANK('Set Schedules Here'!T372),"",ROUND('Set Schedules Here'!T372,rounding_decimal_places))</f>
        <v>2034</v>
      </c>
      <c r="AJ82" s="12">
        <f>IF(ISBLANK('Set Schedules Here'!T373),"",ROUND('Set Schedules Here'!T373,rounding_decimal_places))</f>
        <v>0.43940099999999999</v>
      </c>
      <c r="AK82" s="12">
        <f>IF(ISBLANK('Set Schedules Here'!U372),"",ROUND('Set Schedules Here'!U372,rounding_decimal_places))</f>
        <v>2035</v>
      </c>
      <c r="AL82" s="12">
        <f>IF(ISBLANK('Set Schedules Here'!U373),"",ROUND('Set Schedules Here'!U373,rounding_decimal_places))</f>
        <v>0.50749999999999995</v>
      </c>
      <c r="AM82" s="12">
        <f>IF(ISBLANK('Set Schedules Here'!V372),"",ROUND('Set Schedules Here'!V372,rounding_decimal_places))</f>
        <v>2036</v>
      </c>
      <c r="AN82" s="12">
        <f>IF(ISBLANK('Set Schedules Here'!V373),"",ROUND('Set Schedules Here'!V373,rounding_decimal_places))</f>
        <v>0.57559899999999997</v>
      </c>
      <c r="AO82" s="12">
        <f>IF(ISBLANK('Set Schedules Here'!W372),"",ROUND('Set Schedules Here'!W372,rounding_decimal_places))</f>
        <v>2037</v>
      </c>
      <c r="AP82" s="12">
        <f>IF(ISBLANK('Set Schedules Here'!W373),"",ROUND('Set Schedules Here'!W373,rounding_decimal_places))</f>
        <v>0.64129000000000003</v>
      </c>
      <c r="AQ82" s="12">
        <f>IF(ISBLANK('Set Schedules Here'!X372),"",ROUND('Set Schedules Here'!X372,rounding_decimal_places))</f>
        <v>2038</v>
      </c>
      <c r="AR82" s="12">
        <f>IF(ISBLANK('Set Schedules Here'!X373),"",ROUND('Set Schedules Here'!X373,rounding_decimal_places))</f>
        <v>0.70249099999999998</v>
      </c>
      <c r="AS82" s="12">
        <f>IF(ISBLANK('Set Schedules Here'!Y372),"",ROUND('Set Schedules Here'!Y372,rounding_decimal_places))</f>
        <v>2039</v>
      </c>
      <c r="AT82" s="12">
        <f>IF(ISBLANK('Set Schedules Here'!Y373),"",ROUND('Set Schedules Here'!Y373,rounding_decimal_places))</f>
        <v>0.757691</v>
      </c>
      <c r="AU82" s="12">
        <f>IF(ISBLANK('Set Schedules Here'!Z372),"",ROUND('Set Schedules Here'!Z372,rounding_decimal_places))</f>
        <v>2040</v>
      </c>
      <c r="AV82" s="12">
        <f>IF(ISBLANK('Set Schedules Here'!Z373),"",ROUND('Set Schedules Here'!Z373,rounding_decimal_places))</f>
        <v>0.80604200000000004</v>
      </c>
      <c r="AW82" s="12">
        <f>IF(ISBLANK('Set Schedules Here'!AA372),"",ROUND('Set Schedules Here'!AA372,rounding_decimal_places))</f>
        <v>2041</v>
      </c>
      <c r="AX82" s="12">
        <f>IF(ISBLANK('Set Schedules Here'!AA373),"",ROUND('Set Schedules Here'!AA373,rounding_decimal_places))</f>
        <v>0.84731699999999999</v>
      </c>
      <c r="AY82" s="12">
        <f>IF(ISBLANK('Set Schedules Here'!AB372),"",ROUND('Set Schedules Here'!AB372,rounding_decimal_places))</f>
        <v>2042</v>
      </c>
      <c r="AZ82" s="12">
        <f>IF(ISBLANK('Set Schedules Here'!AB373),"",ROUND('Set Schedules Here'!AB373,rounding_decimal_places))</f>
        <v>0.88178699999999999</v>
      </c>
      <c r="BA82" s="12">
        <f>IF(ISBLANK('Set Schedules Here'!AC372),"",ROUND('Set Schedules Here'!AC372,rounding_decimal_places))</f>
        <v>2043</v>
      </c>
      <c r="BB82" s="12">
        <f>IF(ISBLANK('Set Schedules Here'!AC373),"",ROUND('Set Schedules Here'!AC373,rounding_decimal_places))</f>
        <v>0.910049</v>
      </c>
      <c r="BC82" s="12">
        <f>IF(ISBLANK('Set Schedules Here'!AD372),"",ROUND('Set Schedules Here'!AD372,rounding_decimal_places))</f>
        <v>2044</v>
      </c>
      <c r="BD82" s="12">
        <f>IF(ISBLANK('Set Schedules Here'!AD373),"",ROUND('Set Schedules Here'!AD373,rounding_decimal_places))</f>
        <v>0.93287299999999995</v>
      </c>
      <c r="BE82" s="12">
        <f>IF(ISBLANK('Set Schedules Here'!AE372),"",ROUND('Set Schedules Here'!AE372,rounding_decimal_places))</f>
        <v>2045</v>
      </c>
      <c r="BF82" s="12">
        <f>IF(ISBLANK('Set Schedules Here'!AE373),"",ROUND('Set Schedules Here'!AE373,rounding_decimal_places))</f>
        <v>0.95108199999999998</v>
      </c>
      <c r="BG82" s="12">
        <f>IF(ISBLANK('Set Schedules Here'!AF372),"",ROUND('Set Schedules Here'!AF372,rounding_decimal_places))</f>
        <v>2046</v>
      </c>
      <c r="BH82" s="12">
        <f>IF(ISBLANK('Set Schedules Here'!AF373),"",ROUND('Set Schedules Here'!AF373,rounding_decimal_places))</f>
        <v>0.96546799999999999</v>
      </c>
      <c r="BI82" s="12">
        <f>IF(ISBLANK('Set Schedules Here'!AG372),"",ROUND('Set Schedules Here'!AG372,rounding_decimal_places))</f>
        <v>2047</v>
      </c>
      <c r="BJ82" s="12">
        <f>IF(ISBLANK('Set Schedules Here'!AG373),"",ROUND('Set Schedules Here'!AG373,rounding_decimal_places))</f>
        <v>0.97674700000000003</v>
      </c>
      <c r="BK82" s="12">
        <f>IF(ISBLANK('Set Schedules Here'!AH372),"",ROUND('Set Schedules Here'!AH372,rounding_decimal_places))</f>
        <v>2048</v>
      </c>
      <c r="BL82" s="12">
        <f>IF(ISBLANK('Set Schedules Here'!AH373),"",ROUND('Set Schedules Here'!AH373,rounding_decimal_places))</f>
        <v>0.98553599999999997</v>
      </c>
      <c r="BM82" s="12">
        <f>IF(ISBLANK('Set Schedules Here'!AI372),"",ROUND('Set Schedules Here'!AI372,rounding_decimal_places))</f>
        <v>2049</v>
      </c>
      <c r="BN82" s="12">
        <f>IF(ISBLANK('Set Schedules Here'!AI373),"",ROUND('Set Schedules Here'!AI373,rounding_decimal_places))</f>
        <v>0.99235200000000001</v>
      </c>
      <c r="BO82" s="12">
        <f>IF(ISBLANK('Set Schedules Here'!AJ372),"",ROUND('Set Schedules Here'!AJ372,rounding_decimal_places))</f>
        <v>2050</v>
      </c>
      <c r="BP82" s="22">
        <f>IF(ISBLANK('Set Schedules Here'!AJ373),"",ROUND('Set Schedules Here'!AJ373,rounding_decimal_places))</f>
        <v>0.99761900000000003</v>
      </c>
    </row>
    <row r="83" spans="1:68" x14ac:dyDescent="0.25">
      <c r="A83" s="22" t="str">
        <f>'Set Schedules Here'!A374</f>
        <v>RnD electricity capital cost reduction</v>
      </c>
      <c r="E83" s="12">
        <f>IF(ISBLANK('Set Schedules Here'!E374),"",ROUND('Set Schedules Here'!E374,rounding_decimal_places))</f>
        <v>2019</v>
      </c>
      <c r="F83" s="12">
        <f>IF(ISBLANK('Set Schedules Here'!E375),"",ROUND('Set Schedules Here'!E375,rounding_decimal_places))</f>
        <v>0</v>
      </c>
      <c r="G83" s="12">
        <f>IF(ISBLANK('Set Schedules Here'!F374),"",ROUND('Set Schedules Here'!F374,rounding_decimal_places))</f>
        <v>2020</v>
      </c>
      <c r="H83" s="12">
        <f>IF(ISBLANK('Set Schedules Here'!F375),"",ROUND('Set Schedules Here'!F375,rounding_decimal_places))</f>
        <v>0</v>
      </c>
      <c r="I83" s="12">
        <f>IF(ISBLANK('Set Schedules Here'!G374),"",ROUND('Set Schedules Here'!G374,rounding_decimal_places))</f>
        <v>2021</v>
      </c>
      <c r="J83" s="12">
        <f>IF(ISBLANK('Set Schedules Here'!G375),"",ROUND('Set Schedules Here'!G375,rounding_decimal_places))</f>
        <v>2.2648000000000001E-2</v>
      </c>
      <c r="K83" s="12">
        <f>IF(ISBLANK('Set Schedules Here'!H374),"",ROUND('Set Schedules Here'!H374,rounding_decimal_places))</f>
        <v>2022</v>
      </c>
      <c r="L83" s="12">
        <f>IF(ISBLANK('Set Schedules Here'!H375),"",ROUND('Set Schedules Here'!H375,rounding_decimal_places))</f>
        <v>2.9464000000000001E-2</v>
      </c>
      <c r="M83" s="12">
        <f>IF(ISBLANK('Set Schedules Here'!I374),"",ROUND('Set Schedules Here'!I374,rounding_decimal_places))</f>
        <v>2023</v>
      </c>
      <c r="N83" s="12">
        <f>IF(ISBLANK('Set Schedules Here'!I375),"",ROUND('Set Schedules Here'!I375,rounding_decimal_places))</f>
        <v>3.8253000000000002E-2</v>
      </c>
      <c r="O83" s="12">
        <f>IF(ISBLANK('Set Schedules Here'!J374),"",ROUND('Set Schedules Here'!J374,rounding_decimal_places))</f>
        <v>2024</v>
      </c>
      <c r="P83" s="12">
        <f>IF(ISBLANK('Set Schedules Here'!J375),"",ROUND('Set Schedules Here'!J375,rounding_decimal_places))</f>
        <v>4.9532E-2</v>
      </c>
      <c r="Q83" s="12">
        <f>IF(ISBLANK('Set Schedules Here'!K374),"",ROUND('Set Schedules Here'!K374,rounding_decimal_places))</f>
        <v>2025</v>
      </c>
      <c r="R83" s="12">
        <f>IF(ISBLANK('Set Schedules Here'!K375),"",ROUND('Set Schedules Here'!K375,rounding_decimal_places))</f>
        <v>6.3918000000000003E-2</v>
      </c>
      <c r="S83" s="12">
        <f>IF(ISBLANK('Set Schedules Here'!L374),"",ROUND('Set Schedules Here'!L374,rounding_decimal_places))</f>
        <v>2026</v>
      </c>
      <c r="T83" s="12">
        <f>IF(ISBLANK('Set Schedules Here'!L375),"",ROUND('Set Schedules Here'!L375,rounding_decimal_places))</f>
        <v>8.2127000000000006E-2</v>
      </c>
      <c r="U83" s="12">
        <f>IF(ISBLANK('Set Schedules Here'!M374),"",ROUND('Set Schedules Here'!M374,rounding_decimal_places))</f>
        <v>2027</v>
      </c>
      <c r="V83" s="12">
        <f>IF(ISBLANK('Set Schedules Here'!M375),"",ROUND('Set Schedules Here'!M375,rounding_decimal_places))</f>
        <v>0.104951</v>
      </c>
      <c r="W83" s="12">
        <f>IF(ISBLANK('Set Schedules Here'!N374),"",ROUND('Set Schedules Here'!N374,rounding_decimal_places))</f>
        <v>2028</v>
      </c>
      <c r="X83" s="12">
        <f>IF(ISBLANK('Set Schedules Here'!N375),"",ROUND('Set Schedules Here'!N375,rounding_decimal_places))</f>
        <v>0.133213</v>
      </c>
      <c r="Y83" s="12">
        <f>IF(ISBLANK('Set Schedules Here'!O374),"",ROUND('Set Schedules Here'!O374,rounding_decimal_places))</f>
        <v>2029</v>
      </c>
      <c r="Z83" s="12">
        <f>IF(ISBLANK('Set Schedules Here'!O375),"",ROUND('Set Schedules Here'!O375,rounding_decimal_places))</f>
        <v>0.167683</v>
      </c>
      <c r="AA83" s="12">
        <f>IF(ISBLANK('Set Schedules Here'!P374),"",ROUND('Set Schedules Here'!P374,rounding_decimal_places))</f>
        <v>2030</v>
      </c>
      <c r="AB83" s="12">
        <f>IF(ISBLANK('Set Schedules Here'!P375),"",ROUND('Set Schedules Here'!P375,rounding_decimal_places))</f>
        <v>0.208958</v>
      </c>
      <c r="AC83" s="12">
        <f>IF(ISBLANK('Set Schedules Here'!Q374),"",ROUND('Set Schedules Here'!Q374,rounding_decimal_places))</f>
        <v>2031</v>
      </c>
      <c r="AD83" s="12">
        <f>IF(ISBLANK('Set Schedules Here'!Q375),"",ROUND('Set Schedules Here'!Q375,rounding_decimal_places))</f>
        <v>0.25730900000000001</v>
      </c>
      <c r="AE83" s="12">
        <f>IF(ISBLANK('Set Schedules Here'!R374),"",ROUND('Set Schedules Here'!R374,rounding_decimal_places))</f>
        <v>2032</v>
      </c>
      <c r="AF83" s="12">
        <f>IF(ISBLANK('Set Schedules Here'!R375),"",ROUND('Set Schedules Here'!R375,rounding_decimal_places))</f>
        <v>0.31250899999999998</v>
      </c>
      <c r="AG83" s="12">
        <f>IF(ISBLANK('Set Schedules Here'!S374),"",ROUND('Set Schedules Here'!S374,rounding_decimal_places))</f>
        <v>2033</v>
      </c>
      <c r="AH83" s="12">
        <f>IF(ISBLANK('Set Schedules Here'!S375),"",ROUND('Set Schedules Here'!S375,rounding_decimal_places))</f>
        <v>0.37370999999999999</v>
      </c>
      <c r="AI83" s="12">
        <f>IF(ISBLANK('Set Schedules Here'!T374),"",ROUND('Set Schedules Here'!T374,rounding_decimal_places))</f>
        <v>2034</v>
      </c>
      <c r="AJ83" s="12">
        <f>IF(ISBLANK('Set Schedules Here'!T375),"",ROUND('Set Schedules Here'!T375,rounding_decimal_places))</f>
        <v>0.43940099999999999</v>
      </c>
      <c r="AK83" s="12">
        <f>IF(ISBLANK('Set Schedules Here'!U374),"",ROUND('Set Schedules Here'!U374,rounding_decimal_places))</f>
        <v>2035</v>
      </c>
      <c r="AL83" s="12">
        <f>IF(ISBLANK('Set Schedules Here'!U375),"",ROUND('Set Schedules Here'!U375,rounding_decimal_places))</f>
        <v>0.50749999999999995</v>
      </c>
      <c r="AM83" s="12">
        <f>IF(ISBLANK('Set Schedules Here'!V374),"",ROUND('Set Schedules Here'!V374,rounding_decimal_places))</f>
        <v>2036</v>
      </c>
      <c r="AN83" s="12">
        <f>IF(ISBLANK('Set Schedules Here'!V375),"",ROUND('Set Schedules Here'!V375,rounding_decimal_places))</f>
        <v>0.57559899999999997</v>
      </c>
      <c r="AO83" s="12">
        <f>IF(ISBLANK('Set Schedules Here'!W374),"",ROUND('Set Schedules Here'!W374,rounding_decimal_places))</f>
        <v>2037</v>
      </c>
      <c r="AP83" s="12">
        <f>IF(ISBLANK('Set Schedules Here'!W375),"",ROUND('Set Schedules Here'!W375,rounding_decimal_places))</f>
        <v>0.64129000000000003</v>
      </c>
      <c r="AQ83" s="12">
        <f>IF(ISBLANK('Set Schedules Here'!X374),"",ROUND('Set Schedules Here'!X374,rounding_decimal_places))</f>
        <v>2038</v>
      </c>
      <c r="AR83" s="12">
        <f>IF(ISBLANK('Set Schedules Here'!X375),"",ROUND('Set Schedules Here'!X375,rounding_decimal_places))</f>
        <v>0.70249099999999998</v>
      </c>
      <c r="AS83" s="12">
        <f>IF(ISBLANK('Set Schedules Here'!Y374),"",ROUND('Set Schedules Here'!Y374,rounding_decimal_places))</f>
        <v>2039</v>
      </c>
      <c r="AT83" s="12">
        <f>IF(ISBLANK('Set Schedules Here'!Y375),"",ROUND('Set Schedules Here'!Y375,rounding_decimal_places))</f>
        <v>0.757691</v>
      </c>
      <c r="AU83" s="12">
        <f>IF(ISBLANK('Set Schedules Here'!Z374),"",ROUND('Set Schedules Here'!Z374,rounding_decimal_places))</f>
        <v>2040</v>
      </c>
      <c r="AV83" s="12">
        <f>IF(ISBLANK('Set Schedules Here'!Z375),"",ROUND('Set Schedules Here'!Z375,rounding_decimal_places))</f>
        <v>0.80604200000000004</v>
      </c>
      <c r="AW83" s="12">
        <f>IF(ISBLANK('Set Schedules Here'!AA374),"",ROUND('Set Schedules Here'!AA374,rounding_decimal_places))</f>
        <v>2041</v>
      </c>
      <c r="AX83" s="12">
        <f>IF(ISBLANK('Set Schedules Here'!AA375),"",ROUND('Set Schedules Here'!AA375,rounding_decimal_places))</f>
        <v>0.84731699999999999</v>
      </c>
      <c r="AY83" s="12">
        <f>IF(ISBLANK('Set Schedules Here'!AB374),"",ROUND('Set Schedules Here'!AB374,rounding_decimal_places))</f>
        <v>2042</v>
      </c>
      <c r="AZ83" s="12">
        <f>IF(ISBLANK('Set Schedules Here'!AB375),"",ROUND('Set Schedules Here'!AB375,rounding_decimal_places))</f>
        <v>0.88178699999999999</v>
      </c>
      <c r="BA83" s="12">
        <f>IF(ISBLANK('Set Schedules Here'!AC374),"",ROUND('Set Schedules Here'!AC374,rounding_decimal_places))</f>
        <v>2043</v>
      </c>
      <c r="BB83" s="12">
        <f>IF(ISBLANK('Set Schedules Here'!AC375),"",ROUND('Set Schedules Here'!AC375,rounding_decimal_places))</f>
        <v>0.910049</v>
      </c>
      <c r="BC83" s="12">
        <f>IF(ISBLANK('Set Schedules Here'!AD374),"",ROUND('Set Schedules Here'!AD374,rounding_decimal_places))</f>
        <v>2044</v>
      </c>
      <c r="BD83" s="12">
        <f>IF(ISBLANK('Set Schedules Here'!AD375),"",ROUND('Set Schedules Here'!AD375,rounding_decimal_places))</f>
        <v>0.93287299999999995</v>
      </c>
      <c r="BE83" s="12">
        <f>IF(ISBLANK('Set Schedules Here'!AE374),"",ROUND('Set Schedules Here'!AE374,rounding_decimal_places))</f>
        <v>2045</v>
      </c>
      <c r="BF83" s="12">
        <f>IF(ISBLANK('Set Schedules Here'!AE375),"",ROUND('Set Schedules Here'!AE375,rounding_decimal_places))</f>
        <v>0.95108199999999998</v>
      </c>
      <c r="BG83" s="12">
        <f>IF(ISBLANK('Set Schedules Here'!AF374),"",ROUND('Set Schedules Here'!AF374,rounding_decimal_places))</f>
        <v>2046</v>
      </c>
      <c r="BH83" s="12">
        <f>IF(ISBLANK('Set Schedules Here'!AF375),"",ROUND('Set Schedules Here'!AF375,rounding_decimal_places))</f>
        <v>0.96546799999999999</v>
      </c>
      <c r="BI83" s="12">
        <f>IF(ISBLANK('Set Schedules Here'!AG374),"",ROUND('Set Schedules Here'!AG374,rounding_decimal_places))</f>
        <v>2047</v>
      </c>
      <c r="BJ83" s="12">
        <f>IF(ISBLANK('Set Schedules Here'!AG375),"",ROUND('Set Schedules Here'!AG375,rounding_decimal_places))</f>
        <v>0.97674700000000003</v>
      </c>
      <c r="BK83" s="12">
        <f>IF(ISBLANK('Set Schedules Here'!AH374),"",ROUND('Set Schedules Here'!AH374,rounding_decimal_places))</f>
        <v>2048</v>
      </c>
      <c r="BL83" s="12">
        <f>IF(ISBLANK('Set Schedules Here'!AH375),"",ROUND('Set Schedules Here'!AH375,rounding_decimal_places))</f>
        <v>0.98553599999999997</v>
      </c>
      <c r="BM83" s="12">
        <f>IF(ISBLANK('Set Schedules Here'!AI374),"",ROUND('Set Schedules Here'!AI374,rounding_decimal_places))</f>
        <v>2049</v>
      </c>
      <c r="BN83" s="12">
        <f>IF(ISBLANK('Set Schedules Here'!AI375),"",ROUND('Set Schedules Here'!AI375,rounding_decimal_places))</f>
        <v>0.99235200000000001</v>
      </c>
      <c r="BO83" s="12">
        <f>IF(ISBLANK('Set Schedules Here'!AJ374),"",ROUND('Set Schedules Here'!AJ374,rounding_decimal_places))</f>
        <v>2050</v>
      </c>
      <c r="BP83" s="22">
        <f>IF(ISBLANK('Set Schedules Here'!AJ375),"",ROUND('Set Schedules Here'!AJ375,rounding_decimal_places))</f>
        <v>0.99761900000000003</v>
      </c>
    </row>
    <row r="84" spans="1:68" x14ac:dyDescent="0.25">
      <c r="A84" s="22" t="str">
        <f>'Set Schedules Here'!A376</f>
        <v>RnD building capital cost reduction</v>
      </c>
      <c r="E84" s="12">
        <f>IF(ISBLANK('Set Schedules Here'!E376),"",ROUND('Set Schedules Here'!E376,rounding_decimal_places))</f>
        <v>2019</v>
      </c>
      <c r="F84" s="12">
        <f>IF(ISBLANK('Set Schedules Here'!E377),"",ROUND('Set Schedules Here'!E377,rounding_decimal_places))</f>
        <v>0</v>
      </c>
      <c r="G84" s="12">
        <f>IF(ISBLANK('Set Schedules Here'!F376),"",ROUND('Set Schedules Here'!F376,rounding_decimal_places))</f>
        <v>2020</v>
      </c>
      <c r="H84" s="12">
        <f>IF(ISBLANK('Set Schedules Here'!F377),"",ROUND('Set Schedules Here'!F377,rounding_decimal_places))</f>
        <v>0</v>
      </c>
      <c r="I84" s="12">
        <f>IF(ISBLANK('Set Schedules Here'!G376),"",ROUND('Set Schedules Here'!G376,rounding_decimal_places))</f>
        <v>2021</v>
      </c>
      <c r="J84" s="12">
        <f>IF(ISBLANK('Set Schedules Here'!G377),"",ROUND('Set Schedules Here'!G377,rounding_decimal_places))</f>
        <v>2.2648000000000001E-2</v>
      </c>
      <c r="K84" s="12">
        <f>IF(ISBLANK('Set Schedules Here'!H376),"",ROUND('Set Schedules Here'!H376,rounding_decimal_places))</f>
        <v>2022</v>
      </c>
      <c r="L84" s="12">
        <f>IF(ISBLANK('Set Schedules Here'!H377),"",ROUND('Set Schedules Here'!H377,rounding_decimal_places))</f>
        <v>2.9464000000000001E-2</v>
      </c>
      <c r="M84" s="12">
        <f>IF(ISBLANK('Set Schedules Here'!I376),"",ROUND('Set Schedules Here'!I376,rounding_decimal_places))</f>
        <v>2023</v>
      </c>
      <c r="N84" s="12">
        <f>IF(ISBLANK('Set Schedules Here'!I377),"",ROUND('Set Schedules Here'!I377,rounding_decimal_places))</f>
        <v>3.8253000000000002E-2</v>
      </c>
      <c r="O84" s="12">
        <f>IF(ISBLANK('Set Schedules Here'!J376),"",ROUND('Set Schedules Here'!J376,rounding_decimal_places))</f>
        <v>2024</v>
      </c>
      <c r="P84" s="12">
        <f>IF(ISBLANK('Set Schedules Here'!J377),"",ROUND('Set Schedules Here'!J377,rounding_decimal_places))</f>
        <v>4.9532E-2</v>
      </c>
      <c r="Q84" s="12">
        <f>IF(ISBLANK('Set Schedules Here'!K376),"",ROUND('Set Schedules Here'!K376,rounding_decimal_places))</f>
        <v>2025</v>
      </c>
      <c r="R84" s="12">
        <f>IF(ISBLANK('Set Schedules Here'!K377),"",ROUND('Set Schedules Here'!K377,rounding_decimal_places))</f>
        <v>6.3918000000000003E-2</v>
      </c>
      <c r="S84" s="12">
        <f>IF(ISBLANK('Set Schedules Here'!L376),"",ROUND('Set Schedules Here'!L376,rounding_decimal_places))</f>
        <v>2026</v>
      </c>
      <c r="T84" s="12">
        <f>IF(ISBLANK('Set Schedules Here'!L377),"",ROUND('Set Schedules Here'!L377,rounding_decimal_places))</f>
        <v>8.2127000000000006E-2</v>
      </c>
      <c r="U84" s="12">
        <f>IF(ISBLANK('Set Schedules Here'!M376),"",ROUND('Set Schedules Here'!M376,rounding_decimal_places))</f>
        <v>2027</v>
      </c>
      <c r="V84" s="12">
        <f>IF(ISBLANK('Set Schedules Here'!M377),"",ROUND('Set Schedules Here'!M377,rounding_decimal_places))</f>
        <v>0.104951</v>
      </c>
      <c r="W84" s="12">
        <f>IF(ISBLANK('Set Schedules Here'!N376),"",ROUND('Set Schedules Here'!N376,rounding_decimal_places))</f>
        <v>2028</v>
      </c>
      <c r="X84" s="12">
        <f>IF(ISBLANK('Set Schedules Here'!N377),"",ROUND('Set Schedules Here'!N377,rounding_decimal_places))</f>
        <v>0.133213</v>
      </c>
      <c r="Y84" s="12">
        <f>IF(ISBLANK('Set Schedules Here'!O376),"",ROUND('Set Schedules Here'!O376,rounding_decimal_places))</f>
        <v>2029</v>
      </c>
      <c r="Z84" s="12">
        <f>IF(ISBLANK('Set Schedules Here'!O377),"",ROUND('Set Schedules Here'!O377,rounding_decimal_places))</f>
        <v>0.167683</v>
      </c>
      <c r="AA84" s="12">
        <f>IF(ISBLANK('Set Schedules Here'!P376),"",ROUND('Set Schedules Here'!P376,rounding_decimal_places))</f>
        <v>2030</v>
      </c>
      <c r="AB84" s="12">
        <f>IF(ISBLANK('Set Schedules Here'!P377),"",ROUND('Set Schedules Here'!P377,rounding_decimal_places))</f>
        <v>0.208958</v>
      </c>
      <c r="AC84" s="12">
        <f>IF(ISBLANK('Set Schedules Here'!Q376),"",ROUND('Set Schedules Here'!Q376,rounding_decimal_places))</f>
        <v>2031</v>
      </c>
      <c r="AD84" s="12">
        <f>IF(ISBLANK('Set Schedules Here'!Q377),"",ROUND('Set Schedules Here'!Q377,rounding_decimal_places))</f>
        <v>0.25730900000000001</v>
      </c>
      <c r="AE84" s="12">
        <f>IF(ISBLANK('Set Schedules Here'!R376),"",ROUND('Set Schedules Here'!R376,rounding_decimal_places))</f>
        <v>2032</v>
      </c>
      <c r="AF84" s="12">
        <f>IF(ISBLANK('Set Schedules Here'!R377),"",ROUND('Set Schedules Here'!R377,rounding_decimal_places))</f>
        <v>0.31250899999999998</v>
      </c>
      <c r="AG84" s="12">
        <f>IF(ISBLANK('Set Schedules Here'!S376),"",ROUND('Set Schedules Here'!S376,rounding_decimal_places))</f>
        <v>2033</v>
      </c>
      <c r="AH84" s="12">
        <f>IF(ISBLANK('Set Schedules Here'!S377),"",ROUND('Set Schedules Here'!S377,rounding_decimal_places))</f>
        <v>0.37370999999999999</v>
      </c>
      <c r="AI84" s="12">
        <f>IF(ISBLANK('Set Schedules Here'!T376),"",ROUND('Set Schedules Here'!T376,rounding_decimal_places))</f>
        <v>2034</v>
      </c>
      <c r="AJ84" s="12">
        <f>IF(ISBLANK('Set Schedules Here'!T377),"",ROUND('Set Schedules Here'!T377,rounding_decimal_places))</f>
        <v>0.43940099999999999</v>
      </c>
      <c r="AK84" s="12">
        <f>IF(ISBLANK('Set Schedules Here'!U376),"",ROUND('Set Schedules Here'!U376,rounding_decimal_places))</f>
        <v>2035</v>
      </c>
      <c r="AL84" s="12">
        <f>IF(ISBLANK('Set Schedules Here'!U377),"",ROUND('Set Schedules Here'!U377,rounding_decimal_places))</f>
        <v>0.50749999999999995</v>
      </c>
      <c r="AM84" s="12">
        <f>IF(ISBLANK('Set Schedules Here'!V376),"",ROUND('Set Schedules Here'!V376,rounding_decimal_places))</f>
        <v>2036</v>
      </c>
      <c r="AN84" s="12">
        <f>IF(ISBLANK('Set Schedules Here'!V377),"",ROUND('Set Schedules Here'!V377,rounding_decimal_places))</f>
        <v>0.57559899999999997</v>
      </c>
      <c r="AO84" s="12">
        <f>IF(ISBLANK('Set Schedules Here'!W376),"",ROUND('Set Schedules Here'!W376,rounding_decimal_places))</f>
        <v>2037</v>
      </c>
      <c r="AP84" s="12">
        <f>IF(ISBLANK('Set Schedules Here'!W377),"",ROUND('Set Schedules Here'!W377,rounding_decimal_places))</f>
        <v>0.64129000000000003</v>
      </c>
      <c r="AQ84" s="12">
        <f>IF(ISBLANK('Set Schedules Here'!X376),"",ROUND('Set Schedules Here'!X376,rounding_decimal_places))</f>
        <v>2038</v>
      </c>
      <c r="AR84" s="12">
        <f>IF(ISBLANK('Set Schedules Here'!X377),"",ROUND('Set Schedules Here'!X377,rounding_decimal_places))</f>
        <v>0.70249099999999998</v>
      </c>
      <c r="AS84" s="12">
        <f>IF(ISBLANK('Set Schedules Here'!Y376),"",ROUND('Set Schedules Here'!Y376,rounding_decimal_places))</f>
        <v>2039</v>
      </c>
      <c r="AT84" s="12">
        <f>IF(ISBLANK('Set Schedules Here'!Y377),"",ROUND('Set Schedules Here'!Y377,rounding_decimal_places))</f>
        <v>0.757691</v>
      </c>
      <c r="AU84" s="12">
        <f>IF(ISBLANK('Set Schedules Here'!Z376),"",ROUND('Set Schedules Here'!Z376,rounding_decimal_places))</f>
        <v>2040</v>
      </c>
      <c r="AV84" s="12">
        <f>IF(ISBLANK('Set Schedules Here'!Z377),"",ROUND('Set Schedules Here'!Z377,rounding_decimal_places))</f>
        <v>0.80604200000000004</v>
      </c>
      <c r="AW84" s="12">
        <f>IF(ISBLANK('Set Schedules Here'!AA376),"",ROUND('Set Schedules Here'!AA376,rounding_decimal_places))</f>
        <v>2041</v>
      </c>
      <c r="AX84" s="12">
        <f>IF(ISBLANK('Set Schedules Here'!AA377),"",ROUND('Set Schedules Here'!AA377,rounding_decimal_places))</f>
        <v>0.84731699999999999</v>
      </c>
      <c r="AY84" s="12">
        <f>IF(ISBLANK('Set Schedules Here'!AB376),"",ROUND('Set Schedules Here'!AB376,rounding_decimal_places))</f>
        <v>2042</v>
      </c>
      <c r="AZ84" s="12">
        <f>IF(ISBLANK('Set Schedules Here'!AB377),"",ROUND('Set Schedules Here'!AB377,rounding_decimal_places))</f>
        <v>0.88178699999999999</v>
      </c>
      <c r="BA84" s="12">
        <f>IF(ISBLANK('Set Schedules Here'!AC376),"",ROUND('Set Schedules Here'!AC376,rounding_decimal_places))</f>
        <v>2043</v>
      </c>
      <c r="BB84" s="12">
        <f>IF(ISBLANK('Set Schedules Here'!AC377),"",ROUND('Set Schedules Here'!AC377,rounding_decimal_places))</f>
        <v>0.910049</v>
      </c>
      <c r="BC84" s="12">
        <f>IF(ISBLANK('Set Schedules Here'!AD376),"",ROUND('Set Schedules Here'!AD376,rounding_decimal_places))</f>
        <v>2044</v>
      </c>
      <c r="BD84" s="12">
        <f>IF(ISBLANK('Set Schedules Here'!AD377),"",ROUND('Set Schedules Here'!AD377,rounding_decimal_places))</f>
        <v>0.93287299999999995</v>
      </c>
      <c r="BE84" s="12">
        <f>IF(ISBLANK('Set Schedules Here'!AE376),"",ROUND('Set Schedules Here'!AE376,rounding_decimal_places))</f>
        <v>2045</v>
      </c>
      <c r="BF84" s="12">
        <f>IF(ISBLANK('Set Schedules Here'!AE377),"",ROUND('Set Schedules Here'!AE377,rounding_decimal_places))</f>
        <v>0.95108199999999998</v>
      </c>
      <c r="BG84" s="12">
        <f>IF(ISBLANK('Set Schedules Here'!AF376),"",ROUND('Set Schedules Here'!AF376,rounding_decimal_places))</f>
        <v>2046</v>
      </c>
      <c r="BH84" s="12">
        <f>IF(ISBLANK('Set Schedules Here'!AF377),"",ROUND('Set Schedules Here'!AF377,rounding_decimal_places))</f>
        <v>0.96546799999999999</v>
      </c>
      <c r="BI84" s="12">
        <f>IF(ISBLANK('Set Schedules Here'!AG376),"",ROUND('Set Schedules Here'!AG376,rounding_decimal_places))</f>
        <v>2047</v>
      </c>
      <c r="BJ84" s="12">
        <f>IF(ISBLANK('Set Schedules Here'!AG377),"",ROUND('Set Schedules Here'!AG377,rounding_decimal_places))</f>
        <v>0.97674700000000003</v>
      </c>
      <c r="BK84" s="12">
        <f>IF(ISBLANK('Set Schedules Here'!AH376),"",ROUND('Set Schedules Here'!AH376,rounding_decimal_places))</f>
        <v>2048</v>
      </c>
      <c r="BL84" s="12">
        <f>IF(ISBLANK('Set Schedules Here'!AH377),"",ROUND('Set Schedules Here'!AH377,rounding_decimal_places))</f>
        <v>0.98553599999999997</v>
      </c>
      <c r="BM84" s="12">
        <f>IF(ISBLANK('Set Schedules Here'!AI376),"",ROUND('Set Schedules Here'!AI376,rounding_decimal_places))</f>
        <v>2049</v>
      </c>
      <c r="BN84" s="12">
        <f>IF(ISBLANK('Set Schedules Here'!AI377),"",ROUND('Set Schedules Here'!AI377,rounding_decimal_places))</f>
        <v>0.99235200000000001</v>
      </c>
      <c r="BO84" s="12">
        <f>IF(ISBLANK('Set Schedules Here'!AJ376),"",ROUND('Set Schedules Here'!AJ376,rounding_decimal_places))</f>
        <v>2050</v>
      </c>
      <c r="BP84" s="22">
        <f>IF(ISBLANK('Set Schedules Here'!AJ377),"",ROUND('Set Schedules Here'!AJ377,rounding_decimal_places))</f>
        <v>0.99761900000000003</v>
      </c>
    </row>
    <row r="85" spans="1:68" x14ac:dyDescent="0.25">
      <c r="A85" s="22" t="str">
        <f>'Set Schedules Here'!A378</f>
        <v>RnD industry capital cost reduction</v>
      </c>
      <c r="E85" s="12">
        <f>IF(ISBLANK('Set Schedules Here'!E378),"",ROUND('Set Schedules Here'!E378,rounding_decimal_places))</f>
        <v>2019</v>
      </c>
      <c r="F85" s="12">
        <f>IF(ISBLANK('Set Schedules Here'!E379),"",ROUND('Set Schedules Here'!E379,rounding_decimal_places))</f>
        <v>0</v>
      </c>
      <c r="G85" s="12">
        <f>IF(ISBLANK('Set Schedules Here'!F378),"",ROUND('Set Schedules Here'!F378,rounding_decimal_places))</f>
        <v>2020</v>
      </c>
      <c r="H85" s="12">
        <f>IF(ISBLANK('Set Schedules Here'!F379),"",ROUND('Set Schedules Here'!F379,rounding_decimal_places))</f>
        <v>0</v>
      </c>
      <c r="I85" s="12">
        <f>IF(ISBLANK('Set Schedules Here'!G378),"",ROUND('Set Schedules Here'!G378,rounding_decimal_places))</f>
        <v>2021</v>
      </c>
      <c r="J85" s="12">
        <f>IF(ISBLANK('Set Schedules Here'!G379),"",ROUND('Set Schedules Here'!G379,rounding_decimal_places))</f>
        <v>2.2648000000000001E-2</v>
      </c>
      <c r="K85" s="12">
        <f>IF(ISBLANK('Set Schedules Here'!H378),"",ROUND('Set Schedules Here'!H378,rounding_decimal_places))</f>
        <v>2022</v>
      </c>
      <c r="L85" s="12">
        <f>IF(ISBLANK('Set Schedules Here'!H379),"",ROUND('Set Schedules Here'!H379,rounding_decimal_places))</f>
        <v>2.9464000000000001E-2</v>
      </c>
      <c r="M85" s="12">
        <f>IF(ISBLANK('Set Schedules Here'!I378),"",ROUND('Set Schedules Here'!I378,rounding_decimal_places))</f>
        <v>2023</v>
      </c>
      <c r="N85" s="12">
        <f>IF(ISBLANK('Set Schedules Here'!I379),"",ROUND('Set Schedules Here'!I379,rounding_decimal_places))</f>
        <v>3.8253000000000002E-2</v>
      </c>
      <c r="O85" s="12">
        <f>IF(ISBLANK('Set Schedules Here'!J378),"",ROUND('Set Schedules Here'!J378,rounding_decimal_places))</f>
        <v>2024</v>
      </c>
      <c r="P85" s="12">
        <f>IF(ISBLANK('Set Schedules Here'!J379),"",ROUND('Set Schedules Here'!J379,rounding_decimal_places))</f>
        <v>4.9532E-2</v>
      </c>
      <c r="Q85" s="12">
        <f>IF(ISBLANK('Set Schedules Here'!K378),"",ROUND('Set Schedules Here'!K378,rounding_decimal_places))</f>
        <v>2025</v>
      </c>
      <c r="R85" s="12">
        <f>IF(ISBLANK('Set Schedules Here'!K379),"",ROUND('Set Schedules Here'!K379,rounding_decimal_places))</f>
        <v>6.3918000000000003E-2</v>
      </c>
      <c r="S85" s="12">
        <f>IF(ISBLANK('Set Schedules Here'!L378),"",ROUND('Set Schedules Here'!L378,rounding_decimal_places))</f>
        <v>2026</v>
      </c>
      <c r="T85" s="12">
        <f>IF(ISBLANK('Set Schedules Here'!L379),"",ROUND('Set Schedules Here'!L379,rounding_decimal_places))</f>
        <v>8.2127000000000006E-2</v>
      </c>
      <c r="U85" s="12">
        <f>IF(ISBLANK('Set Schedules Here'!M378),"",ROUND('Set Schedules Here'!M378,rounding_decimal_places))</f>
        <v>2027</v>
      </c>
      <c r="V85" s="12">
        <f>IF(ISBLANK('Set Schedules Here'!M379),"",ROUND('Set Schedules Here'!M379,rounding_decimal_places))</f>
        <v>0.104951</v>
      </c>
      <c r="W85" s="12">
        <f>IF(ISBLANK('Set Schedules Here'!N378),"",ROUND('Set Schedules Here'!N378,rounding_decimal_places))</f>
        <v>2028</v>
      </c>
      <c r="X85" s="12">
        <f>IF(ISBLANK('Set Schedules Here'!N379),"",ROUND('Set Schedules Here'!N379,rounding_decimal_places))</f>
        <v>0.133213</v>
      </c>
      <c r="Y85" s="12">
        <f>IF(ISBLANK('Set Schedules Here'!O378),"",ROUND('Set Schedules Here'!O378,rounding_decimal_places))</f>
        <v>2029</v>
      </c>
      <c r="Z85" s="12">
        <f>IF(ISBLANK('Set Schedules Here'!O379),"",ROUND('Set Schedules Here'!O379,rounding_decimal_places))</f>
        <v>0.167683</v>
      </c>
      <c r="AA85" s="12">
        <f>IF(ISBLANK('Set Schedules Here'!P378),"",ROUND('Set Schedules Here'!P378,rounding_decimal_places))</f>
        <v>2030</v>
      </c>
      <c r="AB85" s="12">
        <f>IF(ISBLANK('Set Schedules Here'!P379),"",ROUND('Set Schedules Here'!P379,rounding_decimal_places))</f>
        <v>0.208958</v>
      </c>
      <c r="AC85" s="12">
        <f>IF(ISBLANK('Set Schedules Here'!Q378),"",ROUND('Set Schedules Here'!Q378,rounding_decimal_places))</f>
        <v>2031</v>
      </c>
      <c r="AD85" s="12">
        <f>IF(ISBLANK('Set Schedules Here'!Q379),"",ROUND('Set Schedules Here'!Q379,rounding_decimal_places))</f>
        <v>0.25730900000000001</v>
      </c>
      <c r="AE85" s="12">
        <f>IF(ISBLANK('Set Schedules Here'!R378),"",ROUND('Set Schedules Here'!R378,rounding_decimal_places))</f>
        <v>2032</v>
      </c>
      <c r="AF85" s="12">
        <f>IF(ISBLANK('Set Schedules Here'!R379),"",ROUND('Set Schedules Here'!R379,rounding_decimal_places))</f>
        <v>0.31250899999999998</v>
      </c>
      <c r="AG85" s="12">
        <f>IF(ISBLANK('Set Schedules Here'!S378),"",ROUND('Set Schedules Here'!S378,rounding_decimal_places))</f>
        <v>2033</v>
      </c>
      <c r="AH85" s="12">
        <f>IF(ISBLANK('Set Schedules Here'!S379),"",ROUND('Set Schedules Here'!S379,rounding_decimal_places))</f>
        <v>0.37370999999999999</v>
      </c>
      <c r="AI85" s="12">
        <f>IF(ISBLANK('Set Schedules Here'!T378),"",ROUND('Set Schedules Here'!T378,rounding_decimal_places))</f>
        <v>2034</v>
      </c>
      <c r="AJ85" s="12">
        <f>IF(ISBLANK('Set Schedules Here'!T379),"",ROUND('Set Schedules Here'!T379,rounding_decimal_places))</f>
        <v>0.43940099999999999</v>
      </c>
      <c r="AK85" s="12">
        <f>IF(ISBLANK('Set Schedules Here'!U378),"",ROUND('Set Schedules Here'!U378,rounding_decimal_places))</f>
        <v>2035</v>
      </c>
      <c r="AL85" s="12">
        <f>IF(ISBLANK('Set Schedules Here'!U379),"",ROUND('Set Schedules Here'!U379,rounding_decimal_places))</f>
        <v>0.50749999999999995</v>
      </c>
      <c r="AM85" s="12">
        <f>IF(ISBLANK('Set Schedules Here'!V378),"",ROUND('Set Schedules Here'!V378,rounding_decimal_places))</f>
        <v>2036</v>
      </c>
      <c r="AN85" s="12">
        <f>IF(ISBLANK('Set Schedules Here'!V379),"",ROUND('Set Schedules Here'!V379,rounding_decimal_places))</f>
        <v>0.57559899999999997</v>
      </c>
      <c r="AO85" s="12">
        <f>IF(ISBLANK('Set Schedules Here'!W378),"",ROUND('Set Schedules Here'!W378,rounding_decimal_places))</f>
        <v>2037</v>
      </c>
      <c r="AP85" s="12">
        <f>IF(ISBLANK('Set Schedules Here'!W379),"",ROUND('Set Schedules Here'!W379,rounding_decimal_places))</f>
        <v>0.64129000000000003</v>
      </c>
      <c r="AQ85" s="12">
        <f>IF(ISBLANK('Set Schedules Here'!X378),"",ROUND('Set Schedules Here'!X378,rounding_decimal_places))</f>
        <v>2038</v>
      </c>
      <c r="AR85" s="12">
        <f>IF(ISBLANK('Set Schedules Here'!X379),"",ROUND('Set Schedules Here'!X379,rounding_decimal_places))</f>
        <v>0.70249099999999998</v>
      </c>
      <c r="AS85" s="12">
        <f>IF(ISBLANK('Set Schedules Here'!Y378),"",ROUND('Set Schedules Here'!Y378,rounding_decimal_places))</f>
        <v>2039</v>
      </c>
      <c r="AT85" s="12">
        <f>IF(ISBLANK('Set Schedules Here'!Y379),"",ROUND('Set Schedules Here'!Y379,rounding_decimal_places))</f>
        <v>0.757691</v>
      </c>
      <c r="AU85" s="12">
        <f>IF(ISBLANK('Set Schedules Here'!Z378),"",ROUND('Set Schedules Here'!Z378,rounding_decimal_places))</f>
        <v>2040</v>
      </c>
      <c r="AV85" s="12">
        <f>IF(ISBLANK('Set Schedules Here'!Z379),"",ROUND('Set Schedules Here'!Z379,rounding_decimal_places))</f>
        <v>0.80604200000000004</v>
      </c>
      <c r="AW85" s="12">
        <f>IF(ISBLANK('Set Schedules Here'!AA378),"",ROUND('Set Schedules Here'!AA378,rounding_decimal_places))</f>
        <v>2041</v>
      </c>
      <c r="AX85" s="12">
        <f>IF(ISBLANK('Set Schedules Here'!AA379),"",ROUND('Set Schedules Here'!AA379,rounding_decimal_places))</f>
        <v>0.84731699999999999</v>
      </c>
      <c r="AY85" s="12">
        <f>IF(ISBLANK('Set Schedules Here'!AB378),"",ROUND('Set Schedules Here'!AB378,rounding_decimal_places))</f>
        <v>2042</v>
      </c>
      <c r="AZ85" s="12">
        <f>IF(ISBLANK('Set Schedules Here'!AB379),"",ROUND('Set Schedules Here'!AB379,rounding_decimal_places))</f>
        <v>0.88178699999999999</v>
      </c>
      <c r="BA85" s="12">
        <f>IF(ISBLANK('Set Schedules Here'!AC378),"",ROUND('Set Schedules Here'!AC378,rounding_decimal_places))</f>
        <v>2043</v>
      </c>
      <c r="BB85" s="12">
        <f>IF(ISBLANK('Set Schedules Here'!AC379),"",ROUND('Set Schedules Here'!AC379,rounding_decimal_places))</f>
        <v>0.910049</v>
      </c>
      <c r="BC85" s="12">
        <f>IF(ISBLANK('Set Schedules Here'!AD378),"",ROUND('Set Schedules Here'!AD378,rounding_decimal_places))</f>
        <v>2044</v>
      </c>
      <c r="BD85" s="12">
        <f>IF(ISBLANK('Set Schedules Here'!AD379),"",ROUND('Set Schedules Here'!AD379,rounding_decimal_places))</f>
        <v>0.93287299999999995</v>
      </c>
      <c r="BE85" s="12">
        <f>IF(ISBLANK('Set Schedules Here'!AE378),"",ROUND('Set Schedules Here'!AE378,rounding_decimal_places))</f>
        <v>2045</v>
      </c>
      <c r="BF85" s="12">
        <f>IF(ISBLANK('Set Schedules Here'!AE379),"",ROUND('Set Schedules Here'!AE379,rounding_decimal_places))</f>
        <v>0.95108199999999998</v>
      </c>
      <c r="BG85" s="12">
        <f>IF(ISBLANK('Set Schedules Here'!AF378),"",ROUND('Set Schedules Here'!AF378,rounding_decimal_places))</f>
        <v>2046</v>
      </c>
      <c r="BH85" s="12">
        <f>IF(ISBLANK('Set Schedules Here'!AF379),"",ROUND('Set Schedules Here'!AF379,rounding_decimal_places))</f>
        <v>0.96546799999999999</v>
      </c>
      <c r="BI85" s="12">
        <f>IF(ISBLANK('Set Schedules Here'!AG378),"",ROUND('Set Schedules Here'!AG378,rounding_decimal_places))</f>
        <v>2047</v>
      </c>
      <c r="BJ85" s="12">
        <f>IF(ISBLANK('Set Schedules Here'!AG379),"",ROUND('Set Schedules Here'!AG379,rounding_decimal_places))</f>
        <v>0.97674700000000003</v>
      </c>
      <c r="BK85" s="12">
        <f>IF(ISBLANK('Set Schedules Here'!AH378),"",ROUND('Set Schedules Here'!AH378,rounding_decimal_places))</f>
        <v>2048</v>
      </c>
      <c r="BL85" s="12">
        <f>IF(ISBLANK('Set Schedules Here'!AH379),"",ROUND('Set Schedules Here'!AH379,rounding_decimal_places))</f>
        <v>0.98553599999999997</v>
      </c>
      <c r="BM85" s="12">
        <f>IF(ISBLANK('Set Schedules Here'!AI378),"",ROUND('Set Schedules Here'!AI378,rounding_decimal_places))</f>
        <v>2049</v>
      </c>
      <c r="BN85" s="12">
        <f>IF(ISBLANK('Set Schedules Here'!AI379),"",ROUND('Set Schedules Here'!AI379,rounding_decimal_places))</f>
        <v>0.99235200000000001</v>
      </c>
      <c r="BO85" s="12">
        <f>IF(ISBLANK('Set Schedules Here'!AJ378),"",ROUND('Set Schedules Here'!AJ378,rounding_decimal_places))</f>
        <v>2050</v>
      </c>
      <c r="BP85" s="22">
        <f>IF(ISBLANK('Set Schedules Here'!AJ379),"",ROUND('Set Schedules Here'!AJ379,rounding_decimal_places))</f>
        <v>0.99761900000000003</v>
      </c>
    </row>
    <row r="86" spans="1:68" x14ac:dyDescent="0.25">
      <c r="A86" s="22" t="str">
        <f>'Set Schedules Here'!A380</f>
        <v>RnD CCS capital cost reduction</v>
      </c>
      <c r="E86" s="12">
        <f>IF(ISBLANK('Set Schedules Here'!E380),"",ROUND('Set Schedules Here'!E380,rounding_decimal_places))</f>
        <v>2019</v>
      </c>
      <c r="F86" s="12">
        <f>IF(ISBLANK('Set Schedules Here'!E381),"",ROUND('Set Schedules Here'!E381,rounding_decimal_places))</f>
        <v>0</v>
      </c>
      <c r="G86" s="12">
        <f>IF(ISBLANK('Set Schedules Here'!F380),"",ROUND('Set Schedules Here'!F380,rounding_decimal_places))</f>
        <v>2020</v>
      </c>
      <c r="H86" s="12">
        <f>IF(ISBLANK('Set Schedules Here'!F381),"",ROUND('Set Schedules Here'!F381,rounding_decimal_places))</f>
        <v>0</v>
      </c>
      <c r="I86" s="12">
        <f>IF(ISBLANK('Set Schedules Here'!G380),"",ROUND('Set Schedules Here'!G380,rounding_decimal_places))</f>
        <v>2021</v>
      </c>
      <c r="J86" s="12">
        <f>IF(ISBLANK('Set Schedules Here'!G381),"",ROUND('Set Schedules Here'!G381,rounding_decimal_places))</f>
        <v>2.2648000000000001E-2</v>
      </c>
      <c r="K86" s="12">
        <f>IF(ISBLANK('Set Schedules Here'!H380),"",ROUND('Set Schedules Here'!H380,rounding_decimal_places))</f>
        <v>2022</v>
      </c>
      <c r="L86" s="12">
        <f>IF(ISBLANK('Set Schedules Here'!H381),"",ROUND('Set Schedules Here'!H381,rounding_decimal_places))</f>
        <v>2.9464000000000001E-2</v>
      </c>
      <c r="M86" s="12">
        <f>IF(ISBLANK('Set Schedules Here'!I380),"",ROUND('Set Schedules Here'!I380,rounding_decimal_places))</f>
        <v>2023</v>
      </c>
      <c r="N86" s="12">
        <f>IF(ISBLANK('Set Schedules Here'!I381),"",ROUND('Set Schedules Here'!I381,rounding_decimal_places))</f>
        <v>3.8253000000000002E-2</v>
      </c>
      <c r="O86" s="12">
        <f>IF(ISBLANK('Set Schedules Here'!J380),"",ROUND('Set Schedules Here'!J380,rounding_decimal_places))</f>
        <v>2024</v>
      </c>
      <c r="P86" s="12">
        <f>IF(ISBLANK('Set Schedules Here'!J381),"",ROUND('Set Schedules Here'!J381,rounding_decimal_places))</f>
        <v>4.9532E-2</v>
      </c>
      <c r="Q86" s="12">
        <f>IF(ISBLANK('Set Schedules Here'!K380),"",ROUND('Set Schedules Here'!K380,rounding_decimal_places))</f>
        <v>2025</v>
      </c>
      <c r="R86" s="12">
        <f>IF(ISBLANK('Set Schedules Here'!K381),"",ROUND('Set Schedules Here'!K381,rounding_decimal_places))</f>
        <v>6.3918000000000003E-2</v>
      </c>
      <c r="S86" s="12">
        <f>IF(ISBLANK('Set Schedules Here'!L380),"",ROUND('Set Schedules Here'!L380,rounding_decimal_places))</f>
        <v>2026</v>
      </c>
      <c r="T86" s="12">
        <f>IF(ISBLANK('Set Schedules Here'!L381),"",ROUND('Set Schedules Here'!L381,rounding_decimal_places))</f>
        <v>8.2127000000000006E-2</v>
      </c>
      <c r="U86" s="12">
        <f>IF(ISBLANK('Set Schedules Here'!M380),"",ROUND('Set Schedules Here'!M380,rounding_decimal_places))</f>
        <v>2027</v>
      </c>
      <c r="V86" s="12">
        <f>IF(ISBLANK('Set Schedules Here'!M381),"",ROUND('Set Schedules Here'!M381,rounding_decimal_places))</f>
        <v>0.104951</v>
      </c>
      <c r="W86" s="12">
        <f>IF(ISBLANK('Set Schedules Here'!N380),"",ROUND('Set Schedules Here'!N380,rounding_decimal_places))</f>
        <v>2028</v>
      </c>
      <c r="X86" s="12">
        <f>IF(ISBLANK('Set Schedules Here'!N381),"",ROUND('Set Schedules Here'!N381,rounding_decimal_places))</f>
        <v>0.133213</v>
      </c>
      <c r="Y86" s="12">
        <f>IF(ISBLANK('Set Schedules Here'!O380),"",ROUND('Set Schedules Here'!O380,rounding_decimal_places))</f>
        <v>2029</v>
      </c>
      <c r="Z86" s="12">
        <f>IF(ISBLANK('Set Schedules Here'!O381),"",ROUND('Set Schedules Here'!O381,rounding_decimal_places))</f>
        <v>0.167683</v>
      </c>
      <c r="AA86" s="12">
        <f>IF(ISBLANK('Set Schedules Here'!P380),"",ROUND('Set Schedules Here'!P380,rounding_decimal_places))</f>
        <v>2030</v>
      </c>
      <c r="AB86" s="12">
        <f>IF(ISBLANK('Set Schedules Here'!P381),"",ROUND('Set Schedules Here'!P381,rounding_decimal_places))</f>
        <v>0.208958</v>
      </c>
      <c r="AC86" s="12">
        <f>IF(ISBLANK('Set Schedules Here'!Q380),"",ROUND('Set Schedules Here'!Q380,rounding_decimal_places))</f>
        <v>2031</v>
      </c>
      <c r="AD86" s="12">
        <f>IF(ISBLANK('Set Schedules Here'!Q381),"",ROUND('Set Schedules Here'!Q381,rounding_decimal_places))</f>
        <v>0.25730900000000001</v>
      </c>
      <c r="AE86" s="12">
        <f>IF(ISBLANK('Set Schedules Here'!R380),"",ROUND('Set Schedules Here'!R380,rounding_decimal_places))</f>
        <v>2032</v>
      </c>
      <c r="AF86" s="12">
        <f>IF(ISBLANK('Set Schedules Here'!R381),"",ROUND('Set Schedules Here'!R381,rounding_decimal_places))</f>
        <v>0.31250899999999998</v>
      </c>
      <c r="AG86" s="12">
        <f>IF(ISBLANK('Set Schedules Here'!S380),"",ROUND('Set Schedules Here'!S380,rounding_decimal_places))</f>
        <v>2033</v>
      </c>
      <c r="AH86" s="12">
        <f>IF(ISBLANK('Set Schedules Here'!S381),"",ROUND('Set Schedules Here'!S381,rounding_decimal_places))</f>
        <v>0.37370999999999999</v>
      </c>
      <c r="AI86" s="12">
        <f>IF(ISBLANK('Set Schedules Here'!T380),"",ROUND('Set Schedules Here'!T380,rounding_decimal_places))</f>
        <v>2034</v>
      </c>
      <c r="AJ86" s="12">
        <f>IF(ISBLANK('Set Schedules Here'!T381),"",ROUND('Set Schedules Here'!T381,rounding_decimal_places))</f>
        <v>0.43940099999999999</v>
      </c>
      <c r="AK86" s="12">
        <f>IF(ISBLANK('Set Schedules Here'!U380),"",ROUND('Set Schedules Here'!U380,rounding_decimal_places))</f>
        <v>2035</v>
      </c>
      <c r="AL86" s="12">
        <f>IF(ISBLANK('Set Schedules Here'!U381),"",ROUND('Set Schedules Here'!U381,rounding_decimal_places))</f>
        <v>0.50749999999999995</v>
      </c>
      <c r="AM86" s="12">
        <f>IF(ISBLANK('Set Schedules Here'!V380),"",ROUND('Set Schedules Here'!V380,rounding_decimal_places))</f>
        <v>2036</v>
      </c>
      <c r="AN86" s="12">
        <f>IF(ISBLANK('Set Schedules Here'!V381),"",ROUND('Set Schedules Here'!V381,rounding_decimal_places))</f>
        <v>0.57559899999999997</v>
      </c>
      <c r="AO86" s="12">
        <f>IF(ISBLANK('Set Schedules Here'!W380),"",ROUND('Set Schedules Here'!W380,rounding_decimal_places))</f>
        <v>2037</v>
      </c>
      <c r="AP86" s="12">
        <f>IF(ISBLANK('Set Schedules Here'!W381),"",ROUND('Set Schedules Here'!W381,rounding_decimal_places))</f>
        <v>0.64129000000000003</v>
      </c>
      <c r="AQ86" s="12">
        <f>IF(ISBLANK('Set Schedules Here'!X380),"",ROUND('Set Schedules Here'!X380,rounding_decimal_places))</f>
        <v>2038</v>
      </c>
      <c r="AR86" s="12">
        <f>IF(ISBLANK('Set Schedules Here'!X381),"",ROUND('Set Schedules Here'!X381,rounding_decimal_places))</f>
        <v>0.70249099999999998</v>
      </c>
      <c r="AS86" s="12">
        <f>IF(ISBLANK('Set Schedules Here'!Y380),"",ROUND('Set Schedules Here'!Y380,rounding_decimal_places))</f>
        <v>2039</v>
      </c>
      <c r="AT86" s="12">
        <f>IF(ISBLANK('Set Schedules Here'!Y381),"",ROUND('Set Schedules Here'!Y381,rounding_decimal_places))</f>
        <v>0.757691</v>
      </c>
      <c r="AU86" s="12">
        <f>IF(ISBLANK('Set Schedules Here'!Z380),"",ROUND('Set Schedules Here'!Z380,rounding_decimal_places))</f>
        <v>2040</v>
      </c>
      <c r="AV86" s="12">
        <f>IF(ISBLANK('Set Schedules Here'!Z381),"",ROUND('Set Schedules Here'!Z381,rounding_decimal_places))</f>
        <v>0.80604200000000004</v>
      </c>
      <c r="AW86" s="12">
        <f>IF(ISBLANK('Set Schedules Here'!AA380),"",ROUND('Set Schedules Here'!AA380,rounding_decimal_places))</f>
        <v>2041</v>
      </c>
      <c r="AX86" s="12">
        <f>IF(ISBLANK('Set Schedules Here'!AA381),"",ROUND('Set Schedules Here'!AA381,rounding_decimal_places))</f>
        <v>0.84731699999999999</v>
      </c>
      <c r="AY86" s="12">
        <f>IF(ISBLANK('Set Schedules Here'!AB380),"",ROUND('Set Schedules Here'!AB380,rounding_decimal_places))</f>
        <v>2042</v>
      </c>
      <c r="AZ86" s="12">
        <f>IF(ISBLANK('Set Schedules Here'!AB381),"",ROUND('Set Schedules Here'!AB381,rounding_decimal_places))</f>
        <v>0.88178699999999999</v>
      </c>
      <c r="BA86" s="12">
        <f>IF(ISBLANK('Set Schedules Here'!AC380),"",ROUND('Set Schedules Here'!AC380,rounding_decimal_places))</f>
        <v>2043</v>
      </c>
      <c r="BB86" s="12">
        <f>IF(ISBLANK('Set Schedules Here'!AC381),"",ROUND('Set Schedules Here'!AC381,rounding_decimal_places))</f>
        <v>0.910049</v>
      </c>
      <c r="BC86" s="12">
        <f>IF(ISBLANK('Set Schedules Here'!AD380),"",ROUND('Set Schedules Here'!AD380,rounding_decimal_places))</f>
        <v>2044</v>
      </c>
      <c r="BD86" s="12">
        <f>IF(ISBLANK('Set Schedules Here'!AD381),"",ROUND('Set Schedules Here'!AD381,rounding_decimal_places))</f>
        <v>0.93287299999999995</v>
      </c>
      <c r="BE86" s="12">
        <f>IF(ISBLANK('Set Schedules Here'!AE380),"",ROUND('Set Schedules Here'!AE380,rounding_decimal_places))</f>
        <v>2045</v>
      </c>
      <c r="BF86" s="12">
        <f>IF(ISBLANK('Set Schedules Here'!AE381),"",ROUND('Set Schedules Here'!AE381,rounding_decimal_places))</f>
        <v>0.95108199999999998</v>
      </c>
      <c r="BG86" s="12">
        <f>IF(ISBLANK('Set Schedules Here'!AF380),"",ROUND('Set Schedules Here'!AF380,rounding_decimal_places))</f>
        <v>2046</v>
      </c>
      <c r="BH86" s="12">
        <f>IF(ISBLANK('Set Schedules Here'!AF381),"",ROUND('Set Schedules Here'!AF381,rounding_decimal_places))</f>
        <v>0.96546799999999999</v>
      </c>
      <c r="BI86" s="12">
        <f>IF(ISBLANK('Set Schedules Here'!AG380),"",ROUND('Set Schedules Here'!AG380,rounding_decimal_places))</f>
        <v>2047</v>
      </c>
      <c r="BJ86" s="12">
        <f>IF(ISBLANK('Set Schedules Here'!AG381),"",ROUND('Set Schedules Here'!AG381,rounding_decimal_places))</f>
        <v>0.97674700000000003</v>
      </c>
      <c r="BK86" s="12">
        <f>IF(ISBLANK('Set Schedules Here'!AH380),"",ROUND('Set Schedules Here'!AH380,rounding_decimal_places))</f>
        <v>2048</v>
      </c>
      <c r="BL86" s="12">
        <f>IF(ISBLANK('Set Schedules Here'!AH381),"",ROUND('Set Schedules Here'!AH381,rounding_decimal_places))</f>
        <v>0.98553599999999997</v>
      </c>
      <c r="BM86" s="12">
        <f>IF(ISBLANK('Set Schedules Here'!AI380),"",ROUND('Set Schedules Here'!AI380,rounding_decimal_places))</f>
        <v>2049</v>
      </c>
      <c r="BN86" s="12">
        <f>IF(ISBLANK('Set Schedules Here'!AI381),"",ROUND('Set Schedules Here'!AI381,rounding_decimal_places))</f>
        <v>0.99235200000000001</v>
      </c>
      <c r="BO86" s="12">
        <f>IF(ISBLANK('Set Schedules Here'!AJ380),"",ROUND('Set Schedules Here'!AJ380,rounding_decimal_places))</f>
        <v>2050</v>
      </c>
      <c r="BP86" s="22">
        <f>IF(ISBLANK('Set Schedules Here'!AJ381),"",ROUND('Set Schedules Here'!AJ381,rounding_decimal_places))</f>
        <v>0.99761900000000003</v>
      </c>
    </row>
    <row r="87" spans="1:68" x14ac:dyDescent="0.25">
      <c r="A87" s="22" t="str">
        <f>'Set Schedules Here'!A382</f>
        <v>RnD transportation fuel use reduction</v>
      </c>
      <c r="E87" s="12">
        <f>IF(ISBLANK('Set Schedules Here'!E382),"",ROUND('Set Schedules Here'!E382,rounding_decimal_places))</f>
        <v>2019</v>
      </c>
      <c r="F87" s="12">
        <f>IF(ISBLANK('Set Schedules Here'!E383),"",ROUND('Set Schedules Here'!E383,rounding_decimal_places))</f>
        <v>0</v>
      </c>
      <c r="G87" s="12">
        <f>IF(ISBLANK('Set Schedules Here'!F382),"",ROUND('Set Schedules Here'!F382,rounding_decimal_places))</f>
        <v>2020</v>
      </c>
      <c r="H87" s="12">
        <f>IF(ISBLANK('Set Schedules Here'!F383),"",ROUND('Set Schedules Here'!F383,rounding_decimal_places))</f>
        <v>0</v>
      </c>
      <c r="I87" s="12">
        <f>IF(ISBLANK('Set Schedules Here'!G382),"",ROUND('Set Schedules Here'!G382,rounding_decimal_places))</f>
        <v>2021</v>
      </c>
      <c r="J87" s="12">
        <f>IF(ISBLANK('Set Schedules Here'!G383),"",ROUND('Set Schedules Here'!G383,rounding_decimal_places))</f>
        <v>2.2648000000000001E-2</v>
      </c>
      <c r="K87" s="12">
        <f>IF(ISBLANK('Set Schedules Here'!H382),"",ROUND('Set Schedules Here'!H382,rounding_decimal_places))</f>
        <v>2022</v>
      </c>
      <c r="L87" s="12">
        <f>IF(ISBLANK('Set Schedules Here'!H383),"",ROUND('Set Schedules Here'!H383,rounding_decimal_places))</f>
        <v>2.9464000000000001E-2</v>
      </c>
      <c r="M87" s="12">
        <f>IF(ISBLANK('Set Schedules Here'!I382),"",ROUND('Set Schedules Here'!I382,rounding_decimal_places))</f>
        <v>2023</v>
      </c>
      <c r="N87" s="12">
        <f>IF(ISBLANK('Set Schedules Here'!I383),"",ROUND('Set Schedules Here'!I383,rounding_decimal_places))</f>
        <v>3.8253000000000002E-2</v>
      </c>
      <c r="O87" s="12">
        <f>IF(ISBLANK('Set Schedules Here'!J382),"",ROUND('Set Schedules Here'!J382,rounding_decimal_places))</f>
        <v>2024</v>
      </c>
      <c r="P87" s="12">
        <f>IF(ISBLANK('Set Schedules Here'!J383),"",ROUND('Set Schedules Here'!J383,rounding_decimal_places))</f>
        <v>4.9532E-2</v>
      </c>
      <c r="Q87" s="12">
        <f>IF(ISBLANK('Set Schedules Here'!K382),"",ROUND('Set Schedules Here'!K382,rounding_decimal_places))</f>
        <v>2025</v>
      </c>
      <c r="R87" s="12">
        <f>IF(ISBLANK('Set Schedules Here'!K383),"",ROUND('Set Schedules Here'!K383,rounding_decimal_places))</f>
        <v>6.3918000000000003E-2</v>
      </c>
      <c r="S87" s="12">
        <f>IF(ISBLANK('Set Schedules Here'!L382),"",ROUND('Set Schedules Here'!L382,rounding_decimal_places))</f>
        <v>2026</v>
      </c>
      <c r="T87" s="12">
        <f>IF(ISBLANK('Set Schedules Here'!L383),"",ROUND('Set Schedules Here'!L383,rounding_decimal_places))</f>
        <v>8.2127000000000006E-2</v>
      </c>
      <c r="U87" s="12">
        <f>IF(ISBLANK('Set Schedules Here'!M382),"",ROUND('Set Schedules Here'!M382,rounding_decimal_places))</f>
        <v>2027</v>
      </c>
      <c r="V87" s="12">
        <f>IF(ISBLANK('Set Schedules Here'!M383),"",ROUND('Set Schedules Here'!M383,rounding_decimal_places))</f>
        <v>0.104951</v>
      </c>
      <c r="W87" s="12">
        <f>IF(ISBLANK('Set Schedules Here'!N382),"",ROUND('Set Schedules Here'!N382,rounding_decimal_places))</f>
        <v>2028</v>
      </c>
      <c r="X87" s="12">
        <f>IF(ISBLANK('Set Schedules Here'!N383),"",ROUND('Set Schedules Here'!N383,rounding_decimal_places))</f>
        <v>0.133213</v>
      </c>
      <c r="Y87" s="12">
        <f>IF(ISBLANK('Set Schedules Here'!O382),"",ROUND('Set Schedules Here'!O382,rounding_decimal_places))</f>
        <v>2029</v>
      </c>
      <c r="Z87" s="12">
        <f>IF(ISBLANK('Set Schedules Here'!O383),"",ROUND('Set Schedules Here'!O383,rounding_decimal_places))</f>
        <v>0.167683</v>
      </c>
      <c r="AA87" s="12">
        <f>IF(ISBLANK('Set Schedules Here'!P382),"",ROUND('Set Schedules Here'!P382,rounding_decimal_places))</f>
        <v>2030</v>
      </c>
      <c r="AB87" s="12">
        <f>IF(ISBLANK('Set Schedules Here'!P383),"",ROUND('Set Schedules Here'!P383,rounding_decimal_places))</f>
        <v>0.208958</v>
      </c>
      <c r="AC87" s="12">
        <f>IF(ISBLANK('Set Schedules Here'!Q382),"",ROUND('Set Schedules Here'!Q382,rounding_decimal_places))</f>
        <v>2031</v>
      </c>
      <c r="AD87" s="12">
        <f>IF(ISBLANK('Set Schedules Here'!Q383),"",ROUND('Set Schedules Here'!Q383,rounding_decimal_places))</f>
        <v>0.25730900000000001</v>
      </c>
      <c r="AE87" s="12">
        <f>IF(ISBLANK('Set Schedules Here'!R382),"",ROUND('Set Schedules Here'!R382,rounding_decimal_places))</f>
        <v>2032</v>
      </c>
      <c r="AF87" s="12">
        <f>IF(ISBLANK('Set Schedules Here'!R383),"",ROUND('Set Schedules Here'!R383,rounding_decimal_places))</f>
        <v>0.31250899999999998</v>
      </c>
      <c r="AG87" s="12">
        <f>IF(ISBLANK('Set Schedules Here'!S382),"",ROUND('Set Schedules Here'!S382,rounding_decimal_places))</f>
        <v>2033</v>
      </c>
      <c r="AH87" s="12">
        <f>IF(ISBLANK('Set Schedules Here'!S383),"",ROUND('Set Schedules Here'!S383,rounding_decimal_places))</f>
        <v>0.37370999999999999</v>
      </c>
      <c r="AI87" s="12">
        <f>IF(ISBLANK('Set Schedules Here'!T382),"",ROUND('Set Schedules Here'!T382,rounding_decimal_places))</f>
        <v>2034</v>
      </c>
      <c r="AJ87" s="12">
        <f>IF(ISBLANK('Set Schedules Here'!T383),"",ROUND('Set Schedules Here'!T383,rounding_decimal_places))</f>
        <v>0.43940099999999999</v>
      </c>
      <c r="AK87" s="12">
        <f>IF(ISBLANK('Set Schedules Here'!U382),"",ROUND('Set Schedules Here'!U382,rounding_decimal_places))</f>
        <v>2035</v>
      </c>
      <c r="AL87" s="12">
        <f>IF(ISBLANK('Set Schedules Here'!U383),"",ROUND('Set Schedules Here'!U383,rounding_decimal_places))</f>
        <v>0.50749999999999995</v>
      </c>
      <c r="AM87" s="12">
        <f>IF(ISBLANK('Set Schedules Here'!V382),"",ROUND('Set Schedules Here'!V382,rounding_decimal_places))</f>
        <v>2036</v>
      </c>
      <c r="AN87" s="12">
        <f>IF(ISBLANK('Set Schedules Here'!V383),"",ROUND('Set Schedules Here'!V383,rounding_decimal_places))</f>
        <v>0.57559899999999997</v>
      </c>
      <c r="AO87" s="12">
        <f>IF(ISBLANK('Set Schedules Here'!W382),"",ROUND('Set Schedules Here'!W382,rounding_decimal_places))</f>
        <v>2037</v>
      </c>
      <c r="AP87" s="12">
        <f>IF(ISBLANK('Set Schedules Here'!W383),"",ROUND('Set Schedules Here'!W383,rounding_decimal_places))</f>
        <v>0.64129000000000003</v>
      </c>
      <c r="AQ87" s="12">
        <f>IF(ISBLANK('Set Schedules Here'!X382),"",ROUND('Set Schedules Here'!X382,rounding_decimal_places))</f>
        <v>2038</v>
      </c>
      <c r="AR87" s="12">
        <f>IF(ISBLANK('Set Schedules Here'!X383),"",ROUND('Set Schedules Here'!X383,rounding_decimal_places))</f>
        <v>0.70249099999999998</v>
      </c>
      <c r="AS87" s="12">
        <f>IF(ISBLANK('Set Schedules Here'!Y382),"",ROUND('Set Schedules Here'!Y382,rounding_decimal_places))</f>
        <v>2039</v>
      </c>
      <c r="AT87" s="12">
        <f>IF(ISBLANK('Set Schedules Here'!Y383),"",ROUND('Set Schedules Here'!Y383,rounding_decimal_places))</f>
        <v>0.757691</v>
      </c>
      <c r="AU87" s="12">
        <f>IF(ISBLANK('Set Schedules Here'!Z382),"",ROUND('Set Schedules Here'!Z382,rounding_decimal_places))</f>
        <v>2040</v>
      </c>
      <c r="AV87" s="12">
        <f>IF(ISBLANK('Set Schedules Here'!Z383),"",ROUND('Set Schedules Here'!Z383,rounding_decimal_places))</f>
        <v>0.80604200000000004</v>
      </c>
      <c r="AW87" s="12">
        <f>IF(ISBLANK('Set Schedules Here'!AA382),"",ROUND('Set Schedules Here'!AA382,rounding_decimal_places))</f>
        <v>2041</v>
      </c>
      <c r="AX87" s="12">
        <f>IF(ISBLANK('Set Schedules Here'!AA383),"",ROUND('Set Schedules Here'!AA383,rounding_decimal_places))</f>
        <v>0.84731699999999999</v>
      </c>
      <c r="AY87" s="12">
        <f>IF(ISBLANK('Set Schedules Here'!AB382),"",ROUND('Set Schedules Here'!AB382,rounding_decimal_places))</f>
        <v>2042</v>
      </c>
      <c r="AZ87" s="12">
        <f>IF(ISBLANK('Set Schedules Here'!AB383),"",ROUND('Set Schedules Here'!AB383,rounding_decimal_places))</f>
        <v>0.88178699999999999</v>
      </c>
      <c r="BA87" s="12">
        <f>IF(ISBLANK('Set Schedules Here'!AC382),"",ROUND('Set Schedules Here'!AC382,rounding_decimal_places))</f>
        <v>2043</v>
      </c>
      <c r="BB87" s="12">
        <f>IF(ISBLANK('Set Schedules Here'!AC383),"",ROUND('Set Schedules Here'!AC383,rounding_decimal_places))</f>
        <v>0.910049</v>
      </c>
      <c r="BC87" s="12">
        <f>IF(ISBLANK('Set Schedules Here'!AD382),"",ROUND('Set Schedules Here'!AD382,rounding_decimal_places))</f>
        <v>2044</v>
      </c>
      <c r="BD87" s="12">
        <f>IF(ISBLANK('Set Schedules Here'!AD383),"",ROUND('Set Schedules Here'!AD383,rounding_decimal_places))</f>
        <v>0.93287299999999995</v>
      </c>
      <c r="BE87" s="12">
        <f>IF(ISBLANK('Set Schedules Here'!AE382),"",ROUND('Set Schedules Here'!AE382,rounding_decimal_places))</f>
        <v>2045</v>
      </c>
      <c r="BF87" s="12">
        <f>IF(ISBLANK('Set Schedules Here'!AE383),"",ROUND('Set Schedules Here'!AE383,rounding_decimal_places))</f>
        <v>0.95108199999999998</v>
      </c>
      <c r="BG87" s="12">
        <f>IF(ISBLANK('Set Schedules Here'!AF382),"",ROUND('Set Schedules Here'!AF382,rounding_decimal_places))</f>
        <v>2046</v>
      </c>
      <c r="BH87" s="12">
        <f>IF(ISBLANK('Set Schedules Here'!AF383),"",ROUND('Set Schedules Here'!AF383,rounding_decimal_places))</f>
        <v>0.96546799999999999</v>
      </c>
      <c r="BI87" s="12">
        <f>IF(ISBLANK('Set Schedules Here'!AG382),"",ROUND('Set Schedules Here'!AG382,rounding_decimal_places))</f>
        <v>2047</v>
      </c>
      <c r="BJ87" s="12">
        <f>IF(ISBLANK('Set Schedules Here'!AG383),"",ROUND('Set Schedules Here'!AG383,rounding_decimal_places))</f>
        <v>0.97674700000000003</v>
      </c>
      <c r="BK87" s="12">
        <f>IF(ISBLANK('Set Schedules Here'!AH382),"",ROUND('Set Schedules Here'!AH382,rounding_decimal_places))</f>
        <v>2048</v>
      </c>
      <c r="BL87" s="12">
        <f>IF(ISBLANK('Set Schedules Here'!AH383),"",ROUND('Set Schedules Here'!AH383,rounding_decimal_places))</f>
        <v>0.98553599999999997</v>
      </c>
      <c r="BM87" s="12">
        <f>IF(ISBLANK('Set Schedules Here'!AI382),"",ROUND('Set Schedules Here'!AI382,rounding_decimal_places))</f>
        <v>2049</v>
      </c>
      <c r="BN87" s="12">
        <f>IF(ISBLANK('Set Schedules Here'!AI383),"",ROUND('Set Schedules Here'!AI383,rounding_decimal_places))</f>
        <v>0.99235200000000001</v>
      </c>
      <c r="BO87" s="12">
        <f>IF(ISBLANK('Set Schedules Here'!AJ382),"",ROUND('Set Schedules Here'!AJ382,rounding_decimal_places))</f>
        <v>2050</v>
      </c>
      <c r="BP87" s="22">
        <f>IF(ISBLANK('Set Schedules Here'!AJ383),"",ROUND('Set Schedules Here'!AJ383,rounding_decimal_places))</f>
        <v>0.99761900000000003</v>
      </c>
    </row>
    <row r="88" spans="1:68" x14ac:dyDescent="0.25">
      <c r="A88" s="22" t="str">
        <f>'Set Schedules Here'!A384</f>
        <v>RnD electricity fuel use reduction</v>
      </c>
      <c r="E88" s="12">
        <f>IF(ISBLANK('Set Schedules Here'!E384),"",ROUND('Set Schedules Here'!E384,rounding_decimal_places))</f>
        <v>2019</v>
      </c>
      <c r="F88" s="12">
        <f>IF(ISBLANK('Set Schedules Here'!E385),"",ROUND('Set Schedules Here'!E385,rounding_decimal_places))</f>
        <v>0</v>
      </c>
      <c r="G88" s="12">
        <f>IF(ISBLANK('Set Schedules Here'!F384),"",ROUND('Set Schedules Here'!F384,rounding_decimal_places))</f>
        <v>2020</v>
      </c>
      <c r="H88" s="12">
        <f>IF(ISBLANK('Set Schedules Here'!F385),"",ROUND('Set Schedules Here'!F385,rounding_decimal_places))</f>
        <v>0</v>
      </c>
      <c r="I88" s="12">
        <f>IF(ISBLANK('Set Schedules Here'!G384),"",ROUND('Set Schedules Here'!G384,rounding_decimal_places))</f>
        <v>2021</v>
      </c>
      <c r="J88" s="12">
        <f>IF(ISBLANK('Set Schedules Here'!G385),"",ROUND('Set Schedules Here'!G385,rounding_decimal_places))</f>
        <v>2.2648000000000001E-2</v>
      </c>
      <c r="K88" s="12">
        <f>IF(ISBLANK('Set Schedules Here'!H384),"",ROUND('Set Schedules Here'!H384,rounding_decimal_places))</f>
        <v>2022</v>
      </c>
      <c r="L88" s="12">
        <f>IF(ISBLANK('Set Schedules Here'!H385),"",ROUND('Set Schedules Here'!H385,rounding_decimal_places))</f>
        <v>2.9464000000000001E-2</v>
      </c>
      <c r="M88" s="12">
        <f>IF(ISBLANK('Set Schedules Here'!I384),"",ROUND('Set Schedules Here'!I384,rounding_decimal_places))</f>
        <v>2023</v>
      </c>
      <c r="N88" s="12">
        <f>IF(ISBLANK('Set Schedules Here'!I385),"",ROUND('Set Schedules Here'!I385,rounding_decimal_places))</f>
        <v>3.8253000000000002E-2</v>
      </c>
      <c r="O88" s="12">
        <f>IF(ISBLANK('Set Schedules Here'!J384),"",ROUND('Set Schedules Here'!J384,rounding_decimal_places))</f>
        <v>2024</v>
      </c>
      <c r="P88" s="12">
        <f>IF(ISBLANK('Set Schedules Here'!J385),"",ROUND('Set Schedules Here'!J385,rounding_decimal_places))</f>
        <v>4.9532E-2</v>
      </c>
      <c r="Q88" s="12">
        <f>IF(ISBLANK('Set Schedules Here'!K384),"",ROUND('Set Schedules Here'!K384,rounding_decimal_places))</f>
        <v>2025</v>
      </c>
      <c r="R88" s="12">
        <f>IF(ISBLANK('Set Schedules Here'!K385),"",ROUND('Set Schedules Here'!K385,rounding_decimal_places))</f>
        <v>6.3918000000000003E-2</v>
      </c>
      <c r="S88" s="12">
        <f>IF(ISBLANK('Set Schedules Here'!L384),"",ROUND('Set Schedules Here'!L384,rounding_decimal_places))</f>
        <v>2026</v>
      </c>
      <c r="T88" s="12">
        <f>IF(ISBLANK('Set Schedules Here'!L385),"",ROUND('Set Schedules Here'!L385,rounding_decimal_places))</f>
        <v>8.2127000000000006E-2</v>
      </c>
      <c r="U88" s="12">
        <f>IF(ISBLANK('Set Schedules Here'!M384),"",ROUND('Set Schedules Here'!M384,rounding_decimal_places))</f>
        <v>2027</v>
      </c>
      <c r="V88" s="12">
        <f>IF(ISBLANK('Set Schedules Here'!M385),"",ROUND('Set Schedules Here'!M385,rounding_decimal_places))</f>
        <v>0.104951</v>
      </c>
      <c r="W88" s="12">
        <f>IF(ISBLANK('Set Schedules Here'!N384),"",ROUND('Set Schedules Here'!N384,rounding_decimal_places))</f>
        <v>2028</v>
      </c>
      <c r="X88" s="12">
        <f>IF(ISBLANK('Set Schedules Here'!N385),"",ROUND('Set Schedules Here'!N385,rounding_decimal_places))</f>
        <v>0.133213</v>
      </c>
      <c r="Y88" s="12">
        <f>IF(ISBLANK('Set Schedules Here'!O384),"",ROUND('Set Schedules Here'!O384,rounding_decimal_places))</f>
        <v>2029</v>
      </c>
      <c r="Z88" s="12">
        <f>IF(ISBLANK('Set Schedules Here'!O385),"",ROUND('Set Schedules Here'!O385,rounding_decimal_places))</f>
        <v>0.167683</v>
      </c>
      <c r="AA88" s="12">
        <f>IF(ISBLANK('Set Schedules Here'!P384),"",ROUND('Set Schedules Here'!P384,rounding_decimal_places))</f>
        <v>2030</v>
      </c>
      <c r="AB88" s="12">
        <f>IF(ISBLANK('Set Schedules Here'!P385),"",ROUND('Set Schedules Here'!P385,rounding_decimal_places))</f>
        <v>0.208958</v>
      </c>
      <c r="AC88" s="12">
        <f>IF(ISBLANK('Set Schedules Here'!Q384),"",ROUND('Set Schedules Here'!Q384,rounding_decimal_places))</f>
        <v>2031</v>
      </c>
      <c r="AD88" s="12">
        <f>IF(ISBLANK('Set Schedules Here'!Q385),"",ROUND('Set Schedules Here'!Q385,rounding_decimal_places))</f>
        <v>0.25730900000000001</v>
      </c>
      <c r="AE88" s="12">
        <f>IF(ISBLANK('Set Schedules Here'!R384),"",ROUND('Set Schedules Here'!R384,rounding_decimal_places))</f>
        <v>2032</v>
      </c>
      <c r="AF88" s="12">
        <f>IF(ISBLANK('Set Schedules Here'!R385),"",ROUND('Set Schedules Here'!R385,rounding_decimal_places))</f>
        <v>0.31250899999999998</v>
      </c>
      <c r="AG88" s="12">
        <f>IF(ISBLANK('Set Schedules Here'!S384),"",ROUND('Set Schedules Here'!S384,rounding_decimal_places))</f>
        <v>2033</v>
      </c>
      <c r="AH88" s="12">
        <f>IF(ISBLANK('Set Schedules Here'!S385),"",ROUND('Set Schedules Here'!S385,rounding_decimal_places))</f>
        <v>0.37370999999999999</v>
      </c>
      <c r="AI88" s="12">
        <f>IF(ISBLANK('Set Schedules Here'!T384),"",ROUND('Set Schedules Here'!T384,rounding_decimal_places))</f>
        <v>2034</v>
      </c>
      <c r="AJ88" s="12">
        <f>IF(ISBLANK('Set Schedules Here'!T385),"",ROUND('Set Schedules Here'!T385,rounding_decimal_places))</f>
        <v>0.43940099999999999</v>
      </c>
      <c r="AK88" s="12">
        <f>IF(ISBLANK('Set Schedules Here'!U384),"",ROUND('Set Schedules Here'!U384,rounding_decimal_places))</f>
        <v>2035</v>
      </c>
      <c r="AL88" s="12">
        <f>IF(ISBLANK('Set Schedules Here'!U385),"",ROUND('Set Schedules Here'!U385,rounding_decimal_places))</f>
        <v>0.50749999999999995</v>
      </c>
      <c r="AM88" s="12">
        <f>IF(ISBLANK('Set Schedules Here'!V384),"",ROUND('Set Schedules Here'!V384,rounding_decimal_places))</f>
        <v>2036</v>
      </c>
      <c r="AN88" s="12">
        <f>IF(ISBLANK('Set Schedules Here'!V385),"",ROUND('Set Schedules Here'!V385,rounding_decimal_places))</f>
        <v>0.57559899999999997</v>
      </c>
      <c r="AO88" s="12">
        <f>IF(ISBLANK('Set Schedules Here'!W384),"",ROUND('Set Schedules Here'!W384,rounding_decimal_places))</f>
        <v>2037</v>
      </c>
      <c r="AP88" s="12">
        <f>IF(ISBLANK('Set Schedules Here'!W385),"",ROUND('Set Schedules Here'!W385,rounding_decimal_places))</f>
        <v>0.64129000000000003</v>
      </c>
      <c r="AQ88" s="12">
        <f>IF(ISBLANK('Set Schedules Here'!X384),"",ROUND('Set Schedules Here'!X384,rounding_decimal_places))</f>
        <v>2038</v>
      </c>
      <c r="AR88" s="12">
        <f>IF(ISBLANK('Set Schedules Here'!X385),"",ROUND('Set Schedules Here'!X385,rounding_decimal_places))</f>
        <v>0.70249099999999998</v>
      </c>
      <c r="AS88" s="12">
        <f>IF(ISBLANK('Set Schedules Here'!Y384),"",ROUND('Set Schedules Here'!Y384,rounding_decimal_places))</f>
        <v>2039</v>
      </c>
      <c r="AT88" s="12">
        <f>IF(ISBLANK('Set Schedules Here'!Y385),"",ROUND('Set Schedules Here'!Y385,rounding_decimal_places))</f>
        <v>0.757691</v>
      </c>
      <c r="AU88" s="12">
        <f>IF(ISBLANK('Set Schedules Here'!Z384),"",ROUND('Set Schedules Here'!Z384,rounding_decimal_places))</f>
        <v>2040</v>
      </c>
      <c r="AV88" s="12">
        <f>IF(ISBLANK('Set Schedules Here'!Z385),"",ROUND('Set Schedules Here'!Z385,rounding_decimal_places))</f>
        <v>0.80604200000000004</v>
      </c>
      <c r="AW88" s="12">
        <f>IF(ISBLANK('Set Schedules Here'!AA384),"",ROUND('Set Schedules Here'!AA384,rounding_decimal_places))</f>
        <v>2041</v>
      </c>
      <c r="AX88" s="12">
        <f>IF(ISBLANK('Set Schedules Here'!AA385),"",ROUND('Set Schedules Here'!AA385,rounding_decimal_places))</f>
        <v>0.84731699999999999</v>
      </c>
      <c r="AY88" s="12">
        <f>IF(ISBLANK('Set Schedules Here'!AB384),"",ROUND('Set Schedules Here'!AB384,rounding_decimal_places))</f>
        <v>2042</v>
      </c>
      <c r="AZ88" s="12">
        <f>IF(ISBLANK('Set Schedules Here'!AB385),"",ROUND('Set Schedules Here'!AB385,rounding_decimal_places))</f>
        <v>0.88178699999999999</v>
      </c>
      <c r="BA88" s="12">
        <f>IF(ISBLANK('Set Schedules Here'!AC384),"",ROUND('Set Schedules Here'!AC384,rounding_decimal_places))</f>
        <v>2043</v>
      </c>
      <c r="BB88" s="12">
        <f>IF(ISBLANK('Set Schedules Here'!AC385),"",ROUND('Set Schedules Here'!AC385,rounding_decimal_places))</f>
        <v>0.910049</v>
      </c>
      <c r="BC88" s="12">
        <f>IF(ISBLANK('Set Schedules Here'!AD384),"",ROUND('Set Schedules Here'!AD384,rounding_decimal_places))</f>
        <v>2044</v>
      </c>
      <c r="BD88" s="12">
        <f>IF(ISBLANK('Set Schedules Here'!AD385),"",ROUND('Set Schedules Here'!AD385,rounding_decimal_places))</f>
        <v>0.93287299999999995</v>
      </c>
      <c r="BE88" s="12">
        <f>IF(ISBLANK('Set Schedules Here'!AE384),"",ROUND('Set Schedules Here'!AE384,rounding_decimal_places))</f>
        <v>2045</v>
      </c>
      <c r="BF88" s="12">
        <f>IF(ISBLANK('Set Schedules Here'!AE385),"",ROUND('Set Schedules Here'!AE385,rounding_decimal_places))</f>
        <v>0.95108199999999998</v>
      </c>
      <c r="BG88" s="12">
        <f>IF(ISBLANK('Set Schedules Here'!AF384),"",ROUND('Set Schedules Here'!AF384,rounding_decimal_places))</f>
        <v>2046</v>
      </c>
      <c r="BH88" s="12">
        <f>IF(ISBLANK('Set Schedules Here'!AF385),"",ROUND('Set Schedules Here'!AF385,rounding_decimal_places))</f>
        <v>0.96546799999999999</v>
      </c>
      <c r="BI88" s="12">
        <f>IF(ISBLANK('Set Schedules Here'!AG384),"",ROUND('Set Schedules Here'!AG384,rounding_decimal_places))</f>
        <v>2047</v>
      </c>
      <c r="BJ88" s="12">
        <f>IF(ISBLANK('Set Schedules Here'!AG385),"",ROUND('Set Schedules Here'!AG385,rounding_decimal_places))</f>
        <v>0.97674700000000003</v>
      </c>
      <c r="BK88" s="12">
        <f>IF(ISBLANK('Set Schedules Here'!AH384),"",ROUND('Set Schedules Here'!AH384,rounding_decimal_places))</f>
        <v>2048</v>
      </c>
      <c r="BL88" s="12">
        <f>IF(ISBLANK('Set Schedules Here'!AH385),"",ROUND('Set Schedules Here'!AH385,rounding_decimal_places))</f>
        <v>0.98553599999999997</v>
      </c>
      <c r="BM88" s="12">
        <f>IF(ISBLANK('Set Schedules Here'!AI384),"",ROUND('Set Schedules Here'!AI384,rounding_decimal_places))</f>
        <v>2049</v>
      </c>
      <c r="BN88" s="12">
        <f>IF(ISBLANK('Set Schedules Here'!AI385),"",ROUND('Set Schedules Here'!AI385,rounding_decimal_places))</f>
        <v>0.99235200000000001</v>
      </c>
      <c r="BO88" s="12">
        <f>IF(ISBLANK('Set Schedules Here'!AJ384),"",ROUND('Set Schedules Here'!AJ384,rounding_decimal_places))</f>
        <v>2050</v>
      </c>
      <c r="BP88" s="22">
        <f>IF(ISBLANK('Set Schedules Here'!AJ385),"",ROUND('Set Schedules Here'!AJ385,rounding_decimal_places))</f>
        <v>0.99761900000000003</v>
      </c>
    </row>
    <row r="89" spans="1:68" x14ac:dyDescent="0.25">
      <c r="A89" s="22" t="str">
        <f>'Set Schedules Here'!A386</f>
        <v>RnD building fuel use reduction</v>
      </c>
      <c r="E89" s="12">
        <f>IF(ISBLANK('Set Schedules Here'!E386),"",ROUND('Set Schedules Here'!E386,rounding_decimal_places))</f>
        <v>2019</v>
      </c>
      <c r="F89" s="12">
        <f>IF(ISBLANK('Set Schedules Here'!E387),"",ROUND('Set Schedules Here'!E387,rounding_decimal_places))</f>
        <v>0</v>
      </c>
      <c r="G89" s="12">
        <f>IF(ISBLANK('Set Schedules Here'!F386),"",ROUND('Set Schedules Here'!F386,rounding_decimal_places))</f>
        <v>2020</v>
      </c>
      <c r="H89" s="12">
        <f>IF(ISBLANK('Set Schedules Here'!F387),"",ROUND('Set Schedules Here'!F387,rounding_decimal_places))</f>
        <v>0</v>
      </c>
      <c r="I89" s="12">
        <f>IF(ISBLANK('Set Schedules Here'!G386),"",ROUND('Set Schedules Here'!G386,rounding_decimal_places))</f>
        <v>2021</v>
      </c>
      <c r="J89" s="12">
        <f>IF(ISBLANK('Set Schedules Here'!G387),"",ROUND('Set Schedules Here'!G387,rounding_decimal_places))</f>
        <v>2.2648000000000001E-2</v>
      </c>
      <c r="K89" s="12">
        <f>IF(ISBLANK('Set Schedules Here'!H386),"",ROUND('Set Schedules Here'!H386,rounding_decimal_places))</f>
        <v>2022</v>
      </c>
      <c r="L89" s="12">
        <f>IF(ISBLANK('Set Schedules Here'!H387),"",ROUND('Set Schedules Here'!H387,rounding_decimal_places))</f>
        <v>2.9464000000000001E-2</v>
      </c>
      <c r="M89" s="12">
        <f>IF(ISBLANK('Set Schedules Here'!I386),"",ROUND('Set Schedules Here'!I386,rounding_decimal_places))</f>
        <v>2023</v>
      </c>
      <c r="N89" s="12">
        <f>IF(ISBLANK('Set Schedules Here'!I387),"",ROUND('Set Schedules Here'!I387,rounding_decimal_places))</f>
        <v>3.8253000000000002E-2</v>
      </c>
      <c r="O89" s="12">
        <f>IF(ISBLANK('Set Schedules Here'!J386),"",ROUND('Set Schedules Here'!J386,rounding_decimal_places))</f>
        <v>2024</v>
      </c>
      <c r="P89" s="12">
        <f>IF(ISBLANK('Set Schedules Here'!J387),"",ROUND('Set Schedules Here'!J387,rounding_decimal_places))</f>
        <v>4.9532E-2</v>
      </c>
      <c r="Q89" s="12">
        <f>IF(ISBLANK('Set Schedules Here'!K386),"",ROUND('Set Schedules Here'!K386,rounding_decimal_places))</f>
        <v>2025</v>
      </c>
      <c r="R89" s="12">
        <f>IF(ISBLANK('Set Schedules Here'!K387),"",ROUND('Set Schedules Here'!K387,rounding_decimal_places))</f>
        <v>6.3918000000000003E-2</v>
      </c>
      <c r="S89" s="12">
        <f>IF(ISBLANK('Set Schedules Here'!L386),"",ROUND('Set Schedules Here'!L386,rounding_decimal_places))</f>
        <v>2026</v>
      </c>
      <c r="T89" s="12">
        <f>IF(ISBLANK('Set Schedules Here'!L387),"",ROUND('Set Schedules Here'!L387,rounding_decimal_places))</f>
        <v>8.2127000000000006E-2</v>
      </c>
      <c r="U89" s="12">
        <f>IF(ISBLANK('Set Schedules Here'!M386),"",ROUND('Set Schedules Here'!M386,rounding_decimal_places))</f>
        <v>2027</v>
      </c>
      <c r="V89" s="12">
        <f>IF(ISBLANK('Set Schedules Here'!M387),"",ROUND('Set Schedules Here'!M387,rounding_decimal_places))</f>
        <v>0.104951</v>
      </c>
      <c r="W89" s="12">
        <f>IF(ISBLANK('Set Schedules Here'!N386),"",ROUND('Set Schedules Here'!N386,rounding_decimal_places))</f>
        <v>2028</v>
      </c>
      <c r="X89" s="12">
        <f>IF(ISBLANK('Set Schedules Here'!N387),"",ROUND('Set Schedules Here'!N387,rounding_decimal_places))</f>
        <v>0.133213</v>
      </c>
      <c r="Y89" s="12">
        <f>IF(ISBLANK('Set Schedules Here'!O386),"",ROUND('Set Schedules Here'!O386,rounding_decimal_places))</f>
        <v>2029</v>
      </c>
      <c r="Z89" s="12">
        <f>IF(ISBLANK('Set Schedules Here'!O387),"",ROUND('Set Schedules Here'!O387,rounding_decimal_places))</f>
        <v>0.167683</v>
      </c>
      <c r="AA89" s="12">
        <f>IF(ISBLANK('Set Schedules Here'!P386),"",ROUND('Set Schedules Here'!P386,rounding_decimal_places))</f>
        <v>2030</v>
      </c>
      <c r="AB89" s="12">
        <f>IF(ISBLANK('Set Schedules Here'!P387),"",ROUND('Set Schedules Here'!P387,rounding_decimal_places))</f>
        <v>0.208958</v>
      </c>
      <c r="AC89" s="12">
        <f>IF(ISBLANK('Set Schedules Here'!Q386),"",ROUND('Set Schedules Here'!Q386,rounding_decimal_places))</f>
        <v>2031</v>
      </c>
      <c r="AD89" s="12">
        <f>IF(ISBLANK('Set Schedules Here'!Q387),"",ROUND('Set Schedules Here'!Q387,rounding_decimal_places))</f>
        <v>0.25730900000000001</v>
      </c>
      <c r="AE89" s="12">
        <f>IF(ISBLANK('Set Schedules Here'!R386),"",ROUND('Set Schedules Here'!R386,rounding_decimal_places))</f>
        <v>2032</v>
      </c>
      <c r="AF89" s="12">
        <f>IF(ISBLANK('Set Schedules Here'!R387),"",ROUND('Set Schedules Here'!R387,rounding_decimal_places))</f>
        <v>0.31250899999999998</v>
      </c>
      <c r="AG89" s="12">
        <f>IF(ISBLANK('Set Schedules Here'!S386),"",ROUND('Set Schedules Here'!S386,rounding_decimal_places))</f>
        <v>2033</v>
      </c>
      <c r="AH89" s="12">
        <f>IF(ISBLANK('Set Schedules Here'!S387),"",ROUND('Set Schedules Here'!S387,rounding_decimal_places))</f>
        <v>0.37370999999999999</v>
      </c>
      <c r="AI89" s="12">
        <f>IF(ISBLANK('Set Schedules Here'!T386),"",ROUND('Set Schedules Here'!T386,rounding_decimal_places))</f>
        <v>2034</v>
      </c>
      <c r="AJ89" s="12">
        <f>IF(ISBLANK('Set Schedules Here'!T387),"",ROUND('Set Schedules Here'!T387,rounding_decimal_places))</f>
        <v>0.43940099999999999</v>
      </c>
      <c r="AK89" s="12">
        <f>IF(ISBLANK('Set Schedules Here'!U386),"",ROUND('Set Schedules Here'!U386,rounding_decimal_places))</f>
        <v>2035</v>
      </c>
      <c r="AL89" s="12">
        <f>IF(ISBLANK('Set Schedules Here'!U387),"",ROUND('Set Schedules Here'!U387,rounding_decimal_places))</f>
        <v>0.50749999999999995</v>
      </c>
      <c r="AM89" s="12">
        <f>IF(ISBLANK('Set Schedules Here'!V386),"",ROUND('Set Schedules Here'!V386,rounding_decimal_places))</f>
        <v>2036</v>
      </c>
      <c r="AN89" s="12">
        <f>IF(ISBLANK('Set Schedules Here'!V387),"",ROUND('Set Schedules Here'!V387,rounding_decimal_places))</f>
        <v>0.57559899999999997</v>
      </c>
      <c r="AO89" s="12">
        <f>IF(ISBLANK('Set Schedules Here'!W386),"",ROUND('Set Schedules Here'!W386,rounding_decimal_places))</f>
        <v>2037</v>
      </c>
      <c r="AP89" s="12">
        <f>IF(ISBLANK('Set Schedules Here'!W387),"",ROUND('Set Schedules Here'!W387,rounding_decimal_places))</f>
        <v>0.64129000000000003</v>
      </c>
      <c r="AQ89" s="12">
        <f>IF(ISBLANK('Set Schedules Here'!X386),"",ROUND('Set Schedules Here'!X386,rounding_decimal_places))</f>
        <v>2038</v>
      </c>
      <c r="AR89" s="12">
        <f>IF(ISBLANK('Set Schedules Here'!X387),"",ROUND('Set Schedules Here'!X387,rounding_decimal_places))</f>
        <v>0.70249099999999998</v>
      </c>
      <c r="AS89" s="12">
        <f>IF(ISBLANK('Set Schedules Here'!Y386),"",ROUND('Set Schedules Here'!Y386,rounding_decimal_places))</f>
        <v>2039</v>
      </c>
      <c r="AT89" s="12">
        <f>IF(ISBLANK('Set Schedules Here'!Y387),"",ROUND('Set Schedules Here'!Y387,rounding_decimal_places))</f>
        <v>0.757691</v>
      </c>
      <c r="AU89" s="12">
        <f>IF(ISBLANK('Set Schedules Here'!Z386),"",ROUND('Set Schedules Here'!Z386,rounding_decimal_places))</f>
        <v>2040</v>
      </c>
      <c r="AV89" s="12">
        <f>IF(ISBLANK('Set Schedules Here'!Z387),"",ROUND('Set Schedules Here'!Z387,rounding_decimal_places))</f>
        <v>0.80604200000000004</v>
      </c>
      <c r="AW89" s="12">
        <f>IF(ISBLANK('Set Schedules Here'!AA386),"",ROUND('Set Schedules Here'!AA386,rounding_decimal_places))</f>
        <v>2041</v>
      </c>
      <c r="AX89" s="12">
        <f>IF(ISBLANK('Set Schedules Here'!AA387),"",ROUND('Set Schedules Here'!AA387,rounding_decimal_places))</f>
        <v>0.84731699999999999</v>
      </c>
      <c r="AY89" s="12">
        <f>IF(ISBLANK('Set Schedules Here'!AB386),"",ROUND('Set Schedules Here'!AB386,rounding_decimal_places))</f>
        <v>2042</v>
      </c>
      <c r="AZ89" s="12">
        <f>IF(ISBLANK('Set Schedules Here'!AB387),"",ROUND('Set Schedules Here'!AB387,rounding_decimal_places))</f>
        <v>0.88178699999999999</v>
      </c>
      <c r="BA89" s="12">
        <f>IF(ISBLANK('Set Schedules Here'!AC386),"",ROUND('Set Schedules Here'!AC386,rounding_decimal_places))</f>
        <v>2043</v>
      </c>
      <c r="BB89" s="12">
        <f>IF(ISBLANK('Set Schedules Here'!AC387),"",ROUND('Set Schedules Here'!AC387,rounding_decimal_places))</f>
        <v>0.910049</v>
      </c>
      <c r="BC89" s="12">
        <f>IF(ISBLANK('Set Schedules Here'!AD386),"",ROUND('Set Schedules Here'!AD386,rounding_decimal_places))</f>
        <v>2044</v>
      </c>
      <c r="BD89" s="12">
        <f>IF(ISBLANK('Set Schedules Here'!AD387),"",ROUND('Set Schedules Here'!AD387,rounding_decimal_places))</f>
        <v>0.93287299999999995</v>
      </c>
      <c r="BE89" s="12">
        <f>IF(ISBLANK('Set Schedules Here'!AE386),"",ROUND('Set Schedules Here'!AE386,rounding_decimal_places))</f>
        <v>2045</v>
      </c>
      <c r="BF89" s="12">
        <f>IF(ISBLANK('Set Schedules Here'!AE387),"",ROUND('Set Schedules Here'!AE387,rounding_decimal_places))</f>
        <v>0.95108199999999998</v>
      </c>
      <c r="BG89" s="12">
        <f>IF(ISBLANK('Set Schedules Here'!AF386),"",ROUND('Set Schedules Here'!AF386,rounding_decimal_places))</f>
        <v>2046</v>
      </c>
      <c r="BH89" s="12">
        <f>IF(ISBLANK('Set Schedules Here'!AF387),"",ROUND('Set Schedules Here'!AF387,rounding_decimal_places))</f>
        <v>0.96546799999999999</v>
      </c>
      <c r="BI89" s="12">
        <f>IF(ISBLANK('Set Schedules Here'!AG386),"",ROUND('Set Schedules Here'!AG386,rounding_decimal_places))</f>
        <v>2047</v>
      </c>
      <c r="BJ89" s="12">
        <f>IF(ISBLANK('Set Schedules Here'!AG387),"",ROUND('Set Schedules Here'!AG387,rounding_decimal_places))</f>
        <v>0.97674700000000003</v>
      </c>
      <c r="BK89" s="12">
        <f>IF(ISBLANK('Set Schedules Here'!AH386),"",ROUND('Set Schedules Here'!AH386,rounding_decimal_places))</f>
        <v>2048</v>
      </c>
      <c r="BL89" s="12">
        <f>IF(ISBLANK('Set Schedules Here'!AH387),"",ROUND('Set Schedules Here'!AH387,rounding_decimal_places))</f>
        <v>0.98553599999999997</v>
      </c>
      <c r="BM89" s="12">
        <f>IF(ISBLANK('Set Schedules Here'!AI386),"",ROUND('Set Schedules Here'!AI386,rounding_decimal_places))</f>
        <v>2049</v>
      </c>
      <c r="BN89" s="12">
        <f>IF(ISBLANK('Set Schedules Here'!AI387),"",ROUND('Set Schedules Here'!AI387,rounding_decimal_places))</f>
        <v>0.99235200000000001</v>
      </c>
      <c r="BO89" s="12">
        <f>IF(ISBLANK('Set Schedules Here'!AJ386),"",ROUND('Set Schedules Here'!AJ386,rounding_decimal_places))</f>
        <v>2050</v>
      </c>
      <c r="BP89" s="22">
        <f>IF(ISBLANK('Set Schedules Here'!AJ387),"",ROUND('Set Schedules Here'!AJ387,rounding_decimal_places))</f>
        <v>0.99761900000000003</v>
      </c>
    </row>
    <row r="90" spans="1:68" x14ac:dyDescent="0.25">
      <c r="A90" s="22" t="str">
        <f>'Set Schedules Here'!A388</f>
        <v>RnD industry fuel use reduction</v>
      </c>
      <c r="E90" s="12">
        <f>IF(ISBLANK('Set Schedules Here'!E388),"",ROUND('Set Schedules Here'!E388,rounding_decimal_places))</f>
        <v>2019</v>
      </c>
      <c r="F90" s="12">
        <f>IF(ISBLANK('Set Schedules Here'!E389),"",ROUND('Set Schedules Here'!E389,rounding_decimal_places))</f>
        <v>0</v>
      </c>
      <c r="G90" s="12">
        <f>IF(ISBLANK('Set Schedules Here'!F388),"",ROUND('Set Schedules Here'!F388,rounding_decimal_places))</f>
        <v>2020</v>
      </c>
      <c r="H90" s="12">
        <f>IF(ISBLANK('Set Schedules Here'!F389),"",ROUND('Set Schedules Here'!F389,rounding_decimal_places))</f>
        <v>0</v>
      </c>
      <c r="I90" s="12">
        <f>IF(ISBLANK('Set Schedules Here'!G388),"",ROUND('Set Schedules Here'!G388,rounding_decimal_places))</f>
        <v>2021</v>
      </c>
      <c r="J90" s="12">
        <f>IF(ISBLANK('Set Schedules Here'!G389),"",ROUND('Set Schedules Here'!G389,rounding_decimal_places))</f>
        <v>2.2648000000000001E-2</v>
      </c>
      <c r="K90" s="12">
        <f>IF(ISBLANK('Set Schedules Here'!H388),"",ROUND('Set Schedules Here'!H388,rounding_decimal_places))</f>
        <v>2022</v>
      </c>
      <c r="L90" s="12">
        <f>IF(ISBLANK('Set Schedules Here'!H389),"",ROUND('Set Schedules Here'!H389,rounding_decimal_places))</f>
        <v>2.9464000000000001E-2</v>
      </c>
      <c r="M90" s="12">
        <f>IF(ISBLANK('Set Schedules Here'!I388),"",ROUND('Set Schedules Here'!I388,rounding_decimal_places))</f>
        <v>2023</v>
      </c>
      <c r="N90" s="12">
        <f>IF(ISBLANK('Set Schedules Here'!I389),"",ROUND('Set Schedules Here'!I389,rounding_decimal_places))</f>
        <v>3.8253000000000002E-2</v>
      </c>
      <c r="O90" s="12">
        <f>IF(ISBLANK('Set Schedules Here'!J388),"",ROUND('Set Schedules Here'!J388,rounding_decimal_places))</f>
        <v>2024</v>
      </c>
      <c r="P90" s="12">
        <f>IF(ISBLANK('Set Schedules Here'!J389),"",ROUND('Set Schedules Here'!J389,rounding_decimal_places))</f>
        <v>4.9532E-2</v>
      </c>
      <c r="Q90" s="12">
        <f>IF(ISBLANK('Set Schedules Here'!K388),"",ROUND('Set Schedules Here'!K388,rounding_decimal_places))</f>
        <v>2025</v>
      </c>
      <c r="R90" s="12">
        <f>IF(ISBLANK('Set Schedules Here'!K389),"",ROUND('Set Schedules Here'!K389,rounding_decimal_places))</f>
        <v>6.3918000000000003E-2</v>
      </c>
      <c r="S90" s="12">
        <f>IF(ISBLANK('Set Schedules Here'!L388),"",ROUND('Set Schedules Here'!L388,rounding_decimal_places))</f>
        <v>2026</v>
      </c>
      <c r="T90" s="12">
        <f>IF(ISBLANK('Set Schedules Here'!L389),"",ROUND('Set Schedules Here'!L389,rounding_decimal_places))</f>
        <v>8.2127000000000006E-2</v>
      </c>
      <c r="U90" s="12">
        <f>IF(ISBLANK('Set Schedules Here'!M388),"",ROUND('Set Schedules Here'!M388,rounding_decimal_places))</f>
        <v>2027</v>
      </c>
      <c r="V90" s="12">
        <f>IF(ISBLANK('Set Schedules Here'!M389),"",ROUND('Set Schedules Here'!M389,rounding_decimal_places))</f>
        <v>0.104951</v>
      </c>
      <c r="W90" s="12">
        <f>IF(ISBLANK('Set Schedules Here'!N388),"",ROUND('Set Schedules Here'!N388,rounding_decimal_places))</f>
        <v>2028</v>
      </c>
      <c r="X90" s="12">
        <f>IF(ISBLANK('Set Schedules Here'!N389),"",ROUND('Set Schedules Here'!N389,rounding_decimal_places))</f>
        <v>0.133213</v>
      </c>
      <c r="Y90" s="12">
        <f>IF(ISBLANK('Set Schedules Here'!O388),"",ROUND('Set Schedules Here'!O388,rounding_decimal_places))</f>
        <v>2029</v>
      </c>
      <c r="Z90" s="12">
        <f>IF(ISBLANK('Set Schedules Here'!O389),"",ROUND('Set Schedules Here'!O389,rounding_decimal_places))</f>
        <v>0.167683</v>
      </c>
      <c r="AA90" s="12">
        <f>IF(ISBLANK('Set Schedules Here'!P388),"",ROUND('Set Schedules Here'!P388,rounding_decimal_places))</f>
        <v>2030</v>
      </c>
      <c r="AB90" s="12">
        <f>IF(ISBLANK('Set Schedules Here'!P389),"",ROUND('Set Schedules Here'!P389,rounding_decimal_places))</f>
        <v>0.208958</v>
      </c>
      <c r="AC90" s="12">
        <f>IF(ISBLANK('Set Schedules Here'!Q388),"",ROUND('Set Schedules Here'!Q388,rounding_decimal_places))</f>
        <v>2031</v>
      </c>
      <c r="AD90" s="12">
        <f>IF(ISBLANK('Set Schedules Here'!Q389),"",ROUND('Set Schedules Here'!Q389,rounding_decimal_places))</f>
        <v>0.25730900000000001</v>
      </c>
      <c r="AE90" s="12">
        <f>IF(ISBLANK('Set Schedules Here'!R388),"",ROUND('Set Schedules Here'!R388,rounding_decimal_places))</f>
        <v>2032</v>
      </c>
      <c r="AF90" s="12">
        <f>IF(ISBLANK('Set Schedules Here'!R389),"",ROUND('Set Schedules Here'!R389,rounding_decimal_places))</f>
        <v>0.31250899999999998</v>
      </c>
      <c r="AG90" s="12">
        <f>IF(ISBLANK('Set Schedules Here'!S388),"",ROUND('Set Schedules Here'!S388,rounding_decimal_places))</f>
        <v>2033</v>
      </c>
      <c r="AH90" s="12">
        <f>IF(ISBLANK('Set Schedules Here'!S389),"",ROUND('Set Schedules Here'!S389,rounding_decimal_places))</f>
        <v>0.37370999999999999</v>
      </c>
      <c r="AI90" s="12">
        <f>IF(ISBLANK('Set Schedules Here'!T388),"",ROUND('Set Schedules Here'!T388,rounding_decimal_places))</f>
        <v>2034</v>
      </c>
      <c r="AJ90" s="12">
        <f>IF(ISBLANK('Set Schedules Here'!T389),"",ROUND('Set Schedules Here'!T389,rounding_decimal_places))</f>
        <v>0.43940099999999999</v>
      </c>
      <c r="AK90" s="12">
        <f>IF(ISBLANK('Set Schedules Here'!U388),"",ROUND('Set Schedules Here'!U388,rounding_decimal_places))</f>
        <v>2035</v>
      </c>
      <c r="AL90" s="12">
        <f>IF(ISBLANK('Set Schedules Here'!U389),"",ROUND('Set Schedules Here'!U389,rounding_decimal_places))</f>
        <v>0.50749999999999995</v>
      </c>
      <c r="AM90" s="12">
        <f>IF(ISBLANK('Set Schedules Here'!V388),"",ROUND('Set Schedules Here'!V388,rounding_decimal_places))</f>
        <v>2036</v>
      </c>
      <c r="AN90" s="12">
        <f>IF(ISBLANK('Set Schedules Here'!V389),"",ROUND('Set Schedules Here'!V389,rounding_decimal_places))</f>
        <v>0.57559899999999997</v>
      </c>
      <c r="AO90" s="12">
        <f>IF(ISBLANK('Set Schedules Here'!W388),"",ROUND('Set Schedules Here'!W388,rounding_decimal_places))</f>
        <v>2037</v>
      </c>
      <c r="AP90" s="12">
        <f>IF(ISBLANK('Set Schedules Here'!W389),"",ROUND('Set Schedules Here'!W389,rounding_decimal_places))</f>
        <v>0.64129000000000003</v>
      </c>
      <c r="AQ90" s="12">
        <f>IF(ISBLANK('Set Schedules Here'!X388),"",ROUND('Set Schedules Here'!X388,rounding_decimal_places))</f>
        <v>2038</v>
      </c>
      <c r="AR90" s="12">
        <f>IF(ISBLANK('Set Schedules Here'!X389),"",ROUND('Set Schedules Here'!X389,rounding_decimal_places))</f>
        <v>0.70249099999999998</v>
      </c>
      <c r="AS90" s="12">
        <f>IF(ISBLANK('Set Schedules Here'!Y388),"",ROUND('Set Schedules Here'!Y388,rounding_decimal_places))</f>
        <v>2039</v>
      </c>
      <c r="AT90" s="12">
        <f>IF(ISBLANK('Set Schedules Here'!Y389),"",ROUND('Set Schedules Here'!Y389,rounding_decimal_places))</f>
        <v>0.757691</v>
      </c>
      <c r="AU90" s="12">
        <f>IF(ISBLANK('Set Schedules Here'!Z388),"",ROUND('Set Schedules Here'!Z388,rounding_decimal_places))</f>
        <v>2040</v>
      </c>
      <c r="AV90" s="12">
        <f>IF(ISBLANK('Set Schedules Here'!Z389),"",ROUND('Set Schedules Here'!Z389,rounding_decimal_places))</f>
        <v>0.80604200000000004</v>
      </c>
      <c r="AW90" s="12">
        <f>IF(ISBLANK('Set Schedules Here'!AA388),"",ROUND('Set Schedules Here'!AA388,rounding_decimal_places))</f>
        <v>2041</v>
      </c>
      <c r="AX90" s="12">
        <f>IF(ISBLANK('Set Schedules Here'!AA389),"",ROUND('Set Schedules Here'!AA389,rounding_decimal_places))</f>
        <v>0.84731699999999999</v>
      </c>
      <c r="AY90" s="12">
        <f>IF(ISBLANK('Set Schedules Here'!AB388),"",ROUND('Set Schedules Here'!AB388,rounding_decimal_places))</f>
        <v>2042</v>
      </c>
      <c r="AZ90" s="12">
        <f>IF(ISBLANK('Set Schedules Here'!AB389),"",ROUND('Set Schedules Here'!AB389,rounding_decimal_places))</f>
        <v>0.88178699999999999</v>
      </c>
      <c r="BA90" s="12">
        <f>IF(ISBLANK('Set Schedules Here'!AC388),"",ROUND('Set Schedules Here'!AC388,rounding_decimal_places))</f>
        <v>2043</v>
      </c>
      <c r="BB90" s="12">
        <f>IF(ISBLANK('Set Schedules Here'!AC389),"",ROUND('Set Schedules Here'!AC389,rounding_decimal_places))</f>
        <v>0.910049</v>
      </c>
      <c r="BC90" s="12">
        <f>IF(ISBLANK('Set Schedules Here'!AD388),"",ROUND('Set Schedules Here'!AD388,rounding_decimal_places))</f>
        <v>2044</v>
      </c>
      <c r="BD90" s="12">
        <f>IF(ISBLANK('Set Schedules Here'!AD389),"",ROUND('Set Schedules Here'!AD389,rounding_decimal_places))</f>
        <v>0.93287299999999995</v>
      </c>
      <c r="BE90" s="12">
        <f>IF(ISBLANK('Set Schedules Here'!AE388),"",ROUND('Set Schedules Here'!AE388,rounding_decimal_places))</f>
        <v>2045</v>
      </c>
      <c r="BF90" s="12">
        <f>IF(ISBLANK('Set Schedules Here'!AE389),"",ROUND('Set Schedules Here'!AE389,rounding_decimal_places))</f>
        <v>0.95108199999999998</v>
      </c>
      <c r="BG90" s="12">
        <f>IF(ISBLANK('Set Schedules Here'!AF388),"",ROUND('Set Schedules Here'!AF388,rounding_decimal_places))</f>
        <v>2046</v>
      </c>
      <c r="BH90" s="12">
        <f>IF(ISBLANK('Set Schedules Here'!AF389),"",ROUND('Set Schedules Here'!AF389,rounding_decimal_places))</f>
        <v>0.96546799999999999</v>
      </c>
      <c r="BI90" s="12">
        <f>IF(ISBLANK('Set Schedules Here'!AG388),"",ROUND('Set Schedules Here'!AG388,rounding_decimal_places))</f>
        <v>2047</v>
      </c>
      <c r="BJ90" s="12">
        <f>IF(ISBLANK('Set Schedules Here'!AG389),"",ROUND('Set Schedules Here'!AG389,rounding_decimal_places))</f>
        <v>0.97674700000000003</v>
      </c>
      <c r="BK90" s="12">
        <f>IF(ISBLANK('Set Schedules Here'!AH388),"",ROUND('Set Schedules Here'!AH388,rounding_decimal_places))</f>
        <v>2048</v>
      </c>
      <c r="BL90" s="12">
        <f>IF(ISBLANK('Set Schedules Here'!AH389),"",ROUND('Set Schedules Here'!AH389,rounding_decimal_places))</f>
        <v>0.98553599999999997</v>
      </c>
      <c r="BM90" s="12">
        <f>IF(ISBLANK('Set Schedules Here'!AI388),"",ROUND('Set Schedules Here'!AI388,rounding_decimal_places))</f>
        <v>2049</v>
      </c>
      <c r="BN90" s="12">
        <f>IF(ISBLANK('Set Schedules Here'!AI389),"",ROUND('Set Schedules Here'!AI389,rounding_decimal_places))</f>
        <v>0.99235200000000001</v>
      </c>
      <c r="BO90" s="12">
        <f>IF(ISBLANK('Set Schedules Here'!AJ388),"",ROUND('Set Schedules Here'!AJ388,rounding_decimal_places))</f>
        <v>2050</v>
      </c>
      <c r="BP90" s="22">
        <f>IF(ISBLANK('Set Schedules Here'!AJ389),"",ROUND('Set Schedules Here'!AJ389,rounding_decimal_places))</f>
        <v>0.99761900000000003</v>
      </c>
    </row>
    <row r="91" spans="1:68" x14ac:dyDescent="0.25">
      <c r="A91" s="22" t="str">
        <f>'Set Schedules Here'!A390</f>
        <v>RnD CCS fuel use reduction</v>
      </c>
      <c r="E91" s="12">
        <f>IF(ISBLANK('Set Schedules Here'!E390),"",ROUND('Set Schedules Here'!E390,rounding_decimal_places))</f>
        <v>2019</v>
      </c>
      <c r="F91" s="12">
        <f>IF(ISBLANK('Set Schedules Here'!E391),"",ROUND('Set Schedules Here'!E391,rounding_decimal_places))</f>
        <v>0</v>
      </c>
      <c r="G91" s="12">
        <f>IF(ISBLANK('Set Schedules Here'!F390),"",ROUND('Set Schedules Here'!F390,rounding_decimal_places))</f>
        <v>2020</v>
      </c>
      <c r="H91" s="12">
        <f>IF(ISBLANK('Set Schedules Here'!F391),"",ROUND('Set Schedules Here'!F391,rounding_decimal_places))</f>
        <v>0</v>
      </c>
      <c r="I91" s="12">
        <f>IF(ISBLANK('Set Schedules Here'!G390),"",ROUND('Set Schedules Here'!G390,rounding_decimal_places))</f>
        <v>2021</v>
      </c>
      <c r="J91" s="12">
        <f>IF(ISBLANK('Set Schedules Here'!G391),"",ROUND('Set Schedules Here'!G391,rounding_decimal_places))</f>
        <v>2.2648000000000001E-2</v>
      </c>
      <c r="K91" s="12">
        <f>IF(ISBLANK('Set Schedules Here'!H390),"",ROUND('Set Schedules Here'!H390,rounding_decimal_places))</f>
        <v>2022</v>
      </c>
      <c r="L91" s="12">
        <f>IF(ISBLANK('Set Schedules Here'!H391),"",ROUND('Set Schedules Here'!H391,rounding_decimal_places))</f>
        <v>2.9464000000000001E-2</v>
      </c>
      <c r="M91" s="12">
        <f>IF(ISBLANK('Set Schedules Here'!I390),"",ROUND('Set Schedules Here'!I390,rounding_decimal_places))</f>
        <v>2023</v>
      </c>
      <c r="N91" s="12">
        <f>IF(ISBLANK('Set Schedules Here'!I391),"",ROUND('Set Schedules Here'!I391,rounding_decimal_places))</f>
        <v>3.8253000000000002E-2</v>
      </c>
      <c r="O91" s="12">
        <f>IF(ISBLANK('Set Schedules Here'!J390),"",ROUND('Set Schedules Here'!J390,rounding_decimal_places))</f>
        <v>2024</v>
      </c>
      <c r="P91" s="12">
        <f>IF(ISBLANK('Set Schedules Here'!J391),"",ROUND('Set Schedules Here'!J391,rounding_decimal_places))</f>
        <v>4.9532E-2</v>
      </c>
      <c r="Q91" s="12">
        <f>IF(ISBLANK('Set Schedules Here'!K390),"",ROUND('Set Schedules Here'!K390,rounding_decimal_places))</f>
        <v>2025</v>
      </c>
      <c r="R91" s="12">
        <f>IF(ISBLANK('Set Schedules Here'!K391),"",ROUND('Set Schedules Here'!K391,rounding_decimal_places))</f>
        <v>6.3918000000000003E-2</v>
      </c>
      <c r="S91" s="12">
        <f>IF(ISBLANK('Set Schedules Here'!L390),"",ROUND('Set Schedules Here'!L390,rounding_decimal_places))</f>
        <v>2026</v>
      </c>
      <c r="T91" s="12">
        <f>IF(ISBLANK('Set Schedules Here'!L391),"",ROUND('Set Schedules Here'!L391,rounding_decimal_places))</f>
        <v>8.2127000000000006E-2</v>
      </c>
      <c r="U91" s="12">
        <f>IF(ISBLANK('Set Schedules Here'!M390),"",ROUND('Set Schedules Here'!M390,rounding_decimal_places))</f>
        <v>2027</v>
      </c>
      <c r="V91" s="12">
        <f>IF(ISBLANK('Set Schedules Here'!M391),"",ROUND('Set Schedules Here'!M391,rounding_decimal_places))</f>
        <v>0.104951</v>
      </c>
      <c r="W91" s="12">
        <f>IF(ISBLANK('Set Schedules Here'!N390),"",ROUND('Set Schedules Here'!N390,rounding_decimal_places))</f>
        <v>2028</v>
      </c>
      <c r="X91" s="12">
        <f>IF(ISBLANK('Set Schedules Here'!N391),"",ROUND('Set Schedules Here'!N391,rounding_decimal_places))</f>
        <v>0.133213</v>
      </c>
      <c r="Y91" s="12">
        <f>IF(ISBLANK('Set Schedules Here'!O390),"",ROUND('Set Schedules Here'!O390,rounding_decimal_places))</f>
        <v>2029</v>
      </c>
      <c r="Z91" s="12">
        <f>IF(ISBLANK('Set Schedules Here'!O391),"",ROUND('Set Schedules Here'!O391,rounding_decimal_places))</f>
        <v>0.167683</v>
      </c>
      <c r="AA91" s="12">
        <f>IF(ISBLANK('Set Schedules Here'!P390),"",ROUND('Set Schedules Here'!P390,rounding_decimal_places))</f>
        <v>2030</v>
      </c>
      <c r="AB91" s="12">
        <f>IF(ISBLANK('Set Schedules Here'!P391),"",ROUND('Set Schedules Here'!P391,rounding_decimal_places))</f>
        <v>0.208958</v>
      </c>
      <c r="AC91" s="12">
        <f>IF(ISBLANK('Set Schedules Here'!Q390),"",ROUND('Set Schedules Here'!Q390,rounding_decimal_places))</f>
        <v>2031</v>
      </c>
      <c r="AD91" s="12">
        <f>IF(ISBLANK('Set Schedules Here'!Q391),"",ROUND('Set Schedules Here'!Q391,rounding_decimal_places))</f>
        <v>0.25730900000000001</v>
      </c>
      <c r="AE91" s="12">
        <f>IF(ISBLANK('Set Schedules Here'!R390),"",ROUND('Set Schedules Here'!R390,rounding_decimal_places))</f>
        <v>2032</v>
      </c>
      <c r="AF91" s="12">
        <f>IF(ISBLANK('Set Schedules Here'!R391),"",ROUND('Set Schedules Here'!R391,rounding_decimal_places))</f>
        <v>0.31250899999999998</v>
      </c>
      <c r="AG91" s="12">
        <f>IF(ISBLANK('Set Schedules Here'!S390),"",ROUND('Set Schedules Here'!S390,rounding_decimal_places))</f>
        <v>2033</v>
      </c>
      <c r="AH91" s="12">
        <f>IF(ISBLANK('Set Schedules Here'!S391),"",ROUND('Set Schedules Here'!S391,rounding_decimal_places))</f>
        <v>0.37370999999999999</v>
      </c>
      <c r="AI91" s="12">
        <f>IF(ISBLANK('Set Schedules Here'!T390),"",ROUND('Set Schedules Here'!T390,rounding_decimal_places))</f>
        <v>2034</v>
      </c>
      <c r="AJ91" s="12">
        <f>IF(ISBLANK('Set Schedules Here'!T391),"",ROUND('Set Schedules Here'!T391,rounding_decimal_places))</f>
        <v>0.43940099999999999</v>
      </c>
      <c r="AK91" s="12">
        <f>IF(ISBLANK('Set Schedules Here'!U390),"",ROUND('Set Schedules Here'!U390,rounding_decimal_places))</f>
        <v>2035</v>
      </c>
      <c r="AL91" s="12">
        <f>IF(ISBLANK('Set Schedules Here'!U391),"",ROUND('Set Schedules Here'!U391,rounding_decimal_places))</f>
        <v>0.50749999999999995</v>
      </c>
      <c r="AM91" s="12">
        <f>IF(ISBLANK('Set Schedules Here'!V390),"",ROUND('Set Schedules Here'!V390,rounding_decimal_places))</f>
        <v>2036</v>
      </c>
      <c r="AN91" s="12">
        <f>IF(ISBLANK('Set Schedules Here'!V391),"",ROUND('Set Schedules Here'!V391,rounding_decimal_places))</f>
        <v>0.57559899999999997</v>
      </c>
      <c r="AO91" s="12">
        <f>IF(ISBLANK('Set Schedules Here'!W390),"",ROUND('Set Schedules Here'!W390,rounding_decimal_places))</f>
        <v>2037</v>
      </c>
      <c r="AP91" s="12">
        <f>IF(ISBLANK('Set Schedules Here'!W391),"",ROUND('Set Schedules Here'!W391,rounding_decimal_places))</f>
        <v>0.64129000000000003</v>
      </c>
      <c r="AQ91" s="12">
        <f>IF(ISBLANK('Set Schedules Here'!X390),"",ROUND('Set Schedules Here'!X390,rounding_decimal_places))</f>
        <v>2038</v>
      </c>
      <c r="AR91" s="12">
        <f>IF(ISBLANK('Set Schedules Here'!X391),"",ROUND('Set Schedules Here'!X391,rounding_decimal_places))</f>
        <v>0.70249099999999998</v>
      </c>
      <c r="AS91" s="12">
        <f>IF(ISBLANK('Set Schedules Here'!Y390),"",ROUND('Set Schedules Here'!Y390,rounding_decimal_places))</f>
        <v>2039</v>
      </c>
      <c r="AT91" s="12">
        <f>IF(ISBLANK('Set Schedules Here'!Y391),"",ROUND('Set Schedules Here'!Y391,rounding_decimal_places))</f>
        <v>0.757691</v>
      </c>
      <c r="AU91" s="12">
        <f>IF(ISBLANK('Set Schedules Here'!Z390),"",ROUND('Set Schedules Here'!Z390,rounding_decimal_places))</f>
        <v>2040</v>
      </c>
      <c r="AV91" s="12">
        <f>IF(ISBLANK('Set Schedules Here'!Z391),"",ROUND('Set Schedules Here'!Z391,rounding_decimal_places))</f>
        <v>0.80604200000000004</v>
      </c>
      <c r="AW91" s="12">
        <f>IF(ISBLANK('Set Schedules Here'!AA390),"",ROUND('Set Schedules Here'!AA390,rounding_decimal_places))</f>
        <v>2041</v>
      </c>
      <c r="AX91" s="12">
        <f>IF(ISBLANK('Set Schedules Here'!AA391),"",ROUND('Set Schedules Here'!AA391,rounding_decimal_places))</f>
        <v>0.84731699999999999</v>
      </c>
      <c r="AY91" s="12">
        <f>IF(ISBLANK('Set Schedules Here'!AB390),"",ROUND('Set Schedules Here'!AB390,rounding_decimal_places))</f>
        <v>2042</v>
      </c>
      <c r="AZ91" s="12">
        <f>IF(ISBLANK('Set Schedules Here'!AB391),"",ROUND('Set Schedules Here'!AB391,rounding_decimal_places))</f>
        <v>0.88178699999999999</v>
      </c>
      <c r="BA91" s="12">
        <f>IF(ISBLANK('Set Schedules Here'!AC390),"",ROUND('Set Schedules Here'!AC390,rounding_decimal_places))</f>
        <v>2043</v>
      </c>
      <c r="BB91" s="12">
        <f>IF(ISBLANK('Set Schedules Here'!AC391),"",ROUND('Set Schedules Here'!AC391,rounding_decimal_places))</f>
        <v>0.910049</v>
      </c>
      <c r="BC91" s="12">
        <f>IF(ISBLANK('Set Schedules Here'!AD390),"",ROUND('Set Schedules Here'!AD390,rounding_decimal_places))</f>
        <v>2044</v>
      </c>
      <c r="BD91" s="12">
        <f>IF(ISBLANK('Set Schedules Here'!AD391),"",ROUND('Set Schedules Here'!AD391,rounding_decimal_places))</f>
        <v>0.93287299999999995</v>
      </c>
      <c r="BE91" s="12">
        <f>IF(ISBLANK('Set Schedules Here'!AE390),"",ROUND('Set Schedules Here'!AE390,rounding_decimal_places))</f>
        <v>2045</v>
      </c>
      <c r="BF91" s="12">
        <f>IF(ISBLANK('Set Schedules Here'!AE391),"",ROUND('Set Schedules Here'!AE391,rounding_decimal_places))</f>
        <v>0.95108199999999998</v>
      </c>
      <c r="BG91" s="12">
        <f>IF(ISBLANK('Set Schedules Here'!AF390),"",ROUND('Set Schedules Here'!AF390,rounding_decimal_places))</f>
        <v>2046</v>
      </c>
      <c r="BH91" s="12">
        <f>IF(ISBLANK('Set Schedules Here'!AF391),"",ROUND('Set Schedules Here'!AF391,rounding_decimal_places))</f>
        <v>0.96546799999999999</v>
      </c>
      <c r="BI91" s="12">
        <f>IF(ISBLANK('Set Schedules Here'!AG390),"",ROUND('Set Schedules Here'!AG390,rounding_decimal_places))</f>
        <v>2047</v>
      </c>
      <c r="BJ91" s="12">
        <f>IF(ISBLANK('Set Schedules Here'!AG391),"",ROUND('Set Schedules Here'!AG391,rounding_decimal_places))</f>
        <v>0.97674700000000003</v>
      </c>
      <c r="BK91" s="12">
        <f>IF(ISBLANK('Set Schedules Here'!AH390),"",ROUND('Set Schedules Here'!AH390,rounding_decimal_places))</f>
        <v>2048</v>
      </c>
      <c r="BL91" s="12">
        <f>IF(ISBLANK('Set Schedules Here'!AH391),"",ROUND('Set Schedules Here'!AH391,rounding_decimal_places))</f>
        <v>0.98553599999999997</v>
      </c>
      <c r="BM91" s="12">
        <f>IF(ISBLANK('Set Schedules Here'!AI390),"",ROUND('Set Schedules Here'!AI390,rounding_decimal_places))</f>
        <v>2049</v>
      </c>
      <c r="BN91" s="12">
        <f>IF(ISBLANK('Set Schedules Here'!AI391),"",ROUND('Set Schedules Here'!AI391,rounding_decimal_places))</f>
        <v>0.99235200000000001</v>
      </c>
      <c r="BO91" s="12">
        <f>IF(ISBLANK('Set Schedules Here'!AJ390),"",ROUND('Set Schedules Here'!AJ390,rounding_decimal_places))</f>
        <v>2050</v>
      </c>
      <c r="BP91" s="22">
        <f>IF(ISBLANK('Set Schedules Here'!AJ391),"",ROUND('Set Schedules Here'!AJ391,rounding_decimal_places))</f>
        <v>0.99761900000000003</v>
      </c>
    </row>
    <row r="92" spans="1:68" x14ac:dyDescent="0.25">
      <c r="A92" s="22" t="str">
        <f>'Set Schedules Here'!A392</f>
        <v>geoeng direct air capture</v>
      </c>
      <c r="E92" s="12">
        <f>IF(ISBLANK('Set Schedules Here'!E392),"",ROUND('Set Schedules Here'!E392,rounding_decimal_places))</f>
        <v>2019</v>
      </c>
      <c r="F92" s="12">
        <f>IF(ISBLANK('Set Schedules Here'!E393),"",ROUND('Set Schedules Here'!E393,rounding_decimal_places))</f>
        <v>0</v>
      </c>
      <c r="G92" s="12">
        <f>IF(ISBLANK('Set Schedules Here'!F392),"",ROUND('Set Schedules Here'!F392,rounding_decimal_places))</f>
        <v>2020</v>
      </c>
      <c r="H92" s="12">
        <f>IF(ISBLANK('Set Schedules Here'!F393),"",ROUND('Set Schedules Here'!F393,rounding_decimal_places))</f>
        <v>0</v>
      </c>
      <c r="I92" s="12">
        <f>IF(ISBLANK('Set Schedules Here'!G392),"",ROUND('Set Schedules Here'!G392,rounding_decimal_places))</f>
        <v>2050</v>
      </c>
      <c r="J92" s="12">
        <f>IF(ISBLANK('Set Schedules Here'!G393),"",ROUND('Set Schedules Here'!G393,rounding_decimal_places))</f>
        <v>1</v>
      </c>
      <c r="K92" s="12" t="str">
        <f>IF(ISBLANK('Set Schedules Here'!H392),"",ROUND('Set Schedules Here'!H392,rounding_decimal_places))</f>
        <v/>
      </c>
      <c r="L92" s="12" t="str">
        <f>IF(ISBLANK('Set Schedules Here'!H393),"",ROUND('Set Schedules Here'!H393,rounding_decimal_places))</f>
        <v/>
      </c>
      <c r="M92" s="12" t="str">
        <f>IF(ISBLANK('Set Schedules Here'!I392),"",ROUND('Set Schedules Here'!I392,rounding_decimal_places))</f>
        <v/>
      </c>
      <c r="N92" s="12" t="str">
        <f>IF(ISBLANK('Set Schedules Here'!I393),"",ROUND('Set Schedules Here'!I393,rounding_decimal_places))</f>
        <v/>
      </c>
      <c r="O92" s="12" t="str">
        <f>IF(ISBLANK('Set Schedules Here'!J392),"",ROUND('Set Schedules Here'!J392,rounding_decimal_places))</f>
        <v/>
      </c>
      <c r="P92" s="12" t="str">
        <f>IF(ISBLANK('Set Schedules Here'!J393),"",ROUND('Set Schedules Here'!J393,rounding_decimal_places))</f>
        <v/>
      </c>
      <c r="Q92" s="12" t="str">
        <f>IF(ISBLANK('Set Schedules Here'!K392),"",ROUND('Set Schedules Here'!K392,rounding_decimal_places))</f>
        <v/>
      </c>
      <c r="R92" s="12" t="str">
        <f>IF(ISBLANK('Set Schedules Here'!K393),"",ROUND('Set Schedules Here'!K393,rounding_decimal_places))</f>
        <v/>
      </c>
      <c r="S92" s="12" t="str">
        <f>IF(ISBLANK('Set Schedules Here'!L392),"",ROUND('Set Schedules Here'!L392,rounding_decimal_places))</f>
        <v/>
      </c>
      <c r="T92" s="12" t="str">
        <f>IF(ISBLANK('Set Schedules Here'!L393),"",ROUND('Set Schedules Here'!L393,rounding_decimal_places))</f>
        <v/>
      </c>
      <c r="U92" s="12" t="str">
        <f>IF(ISBLANK('Set Schedules Here'!M392),"",ROUND('Set Schedules Here'!M392,rounding_decimal_places))</f>
        <v/>
      </c>
      <c r="V92" s="12" t="str">
        <f>IF(ISBLANK('Set Schedules Here'!M393),"",ROUND('Set Schedules Here'!M393,rounding_decimal_places))</f>
        <v/>
      </c>
      <c r="W92" s="12" t="str">
        <f>IF(ISBLANK('Set Schedules Here'!N392),"",ROUND('Set Schedules Here'!N392,rounding_decimal_places))</f>
        <v/>
      </c>
      <c r="X92" s="12" t="str">
        <f>IF(ISBLANK('Set Schedules Here'!N393),"",ROUND('Set Schedules Here'!N393,rounding_decimal_places))</f>
        <v/>
      </c>
      <c r="Y92" s="12" t="str">
        <f>IF(ISBLANK('Set Schedules Here'!O392),"",ROUND('Set Schedules Here'!O392,rounding_decimal_places))</f>
        <v/>
      </c>
      <c r="Z92" s="12" t="str">
        <f>IF(ISBLANK('Set Schedules Here'!O393),"",ROUND('Set Schedules Here'!O393,rounding_decimal_places))</f>
        <v/>
      </c>
      <c r="AA92" s="12" t="str">
        <f>IF(ISBLANK('Set Schedules Here'!P392),"",ROUND('Set Schedules Here'!P392,rounding_decimal_places))</f>
        <v/>
      </c>
      <c r="AB92" s="12" t="str">
        <f>IF(ISBLANK('Set Schedules Here'!P393),"",ROUND('Set Schedules Here'!P393,rounding_decimal_places))</f>
        <v/>
      </c>
      <c r="AC92" s="12" t="str">
        <f>IF(ISBLANK('Set Schedules Here'!Q392),"",ROUND('Set Schedules Here'!Q392,rounding_decimal_places))</f>
        <v/>
      </c>
      <c r="AD92" s="12" t="str">
        <f>IF(ISBLANK('Set Schedules Here'!Q393),"",ROUND('Set Schedules Here'!Q393,rounding_decimal_places))</f>
        <v/>
      </c>
      <c r="AE92" s="12" t="str">
        <f>IF(ISBLANK('Set Schedules Here'!R392),"",ROUND('Set Schedules Here'!R392,rounding_decimal_places))</f>
        <v/>
      </c>
      <c r="AF92" s="12" t="str">
        <f>IF(ISBLANK('Set Schedules Here'!R393),"",ROUND('Set Schedules Here'!R393,rounding_decimal_places))</f>
        <v/>
      </c>
      <c r="AG92" s="12" t="str">
        <f>IF(ISBLANK('Set Schedules Here'!S392),"",ROUND('Set Schedules Here'!S392,rounding_decimal_places))</f>
        <v/>
      </c>
      <c r="AH92" s="12" t="str">
        <f>IF(ISBLANK('Set Schedules Here'!S393),"",ROUND('Set Schedules Here'!S393,rounding_decimal_places))</f>
        <v/>
      </c>
      <c r="AI92" s="12" t="str">
        <f>IF(ISBLANK('Set Schedules Here'!T392),"",ROUND('Set Schedules Here'!T392,rounding_decimal_places))</f>
        <v/>
      </c>
      <c r="AJ92" s="12" t="str">
        <f>IF(ISBLANK('Set Schedules Here'!T393),"",ROUND('Set Schedules Here'!T393,rounding_decimal_places))</f>
        <v/>
      </c>
      <c r="AK92" s="12" t="str">
        <f>IF(ISBLANK('Set Schedules Here'!U392),"",ROUND('Set Schedules Here'!U392,rounding_decimal_places))</f>
        <v/>
      </c>
      <c r="AL92" s="12" t="str">
        <f>IF(ISBLANK('Set Schedules Here'!U393),"",ROUND('Set Schedules Here'!U393,rounding_decimal_places))</f>
        <v/>
      </c>
      <c r="AM92" s="12" t="str">
        <f>IF(ISBLANK('Set Schedules Here'!V392),"",ROUND('Set Schedules Here'!V392,rounding_decimal_places))</f>
        <v/>
      </c>
      <c r="AN92" s="12" t="str">
        <f>IF(ISBLANK('Set Schedules Here'!V393),"",ROUND('Set Schedules Here'!V393,rounding_decimal_places))</f>
        <v/>
      </c>
      <c r="AO92" s="12" t="str">
        <f>IF(ISBLANK('Set Schedules Here'!W392),"",ROUND('Set Schedules Here'!W392,rounding_decimal_places))</f>
        <v/>
      </c>
      <c r="AP92" s="12" t="str">
        <f>IF(ISBLANK('Set Schedules Here'!W393),"",ROUND('Set Schedules Here'!W393,rounding_decimal_places))</f>
        <v/>
      </c>
      <c r="AQ92" s="12" t="str">
        <f>IF(ISBLANK('Set Schedules Here'!X392),"",ROUND('Set Schedules Here'!X392,rounding_decimal_places))</f>
        <v/>
      </c>
      <c r="AR92" s="12" t="str">
        <f>IF(ISBLANK('Set Schedules Here'!X393),"",ROUND('Set Schedules Here'!X393,rounding_decimal_places))</f>
        <v/>
      </c>
      <c r="AS92" s="12" t="str">
        <f>IF(ISBLANK('Set Schedules Here'!Y392),"",ROUND('Set Schedules Here'!Y392,rounding_decimal_places))</f>
        <v/>
      </c>
      <c r="AT92" s="12" t="str">
        <f>IF(ISBLANK('Set Schedules Here'!Y393),"",ROUND('Set Schedules Here'!Y393,rounding_decimal_places))</f>
        <v/>
      </c>
      <c r="AU92" s="12" t="str">
        <f>IF(ISBLANK('Set Schedules Here'!Z392),"",ROUND('Set Schedules Here'!Z392,rounding_decimal_places))</f>
        <v/>
      </c>
      <c r="AV92" s="12" t="str">
        <f>IF(ISBLANK('Set Schedules Here'!Z393),"",ROUND('Set Schedules Here'!Z393,rounding_decimal_places))</f>
        <v/>
      </c>
      <c r="AW92" s="12" t="str">
        <f>IF(ISBLANK('Set Schedules Here'!AA392),"",ROUND('Set Schedules Here'!AA392,rounding_decimal_places))</f>
        <v/>
      </c>
      <c r="AX92" s="12" t="str">
        <f>IF(ISBLANK('Set Schedules Here'!AA393),"",ROUND('Set Schedules Here'!AA393,rounding_decimal_places))</f>
        <v/>
      </c>
      <c r="AY92" s="12" t="str">
        <f>IF(ISBLANK('Set Schedules Here'!AB392),"",ROUND('Set Schedules Here'!AB392,rounding_decimal_places))</f>
        <v/>
      </c>
      <c r="AZ92" s="12" t="str">
        <f>IF(ISBLANK('Set Schedules Here'!AB393),"",ROUND('Set Schedules Here'!AB393,rounding_decimal_places))</f>
        <v/>
      </c>
      <c r="BA92" s="12" t="str">
        <f>IF(ISBLANK('Set Schedules Here'!AC392),"",ROUND('Set Schedules Here'!AC392,rounding_decimal_places))</f>
        <v/>
      </c>
      <c r="BB92" s="12" t="str">
        <f>IF(ISBLANK('Set Schedules Here'!AC393),"",ROUND('Set Schedules Here'!AC393,rounding_decimal_places))</f>
        <v/>
      </c>
      <c r="BC92" s="12" t="str">
        <f>IF(ISBLANK('Set Schedules Here'!AD392),"",ROUND('Set Schedules Here'!AD392,rounding_decimal_places))</f>
        <v/>
      </c>
      <c r="BD92" s="12" t="str">
        <f>IF(ISBLANK('Set Schedules Here'!AD393),"",ROUND('Set Schedules Here'!AD393,rounding_decimal_places))</f>
        <v/>
      </c>
      <c r="BE92" s="12" t="str">
        <f>IF(ISBLANK('Set Schedules Here'!AE392),"",ROUND('Set Schedules Here'!AE392,rounding_decimal_places))</f>
        <v/>
      </c>
      <c r="BF92" s="12" t="str">
        <f>IF(ISBLANK('Set Schedules Here'!AE393),"",ROUND('Set Schedules Here'!AE393,rounding_decimal_places))</f>
        <v/>
      </c>
      <c r="BG92" s="12" t="str">
        <f>IF(ISBLANK('Set Schedules Here'!AF392),"",ROUND('Set Schedules Here'!AF392,rounding_decimal_places))</f>
        <v/>
      </c>
      <c r="BH92" s="12" t="str">
        <f>IF(ISBLANK('Set Schedules Here'!AF393),"",ROUND('Set Schedules Here'!AF393,rounding_decimal_places))</f>
        <v/>
      </c>
      <c r="BI92" s="12" t="str">
        <f>IF(ISBLANK('Set Schedules Here'!AG392),"",ROUND('Set Schedules Here'!AG392,rounding_decimal_places))</f>
        <v/>
      </c>
      <c r="BJ92" s="12" t="str">
        <f>IF(ISBLANK('Set Schedules Here'!AG393),"",ROUND('Set Schedules Here'!AG393,rounding_decimal_places))</f>
        <v/>
      </c>
      <c r="BK92" s="12" t="str">
        <f>IF(ISBLANK('Set Schedules Here'!AH392),"",ROUND('Set Schedules Here'!AH392,rounding_decimal_places))</f>
        <v/>
      </c>
      <c r="BL92" s="12" t="str">
        <f>IF(ISBLANK('Set Schedules Here'!AH393),"",ROUND('Set Schedules Here'!AH393,rounding_decimal_places))</f>
        <v/>
      </c>
      <c r="BM92" s="12" t="str">
        <f>IF(ISBLANK('Set Schedules Here'!AI392),"",ROUND('Set Schedules Here'!AI392,rounding_decimal_places))</f>
        <v/>
      </c>
      <c r="BN92" s="12" t="str">
        <f>IF(ISBLANK('Set Schedules Here'!AI393),"",ROUND('Set Schedules Here'!AI393,rounding_decimal_places))</f>
        <v/>
      </c>
      <c r="BO92" s="12" t="str">
        <f>IF(ISBLANK('Set Schedules Here'!AJ392),"",ROUND('Set Schedules Here'!AJ392,rounding_decimal_places))</f>
        <v/>
      </c>
      <c r="BP92" s="22" t="str">
        <f>IF(ISBLANK('Set Schedules Here'!AJ393),"",ROUND('Set Schedules Here'!AJ393,rounding_decimal_places))</f>
        <v/>
      </c>
    </row>
    <row r="93" spans="1:68" x14ac:dyDescent="0.25">
      <c r="A93" s="22" t="str">
        <f>'Set Schedules Here'!A394</f>
        <v>settings exogenous GDP adjustment</v>
      </c>
      <c r="E93" s="12">
        <f>IF(ISBLANK('Set Schedules Here'!E394),"",ROUND('Set Schedules Here'!E394,rounding_decimal_places))</f>
        <v>2019</v>
      </c>
      <c r="F93" s="12">
        <f>IF(ISBLANK('Set Schedules Here'!E395),"",ROUND('Set Schedules Here'!E395,rounding_decimal_places))</f>
        <v>0</v>
      </c>
      <c r="G93" s="12">
        <f>IF(ISBLANK('Set Schedules Here'!F394),"",ROUND('Set Schedules Here'!F394,rounding_decimal_places))</f>
        <v>2020</v>
      </c>
      <c r="H93" s="12">
        <f>IF(ISBLANK('Set Schedules Here'!F395),"",ROUND('Set Schedules Here'!F395,rounding_decimal_places))</f>
        <v>1</v>
      </c>
      <c r="I93" s="12">
        <f>IF(ISBLANK('Set Schedules Here'!G394),"",ROUND('Set Schedules Here'!G394,rounding_decimal_places))</f>
        <v>2021</v>
      </c>
      <c r="J93" s="12">
        <f>IF(ISBLANK('Set Schedules Here'!G395),"",ROUND('Set Schedules Here'!G395,rounding_decimal_places))</f>
        <v>0.74485699999999999</v>
      </c>
      <c r="K93" s="12">
        <f>IF(ISBLANK('Set Schedules Here'!H394),"",ROUND('Set Schedules Here'!H394,rounding_decimal_places))</f>
        <v>2022</v>
      </c>
      <c r="L93" s="12">
        <f>IF(ISBLANK('Set Schedules Here'!H395),"",ROUND('Set Schedules Here'!H395,rounding_decimal_places))</f>
        <v>0.59245599999999998</v>
      </c>
      <c r="M93" s="12">
        <f>IF(ISBLANK('Set Schedules Here'!I394),"",ROUND('Set Schedules Here'!I394,rounding_decimal_places))</f>
        <v>2023</v>
      </c>
      <c r="N93" s="12">
        <f>IF(ISBLANK('Set Schedules Here'!I395),"",ROUND('Set Schedules Here'!I395,rounding_decimal_places))</f>
        <v>0.525806</v>
      </c>
      <c r="O93" s="12">
        <f>IF(ISBLANK('Set Schedules Here'!J394),"",ROUND('Set Schedules Here'!J394,rounding_decimal_places))</f>
        <v>2024</v>
      </c>
      <c r="P93" s="12">
        <f>IF(ISBLANK('Set Schedules Here'!J395),"",ROUND('Set Schedules Here'!J395,rounding_decimal_places))</f>
        <v>0.43947599999999998</v>
      </c>
      <c r="Q93" s="12">
        <f>IF(ISBLANK('Set Schedules Here'!K394),"",ROUND('Set Schedules Here'!K394,rounding_decimal_places))</f>
        <v>2025</v>
      </c>
      <c r="R93" s="12">
        <f>IF(ISBLANK('Set Schedules Here'!K395),"",ROUND('Set Schedules Here'!K395,rounding_decimal_places))</f>
        <v>0.34171299999999999</v>
      </c>
      <c r="S93" s="12">
        <f>IF(ISBLANK('Set Schedules Here'!L394),"",ROUND('Set Schedules Here'!L394,rounding_decimal_places))</f>
        <v>2026</v>
      </c>
      <c r="T93" s="12">
        <f>IF(ISBLANK('Set Schedules Here'!L395),"",ROUND('Set Schedules Here'!L395,rounding_decimal_places))</f>
        <v>0.25466100000000003</v>
      </c>
      <c r="U93" s="12">
        <f>IF(ISBLANK('Set Schedules Here'!M394),"",ROUND('Set Schedules Here'!M394,rounding_decimal_places))</f>
        <v>2027</v>
      </c>
      <c r="V93" s="12">
        <f>IF(ISBLANK('Set Schedules Here'!M395),"",ROUND('Set Schedules Here'!M395,rounding_decimal_places))</f>
        <v>0.18950600000000001</v>
      </c>
      <c r="W93" s="12">
        <f>IF(ISBLANK('Set Schedules Here'!N394),"",ROUND('Set Schedules Here'!N394,rounding_decimal_places))</f>
        <v>2028</v>
      </c>
      <c r="X93" s="12">
        <f>IF(ISBLANK('Set Schedules Here'!N395),"",ROUND('Set Schedules Here'!N395,rounding_decimal_places))</f>
        <v>0.13644999999999999</v>
      </c>
      <c r="Y93" s="12">
        <f>IF(ISBLANK('Set Schedules Here'!O394),"",ROUND('Set Schedules Here'!O394,rounding_decimal_places))</f>
        <v>2029</v>
      </c>
      <c r="Z93" s="12">
        <f>IF(ISBLANK('Set Schedules Here'!O395),"",ROUND('Set Schedules Here'!O395,rounding_decimal_places))</f>
        <v>0.122546</v>
      </c>
      <c r="AA93" s="12">
        <f>IF(ISBLANK('Set Schedules Here'!P394),"",ROUND('Set Schedules Here'!P394,rounding_decimal_places))</f>
        <v>2030</v>
      </c>
      <c r="AB93" s="12">
        <f>IF(ISBLANK('Set Schedules Here'!P395),"",ROUND('Set Schedules Here'!P395,rounding_decimal_places))</f>
        <v>0.113843</v>
      </c>
      <c r="AC93" s="12">
        <f>IF(ISBLANK('Set Schedules Here'!Q394),"",ROUND('Set Schedules Here'!Q394,rounding_decimal_places))</f>
        <v>2031</v>
      </c>
      <c r="AD93" s="12">
        <f>IF(ISBLANK('Set Schedules Here'!Q395),"",ROUND('Set Schedules Here'!Q395,rounding_decimal_places))</f>
        <v>5.8599999999999999E-2</v>
      </c>
      <c r="AE93" s="12">
        <f>IF(ISBLANK('Set Schedules Here'!R394),"",ROUND('Set Schedules Here'!R394,rounding_decimal_places))</f>
        <v>2032</v>
      </c>
      <c r="AF93" s="12">
        <f>IF(ISBLANK('Set Schedules Here'!R395),"",ROUND('Set Schedules Here'!R395,rounding_decimal_places))</f>
        <v>2.3699999999999999E-2</v>
      </c>
      <c r="AG93" s="12">
        <f>IF(ISBLANK('Set Schedules Here'!S394),"",ROUND('Set Schedules Here'!S394,rounding_decimal_places))</f>
        <v>2033</v>
      </c>
      <c r="AH93" s="12">
        <f>IF(ISBLANK('Set Schedules Here'!S395),"",ROUND('Set Schedules Here'!S395,rounding_decimal_places))</f>
        <v>0</v>
      </c>
      <c r="AI93" s="12">
        <f>IF(ISBLANK('Set Schedules Here'!T394),"",ROUND('Set Schedules Here'!T394,rounding_decimal_places))</f>
        <v>2050</v>
      </c>
      <c r="AJ93" s="12">
        <f>IF(ISBLANK('Set Schedules Here'!T395),"",ROUND('Set Schedules Here'!T395,rounding_decimal_places))</f>
        <v>0</v>
      </c>
      <c r="AK93" s="12" t="str">
        <f>IF(ISBLANK('Set Schedules Here'!U394),"",ROUND('Set Schedules Here'!U394,rounding_decimal_places))</f>
        <v/>
      </c>
      <c r="AL93" s="12" t="str">
        <f>IF(ISBLANK('Set Schedules Here'!U395),"",ROUND('Set Schedules Here'!U395,rounding_decimal_places))</f>
        <v/>
      </c>
      <c r="AM93" s="12" t="str">
        <f>IF(ISBLANK('Set Schedules Here'!V394),"",ROUND('Set Schedules Here'!V394,rounding_decimal_places))</f>
        <v/>
      </c>
      <c r="AN93" s="12" t="str">
        <f>IF(ISBLANK('Set Schedules Here'!V395),"",ROUND('Set Schedules Here'!V395,rounding_decimal_places))</f>
        <v/>
      </c>
      <c r="AO93" s="12" t="str">
        <f>IF(ISBLANK('Set Schedules Here'!W394),"",ROUND('Set Schedules Here'!W394,rounding_decimal_places))</f>
        <v/>
      </c>
      <c r="AP93" s="12" t="str">
        <f>IF(ISBLANK('Set Schedules Here'!W395),"",ROUND('Set Schedules Here'!W395,rounding_decimal_places))</f>
        <v/>
      </c>
      <c r="AQ93" s="12" t="str">
        <f>IF(ISBLANK('Set Schedules Here'!X394),"",ROUND('Set Schedules Here'!X394,rounding_decimal_places))</f>
        <v/>
      </c>
      <c r="AR93" s="12" t="str">
        <f>IF(ISBLANK('Set Schedules Here'!X395),"",ROUND('Set Schedules Here'!X395,rounding_decimal_places))</f>
        <v/>
      </c>
      <c r="AS93" s="12" t="str">
        <f>IF(ISBLANK('Set Schedules Here'!Y394),"",ROUND('Set Schedules Here'!Y394,rounding_decimal_places))</f>
        <v/>
      </c>
      <c r="AT93" s="12" t="str">
        <f>IF(ISBLANK('Set Schedules Here'!Y395),"",ROUND('Set Schedules Here'!Y395,rounding_decimal_places))</f>
        <v/>
      </c>
      <c r="AU93" s="12" t="str">
        <f>IF(ISBLANK('Set Schedules Here'!Z394),"",ROUND('Set Schedules Here'!Z394,rounding_decimal_places))</f>
        <v/>
      </c>
      <c r="AV93" s="12" t="str">
        <f>IF(ISBLANK('Set Schedules Here'!Z395),"",ROUND('Set Schedules Here'!Z395,rounding_decimal_places))</f>
        <v/>
      </c>
      <c r="AW93" s="12" t="str">
        <f>IF(ISBLANK('Set Schedules Here'!AA394),"",ROUND('Set Schedules Here'!AA394,rounding_decimal_places))</f>
        <v/>
      </c>
      <c r="AX93" s="12" t="str">
        <f>IF(ISBLANK('Set Schedules Here'!AA395),"",ROUND('Set Schedules Here'!AA395,rounding_decimal_places))</f>
        <v/>
      </c>
      <c r="AY93" s="12" t="str">
        <f>IF(ISBLANK('Set Schedules Here'!AB394),"",ROUND('Set Schedules Here'!AB394,rounding_decimal_places))</f>
        <v/>
      </c>
      <c r="AZ93" s="12" t="str">
        <f>IF(ISBLANK('Set Schedules Here'!AB395),"",ROUND('Set Schedules Here'!AB395,rounding_decimal_places))</f>
        <v/>
      </c>
      <c r="BA93" s="12" t="str">
        <f>IF(ISBLANK('Set Schedules Here'!AC394),"",ROUND('Set Schedules Here'!AC394,rounding_decimal_places))</f>
        <v/>
      </c>
      <c r="BB93" s="12" t="str">
        <f>IF(ISBLANK('Set Schedules Here'!AC395),"",ROUND('Set Schedules Here'!AC395,rounding_decimal_places))</f>
        <v/>
      </c>
      <c r="BC93" s="12" t="str">
        <f>IF(ISBLANK('Set Schedules Here'!AD394),"",ROUND('Set Schedules Here'!AD394,rounding_decimal_places))</f>
        <v/>
      </c>
      <c r="BD93" s="12" t="str">
        <f>IF(ISBLANK('Set Schedules Here'!AD395),"",ROUND('Set Schedules Here'!AD395,rounding_decimal_places))</f>
        <v/>
      </c>
      <c r="BE93" s="12" t="str">
        <f>IF(ISBLANK('Set Schedules Here'!AE394),"",ROUND('Set Schedules Here'!AE394,rounding_decimal_places))</f>
        <v/>
      </c>
      <c r="BF93" s="12" t="str">
        <f>IF(ISBLANK('Set Schedules Here'!AE395),"",ROUND('Set Schedules Here'!AE395,rounding_decimal_places))</f>
        <v/>
      </c>
      <c r="BG93" s="12" t="str">
        <f>IF(ISBLANK('Set Schedules Here'!AF394),"",ROUND('Set Schedules Here'!AF394,rounding_decimal_places))</f>
        <v/>
      </c>
      <c r="BH93" s="12" t="str">
        <f>IF(ISBLANK('Set Schedules Here'!AF395),"",ROUND('Set Schedules Here'!AF395,rounding_decimal_places))</f>
        <v/>
      </c>
      <c r="BI93" s="12" t="str">
        <f>IF(ISBLANK('Set Schedules Here'!AG394),"",ROUND('Set Schedules Here'!AG394,rounding_decimal_places))</f>
        <v/>
      </c>
      <c r="BJ93" s="22" t="str">
        <f>IF(ISBLANK('Set Schedules Here'!AG395),"",ROUND('Set Schedules Here'!AG395,rounding_decimal_places))</f>
        <v/>
      </c>
      <c r="BP93" s="12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/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30" t="s">
        <v>180</v>
      </c>
      <c r="B1" s="30"/>
      <c r="C1" s="30"/>
      <c r="D1" s="41"/>
    </row>
    <row r="2" spans="1:6" x14ac:dyDescent="0.25">
      <c r="B2">
        <v>2019</v>
      </c>
      <c r="C2">
        <v>2020</v>
      </c>
    </row>
    <row r="3" spans="1:6" x14ac:dyDescent="0.25">
      <c r="A3" t="s">
        <v>181</v>
      </c>
      <c r="B3">
        <v>19073</v>
      </c>
      <c r="C3">
        <v>18168</v>
      </c>
    </row>
    <row r="4" spans="1:6" x14ac:dyDescent="0.25">
      <c r="A4" t="s">
        <v>173</v>
      </c>
      <c r="B4">
        <v>19068</v>
      </c>
      <c r="C4">
        <v>19448</v>
      </c>
    </row>
    <row r="5" spans="1:6" ht="30" x14ac:dyDescent="0.25">
      <c r="A5" s="31" t="s">
        <v>174</v>
      </c>
      <c r="B5">
        <f>B3</f>
        <v>19073</v>
      </c>
      <c r="C5" s="32">
        <f>C4*($B$3/$B$4)</f>
        <v>19453.099643381582</v>
      </c>
      <c r="D5" s="32"/>
    </row>
    <row r="6" spans="1:6" x14ac:dyDescent="0.25">
      <c r="A6" s="33" t="s">
        <v>175</v>
      </c>
    </row>
    <row r="7" spans="1:6" x14ac:dyDescent="0.25">
      <c r="D7" s="26"/>
    </row>
    <row r="8" spans="1:6" x14ac:dyDescent="0.25">
      <c r="A8" t="s">
        <v>171</v>
      </c>
      <c r="C8" s="34">
        <f>(C3-C5)/C5</f>
        <v>-6.6061433238933931E-2</v>
      </c>
      <c r="D8" s="34"/>
    </row>
    <row r="11" spans="1:6" x14ac:dyDescent="0.25">
      <c r="A11" s="36" t="s">
        <v>31</v>
      </c>
      <c r="B11" s="36"/>
      <c r="C11" s="29" t="s">
        <v>171</v>
      </c>
      <c r="D11" s="29" t="s">
        <v>172</v>
      </c>
      <c r="F11" s="1"/>
    </row>
    <row r="12" spans="1:6" x14ac:dyDescent="0.25">
      <c r="A12">
        <v>2020</v>
      </c>
      <c r="C12" s="25">
        <f>C8</f>
        <v>-6.6061433238933931E-2</v>
      </c>
      <c r="D12" s="25">
        <f>C12/C$12</f>
        <v>1</v>
      </c>
      <c r="F12" s="25"/>
    </row>
    <row r="13" spans="1:6" ht="15.75" thickBot="1" x14ac:dyDescent="0.3">
      <c r="A13" s="10">
        <v>2021</v>
      </c>
      <c r="B13" s="10"/>
      <c r="C13" s="38">
        <f>$C$12*D13</f>
        <v>-4.9206292497533569E-2</v>
      </c>
      <c r="D13" s="25">
        <f>D37</f>
        <v>0.74485656887827523</v>
      </c>
    </row>
    <row r="14" spans="1:6" x14ac:dyDescent="0.25">
      <c r="A14">
        <v>2022</v>
      </c>
      <c r="C14" s="39">
        <f>$C$12*D14</f>
        <v>-3.9138499334473741E-2</v>
      </c>
      <c r="D14" s="25">
        <f>E37</f>
        <v>0.59245610359248302</v>
      </c>
      <c r="E14" s="27"/>
    </row>
    <row r="15" spans="1:6" x14ac:dyDescent="0.25">
      <c r="A15">
        <v>2023</v>
      </c>
      <c r="C15" s="39">
        <f t="shared" ref="C15:C25" si="0">$C$12*D15</f>
        <v>-3.4735471707285186E-2</v>
      </c>
      <c r="D15" s="25">
        <f>F37</f>
        <v>0.52580560251625763</v>
      </c>
      <c r="E15" s="27"/>
    </row>
    <row r="16" spans="1:6" x14ac:dyDescent="0.25">
      <c r="A16">
        <v>2024</v>
      </c>
      <c r="C16" s="39">
        <f t="shared" si="0"/>
        <v>-2.9032439309119761E-2</v>
      </c>
      <c r="D16" s="40">
        <f>G37</f>
        <v>0.43947637654354155</v>
      </c>
      <c r="E16" s="27"/>
    </row>
    <row r="17" spans="1:13" x14ac:dyDescent="0.25">
      <c r="A17">
        <v>2025</v>
      </c>
      <c r="C17" s="39">
        <f t="shared" si="0"/>
        <v>-2.2574024746591394E-2</v>
      </c>
      <c r="D17" s="25">
        <f>H37</f>
        <v>0.34171260960906885</v>
      </c>
      <c r="E17" s="27"/>
    </row>
    <row r="18" spans="1:13" x14ac:dyDescent="0.25">
      <c r="A18">
        <v>2026</v>
      </c>
      <c r="B18">
        <v>1</v>
      </c>
      <c r="C18" s="39">
        <f t="shared" si="0"/>
        <v>-1.6823295978784972E-2</v>
      </c>
      <c r="D18" s="25">
        <f>I37</f>
        <v>0.25466138341167571</v>
      </c>
    </row>
    <row r="19" spans="1:13" x14ac:dyDescent="0.25">
      <c r="A19">
        <v>2027</v>
      </c>
      <c r="B19">
        <v>2</v>
      </c>
      <c r="C19" s="39">
        <f t="shared" si="0"/>
        <v>-1.2519006747062614E-2</v>
      </c>
      <c r="D19" s="25">
        <f>J37</f>
        <v>0.18950552740482202</v>
      </c>
    </row>
    <row r="20" spans="1:13" x14ac:dyDescent="0.25">
      <c r="A20">
        <v>2028</v>
      </c>
      <c r="B20">
        <v>3</v>
      </c>
      <c r="C20" s="39">
        <f t="shared" si="0"/>
        <v>-9.0141084082928195E-3</v>
      </c>
      <c r="D20" s="25">
        <f>K37</f>
        <v>0.13645039119406011</v>
      </c>
    </row>
    <row r="21" spans="1:13" x14ac:dyDescent="0.25">
      <c r="A21">
        <v>2029</v>
      </c>
      <c r="B21">
        <v>4</v>
      </c>
      <c r="C21" s="39">
        <f t="shared" si="0"/>
        <v>-8.0955333858096987E-3</v>
      </c>
      <c r="D21" s="25">
        <f>L37</f>
        <v>0.12254553055985652</v>
      </c>
    </row>
    <row r="22" spans="1:13" x14ac:dyDescent="0.25">
      <c r="A22">
        <v>2030</v>
      </c>
      <c r="B22">
        <v>5</v>
      </c>
      <c r="C22" s="39">
        <f t="shared" si="0"/>
        <v>-7.5206338344055339E-3</v>
      </c>
      <c r="D22" s="25">
        <f>M37</f>
        <v>0.11384303164002771</v>
      </c>
    </row>
    <row r="23" spans="1:13" x14ac:dyDescent="0.25">
      <c r="A23">
        <v>2031</v>
      </c>
      <c r="B23">
        <v>6</v>
      </c>
      <c r="C23" s="39">
        <f t="shared" si="0"/>
        <v>-3.871199987801529E-3</v>
      </c>
      <c r="D23" s="37">
        <f>-0.0349*B23+0.268</f>
        <v>5.8600000000000013E-2</v>
      </c>
    </row>
    <row r="24" spans="1:13" x14ac:dyDescent="0.25">
      <c r="A24">
        <v>2032</v>
      </c>
      <c r="B24">
        <v>7</v>
      </c>
      <c r="C24" s="39">
        <f t="shared" si="0"/>
        <v>-1.5656559677627341E-3</v>
      </c>
      <c r="D24" s="37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9">
        <f t="shared" si="0"/>
        <v>0</v>
      </c>
      <c r="D25" s="37">
        <v>0</v>
      </c>
    </row>
    <row r="27" spans="1:13" x14ac:dyDescent="0.25">
      <c r="A27" s="24" t="s">
        <v>186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183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4" t="s">
        <v>187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183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185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172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2020-10-31T01:21:12Z</dcterms:modified>
</cp:coreProperties>
</file>