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xr:revisionPtr revIDLastSave="0" documentId="13_ncr:1_{5A2D2F8A-71E3-4158-A65E-B7000CD1232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'FoPITY-3'!$A$1:$AJ$795</definedName>
    <definedName name="_xlnm._FilterDatabase" localSheetId="3" hidden="1">'FoPITY-3-WebApp'!$A$1:$BP$750</definedName>
    <definedName name="_xlnm._FilterDatabase" localSheetId="1" hidden="1">'Set Schedules Here'!$A$1:$E$1</definedName>
    <definedName name="rounding_decimal_places">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A791" i="7" l="1"/>
  <c r="A792" i="7"/>
  <c r="A793" i="7"/>
  <c r="A794" i="7"/>
  <c r="A795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K751" i="3"/>
  <c r="BL751" i="3"/>
  <c r="BM751" i="3"/>
  <c r="BN751" i="3"/>
  <c r="BO751" i="3"/>
  <c r="BP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K752" i="3"/>
  <c r="BL752" i="3"/>
  <c r="BM752" i="3"/>
  <c r="BN752" i="3"/>
  <c r="BO752" i="3"/>
  <c r="BP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K753" i="3"/>
  <c r="BL753" i="3"/>
  <c r="BM753" i="3"/>
  <c r="BN753" i="3"/>
  <c r="BO753" i="3"/>
  <c r="BP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K754" i="3"/>
  <c r="BL754" i="3"/>
  <c r="BM754" i="3"/>
  <c r="BN754" i="3"/>
  <c r="BO754" i="3"/>
  <c r="BP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K755" i="3"/>
  <c r="BL755" i="3"/>
  <c r="BM755" i="3"/>
  <c r="BN755" i="3"/>
  <c r="BO755" i="3"/>
  <c r="BP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K756" i="3"/>
  <c r="BL756" i="3"/>
  <c r="BM756" i="3"/>
  <c r="BN756" i="3"/>
  <c r="BO756" i="3"/>
  <c r="BP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J757" i="3"/>
  <c r="BK757" i="3"/>
  <c r="BL757" i="3"/>
  <c r="BM757" i="3"/>
  <c r="BN757" i="3"/>
  <c r="BO757" i="3"/>
  <c r="BP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K758" i="3"/>
  <c r="BL758" i="3"/>
  <c r="BM758" i="3"/>
  <c r="BN758" i="3"/>
  <c r="BO758" i="3"/>
  <c r="BP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14" i="3" l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K673" i="3"/>
  <c r="M673" i="3"/>
  <c r="O673" i="3"/>
  <c r="Q673" i="3"/>
  <c r="S673" i="3"/>
  <c r="U673" i="3"/>
  <c r="W673" i="3"/>
  <c r="Y673" i="3"/>
  <c r="AA673" i="3"/>
  <c r="AC673" i="3"/>
  <c r="AE673" i="3"/>
  <c r="AG673" i="3"/>
  <c r="AI673" i="3"/>
  <c r="AK673" i="3"/>
  <c r="AM673" i="3"/>
  <c r="AO673" i="3"/>
  <c r="AQ673" i="3"/>
  <c r="AS673" i="3"/>
  <c r="AU673" i="3"/>
  <c r="AW673" i="3"/>
  <c r="AY673" i="3"/>
  <c r="BA673" i="3"/>
  <c r="BC673" i="3"/>
  <c r="BE673" i="3"/>
  <c r="BG673" i="3"/>
  <c r="BI673" i="3"/>
  <c r="BK673" i="3"/>
  <c r="BM673" i="3"/>
  <c r="BO673" i="3"/>
  <c r="A674" i="3"/>
  <c r="B674" i="3"/>
  <c r="C674" i="3"/>
  <c r="D674" i="3"/>
  <c r="E674" i="3"/>
  <c r="F674" i="3"/>
  <c r="G674" i="3"/>
  <c r="H674" i="3"/>
  <c r="I674" i="3"/>
  <c r="K674" i="3"/>
  <c r="M674" i="3"/>
  <c r="O674" i="3"/>
  <c r="Q674" i="3"/>
  <c r="S674" i="3"/>
  <c r="U674" i="3"/>
  <c r="W674" i="3"/>
  <c r="Y674" i="3"/>
  <c r="AA674" i="3"/>
  <c r="AC674" i="3"/>
  <c r="AE674" i="3"/>
  <c r="AG674" i="3"/>
  <c r="AI674" i="3"/>
  <c r="AK674" i="3"/>
  <c r="AM674" i="3"/>
  <c r="AO674" i="3"/>
  <c r="AQ674" i="3"/>
  <c r="AS674" i="3"/>
  <c r="AU674" i="3"/>
  <c r="AW674" i="3"/>
  <c r="AY674" i="3"/>
  <c r="BA674" i="3"/>
  <c r="BC674" i="3"/>
  <c r="BE674" i="3"/>
  <c r="BG674" i="3"/>
  <c r="BI674" i="3"/>
  <c r="BK674" i="3"/>
  <c r="BM674" i="3"/>
  <c r="BO674" i="3"/>
  <c r="A675" i="3"/>
  <c r="B675" i="3"/>
  <c r="C675" i="3"/>
  <c r="D675" i="3"/>
  <c r="E675" i="3"/>
  <c r="F675" i="3"/>
  <c r="G675" i="3"/>
  <c r="H675" i="3"/>
  <c r="I675" i="3"/>
  <c r="K675" i="3"/>
  <c r="M675" i="3"/>
  <c r="O675" i="3"/>
  <c r="Q675" i="3"/>
  <c r="S675" i="3"/>
  <c r="U675" i="3"/>
  <c r="W675" i="3"/>
  <c r="Y675" i="3"/>
  <c r="AA675" i="3"/>
  <c r="AC675" i="3"/>
  <c r="AE675" i="3"/>
  <c r="AG675" i="3"/>
  <c r="AI675" i="3"/>
  <c r="AK675" i="3"/>
  <c r="AM675" i="3"/>
  <c r="AO675" i="3"/>
  <c r="AQ675" i="3"/>
  <c r="AS675" i="3"/>
  <c r="AU675" i="3"/>
  <c r="AW675" i="3"/>
  <c r="AY675" i="3"/>
  <c r="BA675" i="3"/>
  <c r="BC675" i="3"/>
  <c r="BE675" i="3"/>
  <c r="BG675" i="3"/>
  <c r="BI675" i="3"/>
  <c r="BK675" i="3"/>
  <c r="BM675" i="3"/>
  <c r="BO675" i="3"/>
  <c r="A676" i="3"/>
  <c r="B676" i="3"/>
  <c r="C676" i="3"/>
  <c r="D676" i="3"/>
  <c r="E676" i="3"/>
  <c r="F676" i="3"/>
  <c r="G676" i="3"/>
  <c r="H676" i="3"/>
  <c r="I676" i="3"/>
  <c r="K676" i="3"/>
  <c r="M676" i="3"/>
  <c r="O676" i="3"/>
  <c r="Q676" i="3"/>
  <c r="S676" i="3"/>
  <c r="U676" i="3"/>
  <c r="W676" i="3"/>
  <c r="Y676" i="3"/>
  <c r="AA676" i="3"/>
  <c r="AC676" i="3"/>
  <c r="AE676" i="3"/>
  <c r="AG676" i="3"/>
  <c r="AI676" i="3"/>
  <c r="AK676" i="3"/>
  <c r="AM676" i="3"/>
  <c r="AO676" i="3"/>
  <c r="AQ676" i="3"/>
  <c r="AS676" i="3"/>
  <c r="AU676" i="3"/>
  <c r="AW676" i="3"/>
  <c r="AY676" i="3"/>
  <c r="BA676" i="3"/>
  <c r="BC676" i="3"/>
  <c r="BE676" i="3"/>
  <c r="BG676" i="3"/>
  <c r="BI676" i="3"/>
  <c r="BK676" i="3"/>
  <c r="BM676" i="3"/>
  <c r="BO676" i="3"/>
  <c r="A677" i="3"/>
  <c r="B677" i="3"/>
  <c r="C677" i="3"/>
  <c r="D677" i="3"/>
  <c r="E677" i="3"/>
  <c r="F677" i="3"/>
  <c r="G677" i="3"/>
  <c r="H677" i="3"/>
  <c r="I677" i="3"/>
  <c r="K677" i="3"/>
  <c r="M677" i="3"/>
  <c r="O677" i="3"/>
  <c r="Q677" i="3"/>
  <c r="S677" i="3"/>
  <c r="U677" i="3"/>
  <c r="W677" i="3"/>
  <c r="Y677" i="3"/>
  <c r="AA677" i="3"/>
  <c r="AC677" i="3"/>
  <c r="AE677" i="3"/>
  <c r="AG677" i="3"/>
  <c r="AI677" i="3"/>
  <c r="AK677" i="3"/>
  <c r="AM677" i="3"/>
  <c r="AO677" i="3"/>
  <c r="AQ677" i="3"/>
  <c r="AS677" i="3"/>
  <c r="AU677" i="3"/>
  <c r="AW677" i="3"/>
  <c r="AY677" i="3"/>
  <c r="BA677" i="3"/>
  <c r="BC677" i="3"/>
  <c r="BE677" i="3"/>
  <c r="BG677" i="3"/>
  <c r="BI677" i="3"/>
  <c r="BK677" i="3"/>
  <c r="BM677" i="3"/>
  <c r="BO677" i="3"/>
  <c r="A678" i="3"/>
  <c r="B678" i="3"/>
  <c r="C678" i="3"/>
  <c r="D678" i="3"/>
  <c r="E678" i="3"/>
  <c r="F678" i="3"/>
  <c r="G678" i="3"/>
  <c r="H678" i="3"/>
  <c r="I678" i="3"/>
  <c r="K678" i="3"/>
  <c r="M678" i="3"/>
  <c r="O678" i="3"/>
  <c r="Q678" i="3"/>
  <c r="S678" i="3"/>
  <c r="U678" i="3"/>
  <c r="W678" i="3"/>
  <c r="Y678" i="3"/>
  <c r="AA678" i="3"/>
  <c r="AC678" i="3"/>
  <c r="AE678" i="3"/>
  <c r="AG678" i="3"/>
  <c r="AI678" i="3"/>
  <c r="AK678" i="3"/>
  <c r="AM678" i="3"/>
  <c r="AO678" i="3"/>
  <c r="AQ678" i="3"/>
  <c r="AS678" i="3"/>
  <c r="AU678" i="3"/>
  <c r="AW678" i="3"/>
  <c r="AY678" i="3"/>
  <c r="BA678" i="3"/>
  <c r="BC678" i="3"/>
  <c r="BE678" i="3"/>
  <c r="BG678" i="3"/>
  <c r="BI678" i="3"/>
  <c r="BK678" i="3"/>
  <c r="BM678" i="3"/>
  <c r="BO678" i="3"/>
  <c r="A679" i="3"/>
  <c r="B679" i="3"/>
  <c r="C679" i="3"/>
  <c r="D679" i="3"/>
  <c r="E679" i="3"/>
  <c r="F679" i="3"/>
  <c r="G679" i="3"/>
  <c r="H679" i="3"/>
  <c r="I679" i="3"/>
  <c r="K679" i="3"/>
  <c r="M679" i="3"/>
  <c r="O679" i="3"/>
  <c r="Q679" i="3"/>
  <c r="S679" i="3"/>
  <c r="U679" i="3"/>
  <c r="W679" i="3"/>
  <c r="Y679" i="3"/>
  <c r="AA679" i="3"/>
  <c r="AC679" i="3"/>
  <c r="AE679" i="3"/>
  <c r="AG679" i="3"/>
  <c r="AI679" i="3"/>
  <c r="AK679" i="3"/>
  <c r="AM679" i="3"/>
  <c r="AO679" i="3"/>
  <c r="AQ679" i="3"/>
  <c r="AS679" i="3"/>
  <c r="AU679" i="3"/>
  <c r="AW679" i="3"/>
  <c r="AY679" i="3"/>
  <c r="BA679" i="3"/>
  <c r="BC679" i="3"/>
  <c r="BE679" i="3"/>
  <c r="BG679" i="3"/>
  <c r="BI679" i="3"/>
  <c r="BK679" i="3"/>
  <c r="BM679" i="3"/>
  <c r="BO679" i="3"/>
  <c r="A680" i="3"/>
  <c r="B680" i="3"/>
  <c r="C680" i="3"/>
  <c r="D680" i="3"/>
  <c r="E680" i="3"/>
  <c r="F680" i="3"/>
  <c r="G680" i="3"/>
  <c r="H680" i="3"/>
  <c r="I680" i="3"/>
  <c r="K680" i="3"/>
  <c r="M680" i="3"/>
  <c r="O680" i="3"/>
  <c r="Q680" i="3"/>
  <c r="S680" i="3"/>
  <c r="U680" i="3"/>
  <c r="W680" i="3"/>
  <c r="Y680" i="3"/>
  <c r="AA680" i="3"/>
  <c r="AC680" i="3"/>
  <c r="AE680" i="3"/>
  <c r="AG680" i="3"/>
  <c r="AI680" i="3"/>
  <c r="AK680" i="3"/>
  <c r="AM680" i="3"/>
  <c r="AO680" i="3"/>
  <c r="AQ680" i="3"/>
  <c r="AS680" i="3"/>
  <c r="AU680" i="3"/>
  <c r="AW680" i="3"/>
  <c r="AY680" i="3"/>
  <c r="BA680" i="3"/>
  <c r="BC680" i="3"/>
  <c r="BE680" i="3"/>
  <c r="BG680" i="3"/>
  <c r="BI680" i="3"/>
  <c r="BK680" i="3"/>
  <c r="BM680" i="3"/>
  <c r="BO680" i="3"/>
  <c r="A681" i="3"/>
  <c r="B681" i="3"/>
  <c r="C681" i="3"/>
  <c r="D681" i="3"/>
  <c r="E681" i="3"/>
  <c r="F681" i="3"/>
  <c r="G681" i="3"/>
  <c r="H681" i="3"/>
  <c r="I681" i="3"/>
  <c r="K681" i="3"/>
  <c r="M681" i="3"/>
  <c r="O681" i="3"/>
  <c r="Q681" i="3"/>
  <c r="S681" i="3"/>
  <c r="U681" i="3"/>
  <c r="W681" i="3"/>
  <c r="Y681" i="3"/>
  <c r="AA681" i="3"/>
  <c r="AC681" i="3"/>
  <c r="AE681" i="3"/>
  <c r="AG681" i="3"/>
  <c r="AI681" i="3"/>
  <c r="AK681" i="3"/>
  <c r="AM681" i="3"/>
  <c r="AO681" i="3"/>
  <c r="AQ681" i="3"/>
  <c r="AS681" i="3"/>
  <c r="AU681" i="3"/>
  <c r="AW681" i="3"/>
  <c r="AY681" i="3"/>
  <c r="BA681" i="3"/>
  <c r="BC681" i="3"/>
  <c r="BE681" i="3"/>
  <c r="BG681" i="3"/>
  <c r="BI681" i="3"/>
  <c r="BK681" i="3"/>
  <c r="BM681" i="3"/>
  <c r="BO681" i="3"/>
  <c r="A682" i="3"/>
  <c r="B682" i="3"/>
  <c r="C682" i="3"/>
  <c r="D682" i="3"/>
  <c r="E682" i="3"/>
  <c r="F682" i="3"/>
  <c r="G682" i="3"/>
  <c r="H682" i="3"/>
  <c r="I682" i="3"/>
  <c r="K682" i="3"/>
  <c r="M682" i="3"/>
  <c r="O682" i="3"/>
  <c r="Q682" i="3"/>
  <c r="S682" i="3"/>
  <c r="U682" i="3"/>
  <c r="W682" i="3"/>
  <c r="Y682" i="3"/>
  <c r="AA682" i="3"/>
  <c r="AC682" i="3"/>
  <c r="AE682" i="3"/>
  <c r="AG682" i="3"/>
  <c r="AI682" i="3"/>
  <c r="AK682" i="3"/>
  <c r="AM682" i="3"/>
  <c r="AO682" i="3"/>
  <c r="AQ682" i="3"/>
  <c r="AS682" i="3"/>
  <c r="AU682" i="3"/>
  <c r="AW682" i="3"/>
  <c r="AY682" i="3"/>
  <c r="BA682" i="3"/>
  <c r="BC682" i="3"/>
  <c r="BE682" i="3"/>
  <c r="BG682" i="3"/>
  <c r="BI682" i="3"/>
  <c r="BK682" i="3"/>
  <c r="BM682" i="3"/>
  <c r="BO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K749" i="3"/>
  <c r="BL749" i="3"/>
  <c r="BM749" i="3"/>
  <c r="BN749" i="3"/>
  <c r="BO749" i="3"/>
  <c r="BP749" i="3"/>
  <c r="A750" i="3"/>
  <c r="B750" i="3"/>
  <c r="C750" i="3"/>
  <c r="D750" i="3"/>
  <c r="E750" i="3"/>
  <c r="F750" i="3"/>
  <c r="G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K750" i="3"/>
  <c r="BL750" i="3"/>
  <c r="BM750" i="3"/>
  <c r="BN750" i="3"/>
  <c r="BO750" i="3"/>
  <c r="BP75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A679" i="7" s="1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A687" i="7" s="1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A695" i="7" s="1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A703" i="7" s="1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A711" i="7" s="1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A719" i="7" s="1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A727" i="7" s="1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A735" i="7" s="1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A743" i="7" s="1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750" i="4"/>
  <c r="B750" i="4"/>
  <c r="C750" i="4"/>
  <c r="D750" i="4"/>
  <c r="AJ750" i="4"/>
  <c r="AK1493" i="5"/>
  <c r="BP747" i="3" s="1"/>
  <c r="AJ1493" i="5"/>
  <c r="BN747" i="3" s="1"/>
  <c r="AI1493" i="5"/>
  <c r="BL747" i="3" s="1"/>
  <c r="AH1493" i="5"/>
  <c r="BJ747" i="3" s="1"/>
  <c r="AG1493" i="5"/>
  <c r="BH747" i="3" s="1"/>
  <c r="AF1493" i="5"/>
  <c r="AE1493" i="5"/>
  <c r="BD747" i="3" s="1"/>
  <c r="AD1493" i="5"/>
  <c r="AC1493" i="5"/>
  <c r="AZ747" i="3" s="1"/>
  <c r="AB1493" i="5"/>
  <c r="AX747" i="3" s="1"/>
  <c r="AA1493" i="5"/>
  <c r="AV747" i="3" s="1"/>
  <c r="Z1493" i="5"/>
  <c r="AT747" i="3" s="1"/>
  <c r="Y1493" i="5"/>
  <c r="AR747" i="3" s="1"/>
  <c r="X1493" i="5"/>
  <c r="W1493" i="5"/>
  <c r="AN747" i="3" s="1"/>
  <c r="V1493" i="5"/>
  <c r="U1493" i="5"/>
  <c r="AJ747" i="3" s="1"/>
  <c r="T1493" i="5"/>
  <c r="AH747" i="3" s="1"/>
  <c r="S1493" i="5"/>
  <c r="AF747" i="3" s="1"/>
  <c r="R1493" i="5"/>
  <c r="AD747" i="3" s="1"/>
  <c r="Q1493" i="5"/>
  <c r="AB747" i="3" s="1"/>
  <c r="P1493" i="5"/>
  <c r="O1493" i="5"/>
  <c r="X747" i="3" s="1"/>
  <c r="N1493" i="5"/>
  <c r="M1493" i="5"/>
  <c r="T747" i="3" s="1"/>
  <c r="L1493" i="5"/>
  <c r="R747" i="3" s="1"/>
  <c r="K1493" i="5"/>
  <c r="P747" i="3" s="1"/>
  <c r="J1493" i="5"/>
  <c r="N747" i="3" s="1"/>
  <c r="I1493" i="5"/>
  <c r="L747" i="3" s="1"/>
  <c r="H1493" i="5"/>
  <c r="AK1491" i="5"/>
  <c r="BP746" i="3" s="1"/>
  <c r="AJ1491" i="5"/>
  <c r="AI1491" i="5"/>
  <c r="BL746" i="3" s="1"/>
  <c r="AH1491" i="5"/>
  <c r="BJ746" i="3" s="1"/>
  <c r="AG1491" i="5"/>
  <c r="BH746" i="3" s="1"/>
  <c r="AF1491" i="5"/>
  <c r="AE1491" i="5"/>
  <c r="BD746" i="3" s="1"/>
  <c r="AD1491" i="5"/>
  <c r="BB746" i="3" s="1"/>
  <c r="AC1491" i="5"/>
  <c r="AZ746" i="3" s="1"/>
  <c r="AB1491" i="5"/>
  <c r="AA1491" i="5"/>
  <c r="AV746" i="3" s="1"/>
  <c r="Z1491" i="5"/>
  <c r="AT746" i="3" s="1"/>
  <c r="Y1491" i="5"/>
  <c r="AR746" i="3" s="1"/>
  <c r="X1491" i="5"/>
  <c r="W1491" i="5"/>
  <c r="AN746" i="3" s="1"/>
  <c r="V1491" i="5"/>
  <c r="AL746" i="3" s="1"/>
  <c r="U1491" i="5"/>
  <c r="AJ746" i="3" s="1"/>
  <c r="T1491" i="5"/>
  <c r="S1491" i="5"/>
  <c r="AF746" i="3" s="1"/>
  <c r="R1491" i="5"/>
  <c r="AD746" i="3" s="1"/>
  <c r="Q1491" i="5"/>
  <c r="AB746" i="3" s="1"/>
  <c r="P1491" i="5"/>
  <c r="O1491" i="5"/>
  <c r="X746" i="3" s="1"/>
  <c r="N1491" i="5"/>
  <c r="V746" i="3" s="1"/>
  <c r="M1491" i="5"/>
  <c r="T746" i="3" s="1"/>
  <c r="L1491" i="5"/>
  <c r="K1491" i="5"/>
  <c r="P746" i="3" s="1"/>
  <c r="J1491" i="5"/>
  <c r="N746" i="3" s="1"/>
  <c r="I1491" i="5"/>
  <c r="L746" i="3" s="1"/>
  <c r="H1491" i="5"/>
  <c r="AK1489" i="5"/>
  <c r="BP745" i="3" s="1"/>
  <c r="AJ1489" i="5"/>
  <c r="AI1489" i="5"/>
  <c r="BL745" i="3" s="1"/>
  <c r="AH1489" i="5"/>
  <c r="BJ745" i="3" s="1"/>
  <c r="AG1489" i="5"/>
  <c r="BH745" i="3" s="1"/>
  <c r="AF1489" i="5"/>
  <c r="BF745" i="3" s="1"/>
  <c r="AE1489" i="5"/>
  <c r="BD745" i="3" s="1"/>
  <c r="AD1489" i="5"/>
  <c r="AC1489" i="5"/>
  <c r="AZ745" i="3" s="1"/>
  <c r="AB1489" i="5"/>
  <c r="AA1489" i="5"/>
  <c r="AV745" i="3" s="1"/>
  <c r="Z1489" i="5"/>
  <c r="AT745" i="3" s="1"/>
  <c r="Y1489" i="5"/>
  <c r="AR745" i="3" s="1"/>
  <c r="X1489" i="5"/>
  <c r="AP745" i="3" s="1"/>
  <c r="W1489" i="5"/>
  <c r="AN745" i="3" s="1"/>
  <c r="V1489" i="5"/>
  <c r="U1489" i="5"/>
  <c r="AJ745" i="3" s="1"/>
  <c r="T1489" i="5"/>
  <c r="S1489" i="5"/>
  <c r="AF745" i="3" s="1"/>
  <c r="R1489" i="5"/>
  <c r="AD745" i="3" s="1"/>
  <c r="Q1489" i="5"/>
  <c r="AB745" i="3" s="1"/>
  <c r="P1489" i="5"/>
  <c r="Z745" i="3" s="1"/>
  <c r="O1489" i="5"/>
  <c r="X745" i="3" s="1"/>
  <c r="N1489" i="5"/>
  <c r="M1489" i="5"/>
  <c r="T745" i="3" s="1"/>
  <c r="L1489" i="5"/>
  <c r="K1489" i="5"/>
  <c r="P745" i="3" s="1"/>
  <c r="J1489" i="5"/>
  <c r="N745" i="3" s="1"/>
  <c r="I1489" i="5"/>
  <c r="L745" i="3" s="1"/>
  <c r="H1489" i="5"/>
  <c r="J745" i="3" s="1"/>
  <c r="AK1487" i="5"/>
  <c r="BP744" i="3" s="1"/>
  <c r="AJ1487" i="5"/>
  <c r="AI1487" i="5"/>
  <c r="BL744" i="3" s="1"/>
  <c r="AH1487" i="5"/>
  <c r="AG1487" i="5"/>
  <c r="BH744" i="3" s="1"/>
  <c r="AF1487" i="5"/>
  <c r="AE1487" i="5"/>
  <c r="AD1487" i="5"/>
  <c r="BB744" i="3" s="1"/>
  <c r="AC1487" i="5"/>
  <c r="AZ744" i="3" s="1"/>
  <c r="AB1487" i="5"/>
  <c r="AA1487" i="5"/>
  <c r="AV744" i="3" s="1"/>
  <c r="Z1487" i="5"/>
  <c r="Y1487" i="5"/>
  <c r="AR744" i="3" s="1"/>
  <c r="X1487" i="5"/>
  <c r="W1487" i="5"/>
  <c r="V1487" i="5"/>
  <c r="AL744" i="3" s="1"/>
  <c r="U1487" i="5"/>
  <c r="AJ744" i="3" s="1"/>
  <c r="T1487" i="5"/>
  <c r="S1487" i="5"/>
  <c r="AF744" i="3" s="1"/>
  <c r="R1487" i="5"/>
  <c r="Q1487" i="5"/>
  <c r="AB744" i="3" s="1"/>
  <c r="P1487" i="5"/>
  <c r="O1487" i="5"/>
  <c r="N1487" i="5"/>
  <c r="V744" i="3" s="1"/>
  <c r="M1487" i="5"/>
  <c r="T744" i="3" s="1"/>
  <c r="L1487" i="5"/>
  <c r="K1487" i="5"/>
  <c r="P744" i="3" s="1"/>
  <c r="J1487" i="5"/>
  <c r="I1487" i="5"/>
  <c r="L744" i="3" s="1"/>
  <c r="H1487" i="5"/>
  <c r="AK1485" i="5"/>
  <c r="AJ1485" i="5"/>
  <c r="BN743" i="3" s="1"/>
  <c r="AI1485" i="5"/>
  <c r="BL743" i="3" s="1"/>
  <c r="AH1485" i="5"/>
  <c r="BJ743" i="3" s="1"/>
  <c r="AG1485" i="5"/>
  <c r="BH743" i="3" s="1"/>
  <c r="AF1485" i="5"/>
  <c r="AE1485" i="5"/>
  <c r="BD743" i="3" s="1"/>
  <c r="AD1485" i="5"/>
  <c r="AC1485" i="5"/>
  <c r="AB1485" i="5"/>
  <c r="AX743" i="3" s="1"/>
  <c r="AA1485" i="5"/>
  <c r="AV743" i="3" s="1"/>
  <c r="Z1485" i="5"/>
  <c r="AT743" i="3" s="1"/>
  <c r="Y1485" i="5"/>
  <c r="AR743" i="3" s="1"/>
  <c r="X1485" i="5"/>
  <c r="W1485" i="5"/>
  <c r="AN743" i="3" s="1"/>
  <c r="V1485" i="5"/>
  <c r="U1485" i="5"/>
  <c r="T1485" i="5"/>
  <c r="AH743" i="3" s="1"/>
  <c r="S1485" i="5"/>
  <c r="AF743" i="3" s="1"/>
  <c r="R1485" i="5"/>
  <c r="AD743" i="3" s="1"/>
  <c r="Q1485" i="5"/>
  <c r="AB743" i="3" s="1"/>
  <c r="P1485" i="5"/>
  <c r="O1485" i="5"/>
  <c r="X743" i="3" s="1"/>
  <c r="N1485" i="5"/>
  <c r="M1485" i="5"/>
  <c r="L1485" i="5"/>
  <c r="R743" i="3" s="1"/>
  <c r="K1485" i="5"/>
  <c r="P743" i="3" s="1"/>
  <c r="J1485" i="5"/>
  <c r="N743" i="3" s="1"/>
  <c r="I1485" i="5"/>
  <c r="L743" i="3" s="1"/>
  <c r="H1485" i="5"/>
  <c r="F743" i="4" s="1"/>
  <c r="AK1483" i="5"/>
  <c r="BP742" i="3" s="1"/>
  <c r="AJ1483" i="5"/>
  <c r="AI1483" i="5"/>
  <c r="BL742" i="3" s="1"/>
  <c r="AH1483" i="5"/>
  <c r="BJ742" i="3" s="1"/>
  <c r="AG1483" i="5"/>
  <c r="BH742" i="3" s="1"/>
  <c r="AF1483" i="5"/>
  <c r="AE1483" i="5"/>
  <c r="BD742" i="3" s="1"/>
  <c r="AD1483" i="5"/>
  <c r="BB742" i="3" s="1"/>
  <c r="AC1483" i="5"/>
  <c r="AZ742" i="3" s="1"/>
  <c r="AB1483" i="5"/>
  <c r="AA1483" i="5"/>
  <c r="AV742" i="3" s="1"/>
  <c r="Z1483" i="5"/>
  <c r="AT742" i="3" s="1"/>
  <c r="Y1483" i="5"/>
  <c r="AR742" i="3" s="1"/>
  <c r="X1483" i="5"/>
  <c r="W1483" i="5"/>
  <c r="AN742" i="3" s="1"/>
  <c r="V1483" i="5"/>
  <c r="AL742" i="3" s="1"/>
  <c r="U1483" i="5"/>
  <c r="AJ742" i="3" s="1"/>
  <c r="T1483" i="5"/>
  <c r="S1483" i="5"/>
  <c r="AF742" i="3" s="1"/>
  <c r="R1483" i="5"/>
  <c r="AD742" i="3" s="1"/>
  <c r="Q1483" i="5"/>
  <c r="AB742" i="3" s="1"/>
  <c r="P1483" i="5"/>
  <c r="O1483" i="5"/>
  <c r="X742" i="3" s="1"/>
  <c r="N1483" i="5"/>
  <c r="V742" i="3" s="1"/>
  <c r="M1483" i="5"/>
  <c r="T742" i="3" s="1"/>
  <c r="L1483" i="5"/>
  <c r="K1483" i="5"/>
  <c r="P742" i="3" s="1"/>
  <c r="J1483" i="5"/>
  <c r="N742" i="3" s="1"/>
  <c r="I1483" i="5"/>
  <c r="L742" i="3" s="1"/>
  <c r="H1483" i="5"/>
  <c r="AK1481" i="5"/>
  <c r="BP741" i="3" s="1"/>
  <c r="AJ1481" i="5"/>
  <c r="AI1481" i="5"/>
  <c r="BL741" i="3" s="1"/>
  <c r="AH1481" i="5"/>
  <c r="BJ741" i="3" s="1"/>
  <c r="AG1481" i="5"/>
  <c r="BH741" i="3" s="1"/>
  <c r="AF1481" i="5"/>
  <c r="BF741" i="3" s="1"/>
  <c r="AE1481" i="5"/>
  <c r="BD741" i="3" s="1"/>
  <c r="AD1481" i="5"/>
  <c r="AC1481" i="5"/>
  <c r="AZ741" i="3" s="1"/>
  <c r="AB1481" i="5"/>
  <c r="AA1481" i="5"/>
  <c r="AV741" i="3" s="1"/>
  <c r="Z1481" i="5"/>
  <c r="AT741" i="3" s="1"/>
  <c r="Y1481" i="5"/>
  <c r="AR741" i="3" s="1"/>
  <c r="X1481" i="5"/>
  <c r="AP741" i="3" s="1"/>
  <c r="W1481" i="5"/>
  <c r="AN741" i="3" s="1"/>
  <c r="V1481" i="5"/>
  <c r="U1481" i="5"/>
  <c r="AJ741" i="3" s="1"/>
  <c r="T1481" i="5"/>
  <c r="S1481" i="5"/>
  <c r="AF741" i="3" s="1"/>
  <c r="R1481" i="5"/>
  <c r="AD741" i="3" s="1"/>
  <c r="Q1481" i="5"/>
  <c r="AB741" i="3" s="1"/>
  <c r="P1481" i="5"/>
  <c r="Z741" i="3" s="1"/>
  <c r="O1481" i="5"/>
  <c r="X741" i="3" s="1"/>
  <c r="N1481" i="5"/>
  <c r="M1481" i="5"/>
  <c r="T741" i="3" s="1"/>
  <c r="L1481" i="5"/>
  <c r="K1481" i="5"/>
  <c r="P741" i="3" s="1"/>
  <c r="J1481" i="5"/>
  <c r="N741" i="3" s="1"/>
  <c r="I1481" i="5"/>
  <c r="L741" i="3" s="1"/>
  <c r="H1481" i="5"/>
  <c r="J741" i="3" s="1"/>
  <c r="AK1477" i="5"/>
  <c r="BP739" i="3" s="1"/>
  <c r="AJ1477" i="5"/>
  <c r="AI1477" i="5"/>
  <c r="BL739" i="3" s="1"/>
  <c r="AH1477" i="5"/>
  <c r="BJ739" i="3" s="1"/>
  <c r="AG1477" i="5"/>
  <c r="BH739" i="3" s="1"/>
  <c r="AF1477" i="5"/>
  <c r="AE1477" i="5"/>
  <c r="BD739" i="3" s="1"/>
  <c r="AD1477" i="5"/>
  <c r="BB739" i="3" s="1"/>
  <c r="AC1477" i="5"/>
  <c r="AZ739" i="3" s="1"/>
  <c r="AB1477" i="5"/>
  <c r="AA1477" i="5"/>
  <c r="AV739" i="3" s="1"/>
  <c r="Z1477" i="5"/>
  <c r="AT739" i="3" s="1"/>
  <c r="Y1477" i="5"/>
  <c r="AR739" i="3" s="1"/>
  <c r="X1477" i="5"/>
  <c r="W1477" i="5"/>
  <c r="AN739" i="3" s="1"/>
  <c r="V1477" i="5"/>
  <c r="AL739" i="3" s="1"/>
  <c r="U1477" i="5"/>
  <c r="AJ739" i="3" s="1"/>
  <c r="T1477" i="5"/>
  <c r="S1477" i="5"/>
  <c r="AF739" i="3" s="1"/>
  <c r="R1477" i="5"/>
  <c r="AD739" i="3" s="1"/>
  <c r="Q1477" i="5"/>
  <c r="AB739" i="3" s="1"/>
  <c r="P1477" i="5"/>
  <c r="O1477" i="5"/>
  <c r="X739" i="3" s="1"/>
  <c r="N1477" i="5"/>
  <c r="V739" i="3" s="1"/>
  <c r="M1477" i="5"/>
  <c r="T739" i="3" s="1"/>
  <c r="L1477" i="5"/>
  <c r="K1477" i="5"/>
  <c r="P739" i="3" s="1"/>
  <c r="J1477" i="5"/>
  <c r="N739" i="3" s="1"/>
  <c r="I1477" i="5"/>
  <c r="L739" i="3" s="1"/>
  <c r="H1477" i="5"/>
  <c r="F739" i="4" s="1"/>
  <c r="AK1475" i="5"/>
  <c r="BP738" i="3" s="1"/>
  <c r="AJ1475" i="5"/>
  <c r="BN738" i="3" s="1"/>
  <c r="AI1475" i="5"/>
  <c r="BL738" i="3" s="1"/>
  <c r="AH1475" i="5"/>
  <c r="AG1475" i="5"/>
  <c r="BH738" i="3" s="1"/>
  <c r="AF1475" i="5"/>
  <c r="AE1475" i="5"/>
  <c r="BD738" i="3" s="1"/>
  <c r="AD1475" i="5"/>
  <c r="BB738" i="3" s="1"/>
  <c r="AC1475" i="5"/>
  <c r="AZ738" i="3" s="1"/>
  <c r="AB1475" i="5"/>
  <c r="AX738" i="3" s="1"/>
  <c r="AA1475" i="5"/>
  <c r="AV738" i="3" s="1"/>
  <c r="Z1475" i="5"/>
  <c r="Y1475" i="5"/>
  <c r="AR738" i="3" s="1"/>
  <c r="X1475" i="5"/>
  <c r="W1475" i="5"/>
  <c r="AN738" i="3" s="1"/>
  <c r="V1475" i="5"/>
  <c r="AL738" i="3" s="1"/>
  <c r="U1475" i="5"/>
  <c r="AJ738" i="3" s="1"/>
  <c r="T1475" i="5"/>
  <c r="AH738" i="3" s="1"/>
  <c r="S1475" i="5"/>
  <c r="AF738" i="3" s="1"/>
  <c r="R1475" i="5"/>
  <c r="Q1475" i="5"/>
  <c r="AB738" i="3" s="1"/>
  <c r="P1475" i="5"/>
  <c r="O1475" i="5"/>
  <c r="X738" i="3" s="1"/>
  <c r="N1475" i="5"/>
  <c r="V738" i="3" s="1"/>
  <c r="M1475" i="5"/>
  <c r="T738" i="3" s="1"/>
  <c r="L1475" i="5"/>
  <c r="R738" i="3" s="1"/>
  <c r="K1475" i="5"/>
  <c r="P738" i="3" s="1"/>
  <c r="J1475" i="5"/>
  <c r="I1475" i="5"/>
  <c r="L738" i="3" s="1"/>
  <c r="H1475" i="5"/>
  <c r="AK1473" i="5"/>
  <c r="BP737" i="3" s="1"/>
  <c r="AJ1473" i="5"/>
  <c r="AI1473" i="5"/>
  <c r="AH1473" i="5"/>
  <c r="BJ737" i="3" s="1"/>
  <c r="AG1473" i="5"/>
  <c r="BH737" i="3" s="1"/>
  <c r="AF1473" i="5"/>
  <c r="AE1473" i="5"/>
  <c r="BD737" i="3" s="1"/>
  <c r="AD1473" i="5"/>
  <c r="AC1473" i="5"/>
  <c r="AZ737" i="3" s="1"/>
  <c r="AB1473" i="5"/>
  <c r="AA1473" i="5"/>
  <c r="Z1473" i="5"/>
  <c r="AT737" i="3" s="1"/>
  <c r="Y1473" i="5"/>
  <c r="AR737" i="3" s="1"/>
  <c r="X1473" i="5"/>
  <c r="W1473" i="5"/>
  <c r="AN737" i="3" s="1"/>
  <c r="V1473" i="5"/>
  <c r="U1473" i="5"/>
  <c r="AJ737" i="3" s="1"/>
  <c r="T1473" i="5"/>
  <c r="S1473" i="5"/>
  <c r="R1473" i="5"/>
  <c r="AD737" i="3" s="1"/>
  <c r="Q1473" i="5"/>
  <c r="AB737" i="3" s="1"/>
  <c r="P1473" i="5"/>
  <c r="O1473" i="5"/>
  <c r="X737" i="3" s="1"/>
  <c r="N1473" i="5"/>
  <c r="M1473" i="5"/>
  <c r="T737" i="3" s="1"/>
  <c r="L1473" i="5"/>
  <c r="K1473" i="5"/>
  <c r="J1473" i="5"/>
  <c r="N737" i="3" s="1"/>
  <c r="I1473" i="5"/>
  <c r="L737" i="3" s="1"/>
  <c r="H1473" i="5"/>
  <c r="AK1471" i="5"/>
  <c r="BP736" i="3" s="1"/>
  <c r="AJ1471" i="5"/>
  <c r="AI1471" i="5"/>
  <c r="BL736" i="3" s="1"/>
  <c r="AH1471" i="5"/>
  <c r="AG1471" i="5"/>
  <c r="AF1471" i="5"/>
  <c r="BF736" i="3" s="1"/>
  <c r="AE1471" i="5"/>
  <c r="BD736" i="3" s="1"/>
  <c r="AD1471" i="5"/>
  <c r="BB736" i="3" s="1"/>
  <c r="AC1471" i="5"/>
  <c r="AZ736" i="3" s="1"/>
  <c r="AB1471" i="5"/>
  <c r="AA1471" i="5"/>
  <c r="AV736" i="3" s="1"/>
  <c r="Z1471" i="5"/>
  <c r="Y1471" i="5"/>
  <c r="X1471" i="5"/>
  <c r="AP736" i="3" s="1"/>
  <c r="W1471" i="5"/>
  <c r="AN736" i="3" s="1"/>
  <c r="V1471" i="5"/>
  <c r="AL736" i="3" s="1"/>
  <c r="U1471" i="5"/>
  <c r="AJ736" i="3" s="1"/>
  <c r="T1471" i="5"/>
  <c r="S1471" i="5"/>
  <c r="AF736" i="3" s="1"/>
  <c r="R1471" i="5"/>
  <c r="Q1471" i="5"/>
  <c r="P1471" i="5"/>
  <c r="Z736" i="3" s="1"/>
  <c r="O1471" i="5"/>
  <c r="X736" i="3" s="1"/>
  <c r="N1471" i="5"/>
  <c r="V736" i="3" s="1"/>
  <c r="M1471" i="5"/>
  <c r="T736" i="3" s="1"/>
  <c r="L1471" i="5"/>
  <c r="K1471" i="5"/>
  <c r="P736" i="3" s="1"/>
  <c r="J1471" i="5"/>
  <c r="I1471" i="5"/>
  <c r="H1471" i="5"/>
  <c r="F736" i="4" s="1"/>
  <c r="AK1469" i="5"/>
  <c r="BP735" i="3" s="1"/>
  <c r="AJ1469" i="5"/>
  <c r="AI1469" i="5"/>
  <c r="BL735" i="3" s="1"/>
  <c r="AH1469" i="5"/>
  <c r="AG1469" i="5"/>
  <c r="BH735" i="3" s="1"/>
  <c r="AF1469" i="5"/>
  <c r="AE1469" i="5"/>
  <c r="BD735" i="3" s="1"/>
  <c r="AD1469" i="5"/>
  <c r="BB735" i="3" s="1"/>
  <c r="AC1469" i="5"/>
  <c r="AZ735" i="3" s="1"/>
  <c r="AB1469" i="5"/>
  <c r="AA1469" i="5"/>
  <c r="AV735" i="3" s="1"/>
  <c r="Z1469" i="5"/>
  <c r="Y1469" i="5"/>
  <c r="AR735" i="3" s="1"/>
  <c r="X1469" i="5"/>
  <c r="W1469" i="5"/>
  <c r="V1469" i="5"/>
  <c r="AL735" i="3" s="1"/>
  <c r="U1469" i="5"/>
  <c r="AJ735" i="3" s="1"/>
  <c r="T1469" i="5"/>
  <c r="S1469" i="5"/>
  <c r="AF735" i="3" s="1"/>
  <c r="R1469" i="5"/>
  <c r="Q1469" i="5"/>
  <c r="AB735" i="3" s="1"/>
  <c r="P1469" i="5"/>
  <c r="Z735" i="3" s="1"/>
  <c r="O1469" i="5"/>
  <c r="N1469" i="5"/>
  <c r="V735" i="3" s="1"/>
  <c r="M1469" i="5"/>
  <c r="T735" i="3" s="1"/>
  <c r="L1469" i="5"/>
  <c r="K1469" i="5"/>
  <c r="P735" i="3" s="1"/>
  <c r="J1469" i="5"/>
  <c r="I1469" i="5"/>
  <c r="L735" i="3" s="1"/>
  <c r="H1469" i="5"/>
  <c r="AK1465" i="5"/>
  <c r="AJ1465" i="5"/>
  <c r="AI1465" i="5"/>
  <c r="BL733" i="3" s="1"/>
  <c r="AH1465" i="5"/>
  <c r="AG1465" i="5"/>
  <c r="BH733" i="3" s="1"/>
  <c r="AF1465" i="5"/>
  <c r="BF733" i="3" s="1"/>
  <c r="AE1465" i="5"/>
  <c r="BD733" i="3" s="1"/>
  <c r="AD1465" i="5"/>
  <c r="AC1465" i="5"/>
  <c r="AZ733" i="3" s="1"/>
  <c r="AB1465" i="5"/>
  <c r="AA1465" i="5"/>
  <c r="AV733" i="3" s="1"/>
  <c r="Z1465" i="5"/>
  <c r="Y1465" i="5"/>
  <c r="AR733" i="3" s="1"/>
  <c r="X1465" i="5"/>
  <c r="W1465" i="5"/>
  <c r="AN733" i="3" s="1"/>
  <c r="V1465" i="5"/>
  <c r="AL733" i="3" s="1"/>
  <c r="U1465" i="5"/>
  <c r="AJ733" i="3" s="1"/>
  <c r="T1465" i="5"/>
  <c r="S1465" i="5"/>
  <c r="AF733" i="3" s="1"/>
  <c r="R1465" i="5"/>
  <c r="Q1465" i="5"/>
  <c r="AB733" i="3" s="1"/>
  <c r="P1465" i="5"/>
  <c r="O1465" i="5"/>
  <c r="X733" i="3" s="1"/>
  <c r="N1465" i="5"/>
  <c r="M1465" i="5"/>
  <c r="L1465" i="5"/>
  <c r="K1465" i="5"/>
  <c r="P733" i="3" s="1"/>
  <c r="J1465" i="5"/>
  <c r="I1465" i="5"/>
  <c r="L733" i="3" s="1"/>
  <c r="H1465" i="5"/>
  <c r="F733" i="4" s="1"/>
  <c r="AK1463" i="5"/>
  <c r="BP732" i="3" s="1"/>
  <c r="AJ1463" i="5"/>
  <c r="AI1463" i="5"/>
  <c r="BL732" i="3" s="1"/>
  <c r="AH1463" i="5"/>
  <c r="BJ732" i="3" s="1"/>
  <c r="AG1463" i="5"/>
  <c r="BH732" i="3" s="1"/>
  <c r="AF1463" i="5"/>
  <c r="AE1463" i="5"/>
  <c r="BD732" i="3" s="1"/>
  <c r="AD1463" i="5"/>
  <c r="AC1463" i="5"/>
  <c r="AZ732" i="3" s="1"/>
  <c r="AB1463" i="5"/>
  <c r="AX732" i="3" s="1"/>
  <c r="AA1463" i="5"/>
  <c r="AV732" i="3" s="1"/>
  <c r="Z1463" i="5"/>
  <c r="AT732" i="3" s="1"/>
  <c r="Y1463" i="5"/>
  <c r="AR732" i="3" s="1"/>
  <c r="X1463" i="5"/>
  <c r="W1463" i="5"/>
  <c r="AN732" i="3" s="1"/>
  <c r="V1463" i="5"/>
  <c r="U1463" i="5"/>
  <c r="AJ732" i="3" s="1"/>
  <c r="T1463" i="5"/>
  <c r="S1463" i="5"/>
  <c r="R1463" i="5"/>
  <c r="AD732" i="3" s="1"/>
  <c r="Q1463" i="5"/>
  <c r="AB732" i="3" s="1"/>
  <c r="P1463" i="5"/>
  <c r="O1463" i="5"/>
  <c r="X732" i="3" s="1"/>
  <c r="N1463" i="5"/>
  <c r="M1463" i="5"/>
  <c r="T732" i="3" s="1"/>
  <c r="L1463" i="5"/>
  <c r="K1463" i="5"/>
  <c r="J1463" i="5"/>
  <c r="N732" i="3" s="1"/>
  <c r="I1463" i="5"/>
  <c r="L732" i="3" s="1"/>
  <c r="H1463" i="5"/>
  <c r="AK1461" i="5"/>
  <c r="BP731" i="3" s="1"/>
  <c r="AJ1461" i="5"/>
  <c r="AI1461" i="5"/>
  <c r="BL731" i="3" s="1"/>
  <c r="AH1461" i="5"/>
  <c r="AG1461" i="5"/>
  <c r="BH731" i="3" s="1"/>
  <c r="AF1461" i="5"/>
  <c r="BF731" i="3" s="1"/>
  <c r="AE1461" i="5"/>
  <c r="BD731" i="3" s="1"/>
  <c r="AD1461" i="5"/>
  <c r="BB731" i="3" s="1"/>
  <c r="AC1461" i="5"/>
  <c r="AZ731" i="3" s="1"/>
  <c r="AB1461" i="5"/>
  <c r="AA1461" i="5"/>
  <c r="AV731" i="3" s="1"/>
  <c r="Z1461" i="5"/>
  <c r="Y1461" i="5"/>
  <c r="X1461" i="5"/>
  <c r="AP731" i="3" s="1"/>
  <c r="W1461" i="5"/>
  <c r="AN731" i="3" s="1"/>
  <c r="V1461" i="5"/>
  <c r="AL731" i="3" s="1"/>
  <c r="U1461" i="5"/>
  <c r="AJ731" i="3" s="1"/>
  <c r="T1461" i="5"/>
  <c r="S1461" i="5"/>
  <c r="R1461" i="5"/>
  <c r="Q1461" i="5"/>
  <c r="AB731" i="3" s="1"/>
  <c r="P1461" i="5"/>
  <c r="Z731" i="3" s="1"/>
  <c r="O1461" i="5"/>
  <c r="X731" i="3" s="1"/>
  <c r="N1461" i="5"/>
  <c r="M1461" i="5"/>
  <c r="T731" i="3" s="1"/>
  <c r="L1461" i="5"/>
  <c r="K1461" i="5"/>
  <c r="J1461" i="5"/>
  <c r="I1461" i="5"/>
  <c r="L731" i="3" s="1"/>
  <c r="H1461" i="5"/>
  <c r="J731" i="3" s="1"/>
  <c r="AK1459" i="5"/>
  <c r="BP730" i="3" s="1"/>
  <c r="AJ1459" i="5"/>
  <c r="BN730" i="3" s="1"/>
  <c r="AI1459" i="5"/>
  <c r="BL730" i="3" s="1"/>
  <c r="AH1459" i="5"/>
  <c r="BJ730" i="3" s="1"/>
  <c r="AG1459" i="5"/>
  <c r="BH730" i="3" s="1"/>
  <c r="AF1459" i="5"/>
  <c r="AE1459" i="5"/>
  <c r="AD1459" i="5"/>
  <c r="AC1459" i="5"/>
  <c r="AZ730" i="3" s="1"/>
  <c r="AB1459" i="5"/>
  <c r="AA1459" i="5"/>
  <c r="AV730" i="3" s="1"/>
  <c r="Z1459" i="5"/>
  <c r="AT730" i="3" s="1"/>
  <c r="Y1459" i="5"/>
  <c r="AR730" i="3" s="1"/>
  <c r="X1459" i="5"/>
  <c r="W1459" i="5"/>
  <c r="V1459" i="5"/>
  <c r="U1459" i="5"/>
  <c r="AJ730" i="3" s="1"/>
  <c r="T1459" i="5"/>
  <c r="AH730" i="3" s="1"/>
  <c r="S1459" i="5"/>
  <c r="AF730" i="3" s="1"/>
  <c r="R1459" i="5"/>
  <c r="Q1459" i="5"/>
  <c r="AB730" i="3" s="1"/>
  <c r="P1459" i="5"/>
  <c r="O1459" i="5"/>
  <c r="N1459" i="5"/>
  <c r="M1459" i="5"/>
  <c r="T730" i="3" s="1"/>
  <c r="L1459" i="5"/>
  <c r="R730" i="3" s="1"/>
  <c r="K1459" i="5"/>
  <c r="P730" i="3" s="1"/>
  <c r="J1459" i="5"/>
  <c r="I1459" i="5"/>
  <c r="L730" i="3" s="1"/>
  <c r="H1459" i="5"/>
  <c r="AK1457" i="5"/>
  <c r="BP729" i="3" s="1"/>
  <c r="AJ1457" i="5"/>
  <c r="AI1457" i="5"/>
  <c r="AH1457" i="5"/>
  <c r="AG1457" i="5"/>
  <c r="BH729" i="3" s="1"/>
  <c r="AF1457" i="5"/>
  <c r="BF729" i="3" s="1"/>
  <c r="AE1457" i="5"/>
  <c r="BD729" i="3" s="1"/>
  <c r="AD1457" i="5"/>
  <c r="AC1457" i="5"/>
  <c r="AB1457" i="5"/>
  <c r="AA1457" i="5"/>
  <c r="Z1457" i="5"/>
  <c r="Y1457" i="5"/>
  <c r="AR729" i="3" s="1"/>
  <c r="X1457" i="5"/>
  <c r="AP729" i="3" s="1"/>
  <c r="W1457" i="5"/>
  <c r="AN729" i="3" s="1"/>
  <c r="V1457" i="5"/>
  <c r="U1457" i="5"/>
  <c r="AJ729" i="3" s="1"/>
  <c r="T1457" i="5"/>
  <c r="S1457" i="5"/>
  <c r="R1457" i="5"/>
  <c r="Q1457" i="5"/>
  <c r="AB729" i="3" s="1"/>
  <c r="P1457" i="5"/>
  <c r="O1457" i="5"/>
  <c r="X729" i="3" s="1"/>
  <c r="N1457" i="5"/>
  <c r="M1457" i="5"/>
  <c r="T729" i="3" s="1"/>
  <c r="L1457" i="5"/>
  <c r="K1457" i="5"/>
  <c r="J1457" i="5"/>
  <c r="I1457" i="5"/>
  <c r="L729" i="3" s="1"/>
  <c r="H1457" i="5"/>
  <c r="AK1455" i="5"/>
  <c r="BP728" i="3" s="1"/>
  <c r="AJ1455" i="5"/>
  <c r="AI1455" i="5"/>
  <c r="BL728" i="3" s="1"/>
  <c r="AH1455" i="5"/>
  <c r="BJ728" i="3" s="1"/>
  <c r="AG1455" i="5"/>
  <c r="BH728" i="3" s="1"/>
  <c r="AF1455" i="5"/>
  <c r="AE1455" i="5"/>
  <c r="AD1455" i="5"/>
  <c r="AC1455" i="5"/>
  <c r="AZ728" i="3" s="1"/>
  <c r="AB1455" i="5"/>
  <c r="AA1455" i="5"/>
  <c r="AV728" i="3" s="1"/>
  <c r="Z1455" i="5"/>
  <c r="AT728" i="3" s="1"/>
  <c r="Y1455" i="5"/>
  <c r="AR728" i="3" s="1"/>
  <c r="X1455" i="5"/>
  <c r="W1455" i="5"/>
  <c r="V1455" i="5"/>
  <c r="U1455" i="5"/>
  <c r="AJ728" i="3" s="1"/>
  <c r="T1455" i="5"/>
  <c r="S1455" i="5"/>
  <c r="R1455" i="5"/>
  <c r="AD728" i="3" s="1"/>
  <c r="Q1455" i="5"/>
  <c r="AB728" i="3" s="1"/>
  <c r="P1455" i="5"/>
  <c r="O1455" i="5"/>
  <c r="N1455" i="5"/>
  <c r="M1455" i="5"/>
  <c r="T728" i="3" s="1"/>
  <c r="L1455" i="5"/>
  <c r="R728" i="3" s="1"/>
  <c r="K1455" i="5"/>
  <c r="J1455" i="5"/>
  <c r="N728" i="3" s="1"/>
  <c r="I1455" i="5"/>
  <c r="L728" i="3" s="1"/>
  <c r="H1455" i="5"/>
  <c r="AK1453" i="5"/>
  <c r="BP727" i="3" s="1"/>
  <c r="AJ1453" i="5"/>
  <c r="AI1453" i="5"/>
  <c r="AH1453" i="5"/>
  <c r="AG1453" i="5"/>
  <c r="BH727" i="3" s="1"/>
  <c r="AF1453" i="5"/>
  <c r="BF727" i="3" s="1"/>
  <c r="AE1453" i="5"/>
  <c r="BD727" i="3" s="1"/>
  <c r="AD1453" i="5"/>
  <c r="AC1453" i="5"/>
  <c r="AZ727" i="3" s="1"/>
  <c r="AB1453" i="5"/>
  <c r="AA1453" i="5"/>
  <c r="Z1453" i="5"/>
  <c r="Y1453" i="5"/>
  <c r="AR727" i="3" s="1"/>
  <c r="X1453" i="5"/>
  <c r="AP727" i="3" s="1"/>
  <c r="W1453" i="5"/>
  <c r="AN727" i="3" s="1"/>
  <c r="V1453" i="5"/>
  <c r="AL727" i="3" s="1"/>
  <c r="U1453" i="5"/>
  <c r="AJ727" i="3" s="1"/>
  <c r="T1453" i="5"/>
  <c r="S1453" i="5"/>
  <c r="R1453" i="5"/>
  <c r="Q1453" i="5"/>
  <c r="P1453" i="5"/>
  <c r="Z727" i="3" s="1"/>
  <c r="O1453" i="5"/>
  <c r="X727" i="3" s="1"/>
  <c r="N1453" i="5"/>
  <c r="V727" i="3" s="1"/>
  <c r="M1453" i="5"/>
  <c r="T727" i="3" s="1"/>
  <c r="L1453" i="5"/>
  <c r="K1453" i="5"/>
  <c r="J1453" i="5"/>
  <c r="I1453" i="5"/>
  <c r="H1453" i="5"/>
  <c r="J727" i="3" s="1"/>
  <c r="AK1451" i="5"/>
  <c r="BP726" i="3" s="1"/>
  <c r="AJ1451" i="5"/>
  <c r="BN726" i="3" s="1"/>
  <c r="AI1451" i="5"/>
  <c r="BL726" i="3" s="1"/>
  <c r="AH1451" i="5"/>
  <c r="AG1451" i="5"/>
  <c r="BH726" i="3" s="1"/>
  <c r="AF1451" i="5"/>
  <c r="AE1451" i="5"/>
  <c r="AD1451" i="5"/>
  <c r="AC1451" i="5"/>
  <c r="AZ726" i="3" s="1"/>
  <c r="AB1451" i="5"/>
  <c r="AX726" i="3" s="1"/>
  <c r="AA1451" i="5"/>
  <c r="AV726" i="3" s="1"/>
  <c r="Z1451" i="5"/>
  <c r="Y1451" i="5"/>
  <c r="AR726" i="3" s="1"/>
  <c r="X1451" i="5"/>
  <c r="W1451" i="5"/>
  <c r="V1451" i="5"/>
  <c r="U1451" i="5"/>
  <c r="AJ726" i="3" s="1"/>
  <c r="T1451" i="5"/>
  <c r="S1451" i="5"/>
  <c r="AF726" i="3" s="1"/>
  <c r="R1451" i="5"/>
  <c r="Q1451" i="5"/>
  <c r="AB726" i="3" s="1"/>
  <c r="P1451" i="5"/>
  <c r="O1451" i="5"/>
  <c r="N1451" i="5"/>
  <c r="M1451" i="5"/>
  <c r="T726" i="3" s="1"/>
  <c r="L1451" i="5"/>
  <c r="K1451" i="5"/>
  <c r="P726" i="3" s="1"/>
  <c r="J1451" i="5"/>
  <c r="I1451" i="5"/>
  <c r="L726" i="3" s="1"/>
  <c r="H1451" i="5"/>
  <c r="AK1449" i="5"/>
  <c r="BP725" i="3" s="1"/>
  <c r="AJ1449" i="5"/>
  <c r="AI1449" i="5"/>
  <c r="AH1449" i="5"/>
  <c r="AG1449" i="5"/>
  <c r="BH725" i="3" s="1"/>
  <c r="AF1449" i="5"/>
  <c r="AE1449" i="5"/>
  <c r="AD1449" i="5"/>
  <c r="AC1449" i="5"/>
  <c r="AB1449" i="5"/>
  <c r="AA1449" i="5"/>
  <c r="Z1449" i="5"/>
  <c r="Y1449" i="5"/>
  <c r="AR725" i="3" s="1"/>
  <c r="X1449" i="5"/>
  <c r="AP725" i="3" s="1"/>
  <c r="W1449" i="5"/>
  <c r="V1449" i="5"/>
  <c r="U1449" i="5"/>
  <c r="AJ725" i="3" s="1"/>
  <c r="T1449" i="5"/>
  <c r="S1449" i="5"/>
  <c r="R1449" i="5"/>
  <c r="Q1449" i="5"/>
  <c r="AB725" i="3" s="1"/>
  <c r="P1449" i="5"/>
  <c r="O1449" i="5"/>
  <c r="N1449" i="5"/>
  <c r="M1449" i="5"/>
  <c r="L1449" i="5"/>
  <c r="K1449" i="5"/>
  <c r="J1449" i="5"/>
  <c r="I1449" i="5"/>
  <c r="L725" i="3" s="1"/>
  <c r="H1449" i="5"/>
  <c r="AK1447" i="5"/>
  <c r="BP724" i="3" s="1"/>
  <c r="AJ1447" i="5"/>
  <c r="BN724" i="3" s="1"/>
  <c r="AI1447" i="5"/>
  <c r="AH1447" i="5"/>
  <c r="BJ724" i="3" s="1"/>
  <c r="AG1447" i="5"/>
  <c r="BH724" i="3" s="1"/>
  <c r="AF1447" i="5"/>
  <c r="AE1447" i="5"/>
  <c r="AD1447" i="5"/>
  <c r="AC1447" i="5"/>
  <c r="AZ724" i="3" s="1"/>
  <c r="AB1447" i="5"/>
  <c r="AA1447" i="5"/>
  <c r="Z1447" i="5"/>
  <c r="AT724" i="3" s="1"/>
  <c r="Y1447" i="5"/>
  <c r="AR724" i="3" s="1"/>
  <c r="X1447" i="5"/>
  <c r="W1447" i="5"/>
  <c r="V1447" i="5"/>
  <c r="U1447" i="5"/>
  <c r="AJ724" i="3" s="1"/>
  <c r="T1447" i="5"/>
  <c r="AH724" i="3" s="1"/>
  <c r="S1447" i="5"/>
  <c r="R1447" i="5"/>
  <c r="AD724" i="3" s="1"/>
  <c r="Q1447" i="5"/>
  <c r="AB724" i="3" s="1"/>
  <c r="P1447" i="5"/>
  <c r="O1447" i="5"/>
  <c r="N1447" i="5"/>
  <c r="M1447" i="5"/>
  <c r="T724" i="3" s="1"/>
  <c r="L1447" i="5"/>
  <c r="K1447" i="5"/>
  <c r="J1447" i="5"/>
  <c r="N724" i="3" s="1"/>
  <c r="I1447" i="5"/>
  <c r="L724" i="3" s="1"/>
  <c r="H1447" i="5"/>
  <c r="AK1445" i="5"/>
  <c r="BP723" i="3" s="1"/>
  <c r="AJ1445" i="5"/>
  <c r="AI1445" i="5"/>
  <c r="AH1445" i="5"/>
  <c r="AG1445" i="5"/>
  <c r="AF1445" i="5"/>
  <c r="BF723" i="3" s="1"/>
  <c r="AE1445" i="5"/>
  <c r="AD1445" i="5"/>
  <c r="AC1445" i="5"/>
  <c r="AZ723" i="3" s="1"/>
  <c r="AB1445" i="5"/>
  <c r="AA1445" i="5"/>
  <c r="Z1445" i="5"/>
  <c r="Y1445" i="5"/>
  <c r="AR723" i="3" s="1"/>
  <c r="X1445" i="5"/>
  <c r="AP723" i="3" s="1"/>
  <c r="W1445" i="5"/>
  <c r="V1445" i="5"/>
  <c r="AL723" i="3" s="1"/>
  <c r="U1445" i="5"/>
  <c r="AJ723" i="3" s="1"/>
  <c r="T1445" i="5"/>
  <c r="S1445" i="5"/>
  <c r="R1445" i="5"/>
  <c r="Q1445" i="5"/>
  <c r="P1445" i="5"/>
  <c r="Z723" i="3" s="1"/>
  <c r="O1445" i="5"/>
  <c r="N1445" i="5"/>
  <c r="M1445" i="5"/>
  <c r="T723" i="3" s="1"/>
  <c r="L1445" i="5"/>
  <c r="K1445" i="5"/>
  <c r="J1445" i="5"/>
  <c r="I1445" i="5"/>
  <c r="L723" i="3" s="1"/>
  <c r="H1445" i="5"/>
  <c r="AK1443" i="5"/>
  <c r="BP722" i="3" s="1"/>
  <c r="AJ1443" i="5"/>
  <c r="BN722" i="3" s="1"/>
  <c r="AI1443" i="5"/>
  <c r="AH1443" i="5"/>
  <c r="AG1443" i="5"/>
  <c r="BH722" i="3" s="1"/>
  <c r="AF1443" i="5"/>
  <c r="AE1443" i="5"/>
  <c r="AD1443" i="5"/>
  <c r="AC1443" i="5"/>
  <c r="AZ722" i="3" s="1"/>
  <c r="AB1443" i="5"/>
  <c r="AA1443" i="5"/>
  <c r="Z1443" i="5"/>
  <c r="Y1443" i="5"/>
  <c r="AR722" i="3" s="1"/>
  <c r="X1443" i="5"/>
  <c r="W1443" i="5"/>
  <c r="V1443" i="5"/>
  <c r="U1443" i="5"/>
  <c r="AJ722" i="3" s="1"/>
  <c r="T1443" i="5"/>
  <c r="AH722" i="3" s="1"/>
  <c r="S1443" i="5"/>
  <c r="R1443" i="5"/>
  <c r="Q1443" i="5"/>
  <c r="AB722" i="3" s="1"/>
  <c r="P1443" i="5"/>
  <c r="O1443" i="5"/>
  <c r="N1443" i="5"/>
  <c r="M1443" i="5"/>
  <c r="T722" i="3" s="1"/>
  <c r="L1443" i="5"/>
  <c r="K1443" i="5"/>
  <c r="J1443" i="5"/>
  <c r="I1443" i="5"/>
  <c r="L722" i="3" s="1"/>
  <c r="H1443" i="5"/>
  <c r="AK1441" i="5"/>
  <c r="AJ1441" i="5"/>
  <c r="AI1441" i="5"/>
  <c r="AH1441" i="5"/>
  <c r="AG1441" i="5"/>
  <c r="BH721" i="3" s="1"/>
  <c r="AF1441" i="5"/>
  <c r="AE1441" i="5"/>
  <c r="AD1441" i="5"/>
  <c r="BB721" i="3" s="1"/>
  <c r="AC1441" i="5"/>
  <c r="AZ721" i="3" s="1"/>
  <c r="AB1441" i="5"/>
  <c r="AA1441" i="5"/>
  <c r="Z1441" i="5"/>
  <c r="Y1441" i="5"/>
  <c r="AR721" i="3" s="1"/>
  <c r="X1441" i="5"/>
  <c r="AP721" i="3" s="1"/>
  <c r="W1441" i="5"/>
  <c r="V1441" i="5"/>
  <c r="U1441" i="5"/>
  <c r="T1441" i="5"/>
  <c r="AH721" i="3" s="1"/>
  <c r="S1441" i="5"/>
  <c r="R1441" i="5"/>
  <c r="Q1441" i="5"/>
  <c r="P1441" i="5"/>
  <c r="O1441" i="5"/>
  <c r="N1441" i="5"/>
  <c r="M1441" i="5"/>
  <c r="L1441" i="5"/>
  <c r="R721" i="3" s="1"/>
  <c r="K1441" i="5"/>
  <c r="P721" i="3" s="1"/>
  <c r="J1441" i="5"/>
  <c r="I1441" i="5"/>
  <c r="H1441" i="5"/>
  <c r="AK1439" i="5"/>
  <c r="AJ1439" i="5"/>
  <c r="AI1439" i="5"/>
  <c r="AH1439" i="5"/>
  <c r="AG1439" i="5"/>
  <c r="BH720" i="3" s="1"/>
  <c r="AF1439" i="5"/>
  <c r="BF720" i="3" s="1"/>
  <c r="AE1439" i="5"/>
  <c r="AD1439" i="5"/>
  <c r="BB720" i="3" s="1"/>
  <c r="AC1439" i="5"/>
  <c r="AZ720" i="3" s="1"/>
  <c r="AB1439" i="5"/>
  <c r="AA1439" i="5"/>
  <c r="Z1439" i="5"/>
  <c r="Y1439" i="5"/>
  <c r="X1439" i="5"/>
  <c r="AP720" i="3" s="1"/>
  <c r="W1439" i="5"/>
  <c r="AN720" i="3" s="1"/>
  <c r="V1439" i="5"/>
  <c r="U1439" i="5"/>
  <c r="AJ720" i="3" s="1"/>
  <c r="T1439" i="5"/>
  <c r="S1439" i="5"/>
  <c r="R1439" i="5"/>
  <c r="Q1439" i="5"/>
  <c r="P1439" i="5"/>
  <c r="O1439" i="5"/>
  <c r="X720" i="3" s="1"/>
  <c r="N1439" i="5"/>
  <c r="V720" i="3" s="1"/>
  <c r="M1439" i="5"/>
  <c r="L1439" i="5"/>
  <c r="R720" i="3" s="1"/>
  <c r="K1439" i="5"/>
  <c r="J1439" i="5"/>
  <c r="N720" i="3" s="1"/>
  <c r="I1439" i="5"/>
  <c r="H1439" i="5"/>
  <c r="AK1437" i="5"/>
  <c r="AJ1437" i="5"/>
  <c r="AI1437" i="5"/>
  <c r="AH1437" i="5"/>
  <c r="BJ719" i="3" s="1"/>
  <c r="AG1437" i="5"/>
  <c r="BH719" i="3" s="1"/>
  <c r="AF1437" i="5"/>
  <c r="AE1437" i="5"/>
  <c r="AD1437" i="5"/>
  <c r="AC1437" i="5"/>
  <c r="AZ719" i="3" s="1"/>
  <c r="AB1437" i="5"/>
  <c r="AA1437" i="5"/>
  <c r="Z1437" i="5"/>
  <c r="Y1437" i="5"/>
  <c r="X1437" i="5"/>
  <c r="AP719" i="3" s="1"/>
  <c r="W1437" i="5"/>
  <c r="V1437" i="5"/>
  <c r="U1437" i="5"/>
  <c r="AJ719" i="3" s="1"/>
  <c r="T1437" i="5"/>
  <c r="S1437" i="5"/>
  <c r="R1437" i="5"/>
  <c r="Q1437" i="5"/>
  <c r="P1437" i="5"/>
  <c r="Z719" i="3" s="1"/>
  <c r="O1437" i="5"/>
  <c r="N1437" i="5"/>
  <c r="V719" i="3" s="1"/>
  <c r="M1437" i="5"/>
  <c r="L1437" i="5"/>
  <c r="K1437" i="5"/>
  <c r="P719" i="3" s="1"/>
  <c r="J1437" i="5"/>
  <c r="I1437" i="5"/>
  <c r="H1437" i="5"/>
  <c r="AK1433" i="5"/>
  <c r="AJ1433" i="5"/>
  <c r="AI1433" i="5"/>
  <c r="AH1433" i="5"/>
  <c r="AG1433" i="5"/>
  <c r="BH717" i="3" s="1"/>
  <c r="AF1433" i="5"/>
  <c r="AE1433" i="5"/>
  <c r="AD1433" i="5"/>
  <c r="BB717" i="3" s="1"/>
  <c r="AC1433" i="5"/>
  <c r="AZ717" i="3" s="1"/>
  <c r="AB1433" i="5"/>
  <c r="AA1433" i="5"/>
  <c r="Z1433" i="5"/>
  <c r="Y1433" i="5"/>
  <c r="AR717" i="3" s="1"/>
  <c r="X1433" i="5"/>
  <c r="W1433" i="5"/>
  <c r="V1433" i="5"/>
  <c r="U1433" i="5"/>
  <c r="AJ717" i="3" s="1"/>
  <c r="T1433" i="5"/>
  <c r="AH717" i="3" s="1"/>
  <c r="S1433" i="5"/>
  <c r="R1433" i="5"/>
  <c r="Q1433" i="5"/>
  <c r="P1433" i="5"/>
  <c r="O1433" i="5"/>
  <c r="N1433" i="5"/>
  <c r="V717" i="3" s="1"/>
  <c r="M1433" i="5"/>
  <c r="L1433" i="5"/>
  <c r="K1433" i="5"/>
  <c r="P717" i="3" s="1"/>
  <c r="J1433" i="5"/>
  <c r="I1433" i="5"/>
  <c r="H1433" i="5"/>
  <c r="AK1431" i="5"/>
  <c r="AJ1431" i="5"/>
  <c r="AI1431" i="5"/>
  <c r="AH1431" i="5"/>
  <c r="AG1431" i="5"/>
  <c r="BH716" i="3" s="1"/>
  <c r="AF1431" i="5"/>
  <c r="AE1431" i="5"/>
  <c r="AD1431" i="5"/>
  <c r="AC1431" i="5"/>
  <c r="AB1431" i="5"/>
  <c r="AA1431" i="5"/>
  <c r="Z1431" i="5"/>
  <c r="Y1431" i="5"/>
  <c r="X1431" i="5"/>
  <c r="W1431" i="5"/>
  <c r="AN716" i="3" s="1"/>
  <c r="V1431" i="5"/>
  <c r="U1431" i="5"/>
  <c r="AJ716" i="3" s="1"/>
  <c r="T1431" i="5"/>
  <c r="AH716" i="3" s="1"/>
  <c r="S1431" i="5"/>
  <c r="R1431" i="5"/>
  <c r="Q1431" i="5"/>
  <c r="P1431" i="5"/>
  <c r="O1431" i="5"/>
  <c r="X716" i="3" s="1"/>
  <c r="N1431" i="5"/>
  <c r="M1431" i="5"/>
  <c r="L1431" i="5"/>
  <c r="R716" i="3" s="1"/>
  <c r="K1431" i="5"/>
  <c r="J1431" i="5"/>
  <c r="I1431" i="5"/>
  <c r="H1431" i="5"/>
  <c r="AK1429" i="5"/>
  <c r="AJ1429" i="5"/>
  <c r="AI1429" i="5"/>
  <c r="AH1429" i="5"/>
  <c r="BJ715" i="3" s="1"/>
  <c r="AG1429" i="5"/>
  <c r="BH715" i="3" s="1"/>
  <c r="AF1429" i="5"/>
  <c r="AE1429" i="5"/>
  <c r="AD1429" i="5"/>
  <c r="AC1429" i="5"/>
  <c r="AZ715" i="3" s="1"/>
  <c r="AB1429" i="5"/>
  <c r="AA1429" i="5"/>
  <c r="Z1429" i="5"/>
  <c r="Y1429" i="5"/>
  <c r="AR715" i="3" s="1"/>
  <c r="X1429" i="5"/>
  <c r="AP715" i="3" s="1"/>
  <c r="W1429" i="5"/>
  <c r="V1429" i="5"/>
  <c r="U1429" i="5"/>
  <c r="AJ715" i="3" s="1"/>
  <c r="T1429" i="5"/>
  <c r="AH715" i="3" s="1"/>
  <c r="S1429" i="5"/>
  <c r="R1429" i="5"/>
  <c r="Q1429" i="5"/>
  <c r="P1429" i="5"/>
  <c r="O1429" i="5"/>
  <c r="N1429" i="5"/>
  <c r="M1429" i="5"/>
  <c r="L1429" i="5"/>
  <c r="K1429" i="5"/>
  <c r="J1429" i="5"/>
  <c r="I1429" i="5"/>
  <c r="H1429" i="5"/>
  <c r="AK1427" i="5"/>
  <c r="AJ1427" i="5"/>
  <c r="AI1427" i="5"/>
  <c r="AH1427" i="5"/>
  <c r="AG1427" i="5"/>
  <c r="AF1427" i="5"/>
  <c r="BF714" i="3" s="1"/>
  <c r="AE1427" i="5"/>
  <c r="AD1427" i="5"/>
  <c r="AC1427" i="5"/>
  <c r="AZ714" i="3" s="1"/>
  <c r="AB1427" i="5"/>
  <c r="AA1427" i="5"/>
  <c r="Z1427" i="5"/>
  <c r="Y1427" i="5"/>
  <c r="X1427" i="5"/>
  <c r="AP714" i="3" s="1"/>
  <c r="W1427" i="5"/>
  <c r="AN714" i="3" s="1"/>
  <c r="V1427" i="5"/>
  <c r="U1427" i="5"/>
  <c r="AJ714" i="3" s="1"/>
  <c r="T1427" i="5"/>
  <c r="S1427" i="5"/>
  <c r="R1427" i="5"/>
  <c r="Q1427" i="5"/>
  <c r="P1427" i="5"/>
  <c r="O1427" i="5"/>
  <c r="X714" i="3" s="1"/>
  <c r="N1427" i="5"/>
  <c r="M1427" i="5"/>
  <c r="L1427" i="5"/>
  <c r="K1427" i="5"/>
  <c r="J1427" i="5"/>
  <c r="N714" i="3" s="1"/>
  <c r="I1427" i="5"/>
  <c r="H1427" i="5"/>
  <c r="AK1425" i="5"/>
  <c r="AJ1425" i="5"/>
  <c r="AI1425" i="5"/>
  <c r="AH1425" i="5"/>
  <c r="AG1425" i="5"/>
  <c r="BH713" i="3" s="1"/>
  <c r="AF1425" i="5"/>
  <c r="AE1425" i="5"/>
  <c r="AD1425" i="5"/>
  <c r="BB713" i="3" s="1"/>
  <c r="AC1425" i="5"/>
  <c r="AZ713" i="3" s="1"/>
  <c r="AB1425" i="5"/>
  <c r="AA1425" i="5"/>
  <c r="Z1425" i="5"/>
  <c r="Y1425" i="5"/>
  <c r="AR713" i="3" s="1"/>
  <c r="X1425" i="5"/>
  <c r="AP713" i="3" s="1"/>
  <c r="W1425" i="5"/>
  <c r="V1425" i="5"/>
  <c r="U1425" i="5"/>
  <c r="AJ713" i="3" s="1"/>
  <c r="T1425" i="5"/>
  <c r="S1425" i="5"/>
  <c r="R1425" i="5"/>
  <c r="Q1425" i="5"/>
  <c r="P1425" i="5"/>
  <c r="O1425" i="5"/>
  <c r="N1425" i="5"/>
  <c r="V713" i="3" s="1"/>
  <c r="M1425" i="5"/>
  <c r="L1425" i="5"/>
  <c r="R713" i="3" s="1"/>
  <c r="K1425" i="5"/>
  <c r="P713" i="3" s="1"/>
  <c r="J1425" i="5"/>
  <c r="I1425" i="5"/>
  <c r="H1425" i="5"/>
  <c r="AK1423" i="5"/>
  <c r="AJ1423" i="5"/>
  <c r="AI1423" i="5"/>
  <c r="AH1423" i="5"/>
  <c r="AG1423" i="5"/>
  <c r="BH712" i="3" s="1"/>
  <c r="AF1423" i="5"/>
  <c r="BF712" i="3" s="1"/>
  <c r="AE1423" i="5"/>
  <c r="AD1423" i="5"/>
  <c r="BB712" i="3" s="1"/>
  <c r="AC1423" i="5"/>
  <c r="AB1423" i="5"/>
  <c r="AA1423" i="5"/>
  <c r="Z1423" i="5"/>
  <c r="Y1423" i="5"/>
  <c r="X1423" i="5"/>
  <c r="AP712" i="3" s="1"/>
  <c r="W1423" i="5"/>
  <c r="AN712" i="3" s="1"/>
  <c r="V1423" i="5"/>
  <c r="U1423" i="5"/>
  <c r="T1423" i="5"/>
  <c r="AH712" i="3" s="1"/>
  <c r="S1423" i="5"/>
  <c r="R1423" i="5"/>
  <c r="Q1423" i="5"/>
  <c r="P1423" i="5"/>
  <c r="O1423" i="5"/>
  <c r="X712" i="3" s="1"/>
  <c r="N1423" i="5"/>
  <c r="V712" i="3" s="1"/>
  <c r="M1423" i="5"/>
  <c r="L1423" i="5"/>
  <c r="R712" i="3" s="1"/>
  <c r="K1423" i="5"/>
  <c r="J1423" i="5"/>
  <c r="I1423" i="5"/>
  <c r="H1423" i="5"/>
  <c r="AK1417" i="5"/>
  <c r="AJ1417" i="5"/>
  <c r="AI1417" i="5"/>
  <c r="AH1417" i="5"/>
  <c r="BJ709" i="3" s="1"/>
  <c r="AG1417" i="5"/>
  <c r="BH709" i="3" s="1"/>
  <c r="AF1417" i="5"/>
  <c r="AE1417" i="5"/>
  <c r="AD1417" i="5"/>
  <c r="AC1417" i="5"/>
  <c r="AZ709" i="3" s="1"/>
  <c r="AB1417" i="5"/>
  <c r="AA1417" i="5"/>
  <c r="Z1417" i="5"/>
  <c r="Y1417" i="5"/>
  <c r="AR709" i="3" s="1"/>
  <c r="X1417" i="5"/>
  <c r="W1417" i="5"/>
  <c r="V1417" i="5"/>
  <c r="U1417" i="5"/>
  <c r="AJ709" i="3" s="1"/>
  <c r="T1417" i="5"/>
  <c r="AH709" i="3" s="1"/>
  <c r="S1417" i="5"/>
  <c r="R1417" i="5"/>
  <c r="Q1417" i="5"/>
  <c r="P1417" i="5"/>
  <c r="O1417" i="5"/>
  <c r="N1417" i="5"/>
  <c r="V709" i="3" s="1"/>
  <c r="M1417" i="5"/>
  <c r="L1417" i="5"/>
  <c r="K1417" i="5"/>
  <c r="J1417" i="5"/>
  <c r="I1417" i="5"/>
  <c r="H1417" i="5"/>
  <c r="AK1415" i="5"/>
  <c r="AJ1415" i="5"/>
  <c r="AI1415" i="5"/>
  <c r="AH1415" i="5"/>
  <c r="AG1415" i="5"/>
  <c r="AF1415" i="5"/>
  <c r="BF708" i="3" s="1"/>
  <c r="AE1415" i="5"/>
  <c r="BD708" i="3" s="1"/>
  <c r="AD1415" i="5"/>
  <c r="AC1415" i="5"/>
  <c r="AZ708" i="3" s="1"/>
  <c r="AB1415" i="5"/>
  <c r="AA1415" i="5"/>
  <c r="Z1415" i="5"/>
  <c r="Y1415" i="5"/>
  <c r="X1415" i="5"/>
  <c r="W1415" i="5"/>
  <c r="V1415" i="5"/>
  <c r="U1415" i="5"/>
  <c r="AJ708" i="3" s="1"/>
  <c r="T1415" i="5"/>
  <c r="S1415" i="5"/>
  <c r="R1415" i="5"/>
  <c r="Q1415" i="5"/>
  <c r="AB708" i="3" s="1"/>
  <c r="P1415" i="5"/>
  <c r="Z708" i="3" s="1"/>
  <c r="O1415" i="5"/>
  <c r="N1415" i="5"/>
  <c r="M1415" i="5"/>
  <c r="L1415" i="5"/>
  <c r="R708" i="3" s="1"/>
  <c r="K1415" i="5"/>
  <c r="J1415" i="5"/>
  <c r="I1415" i="5"/>
  <c r="H1415" i="5"/>
  <c r="F708" i="4" s="1"/>
  <c r="AK1413" i="5"/>
  <c r="BP707" i="3" s="1"/>
  <c r="AJ1413" i="5"/>
  <c r="AI1413" i="5"/>
  <c r="BL707" i="3" s="1"/>
  <c r="AH1413" i="5"/>
  <c r="AG1413" i="5"/>
  <c r="AF1413" i="5"/>
  <c r="AE1413" i="5"/>
  <c r="AD1413" i="5"/>
  <c r="AC1413" i="5"/>
  <c r="AB1413" i="5"/>
  <c r="AA1413" i="5"/>
  <c r="Z1413" i="5"/>
  <c r="Y1413" i="5"/>
  <c r="X1413" i="5"/>
  <c r="AP707" i="3" s="1"/>
  <c r="W1413" i="5"/>
  <c r="AN707" i="3" s="1"/>
  <c r="V1413" i="5"/>
  <c r="U1413" i="5"/>
  <c r="T1413" i="5"/>
  <c r="S1413" i="5"/>
  <c r="R1413" i="5"/>
  <c r="Q1413" i="5"/>
  <c r="P1413" i="5"/>
  <c r="O1413" i="5"/>
  <c r="X707" i="3" s="1"/>
  <c r="N1413" i="5"/>
  <c r="M1413" i="5"/>
  <c r="L1413" i="5"/>
  <c r="K1413" i="5"/>
  <c r="J1413" i="5"/>
  <c r="I1413" i="5"/>
  <c r="L707" i="3" s="1"/>
  <c r="H1413" i="5"/>
  <c r="AK1411" i="5"/>
  <c r="BP706" i="3" s="1"/>
  <c r="AJ1411" i="5"/>
  <c r="AI1411" i="5"/>
  <c r="AH1411" i="5"/>
  <c r="AG1411" i="5"/>
  <c r="AF1411" i="5"/>
  <c r="AE1411" i="5"/>
  <c r="AD1411" i="5"/>
  <c r="AC1411" i="5"/>
  <c r="AB1411" i="5"/>
  <c r="AA1411" i="5"/>
  <c r="AV706" i="3" s="1"/>
  <c r="Z1411" i="5"/>
  <c r="Y1411" i="5"/>
  <c r="X1411" i="5"/>
  <c r="W1411" i="5"/>
  <c r="V1411" i="5"/>
  <c r="U1411" i="5"/>
  <c r="T1411" i="5"/>
  <c r="S1411" i="5"/>
  <c r="AF706" i="3" s="1"/>
  <c r="R1411" i="5"/>
  <c r="AD706" i="3" s="1"/>
  <c r="Q1411" i="5"/>
  <c r="P1411" i="5"/>
  <c r="O1411" i="5"/>
  <c r="X706" i="3" s="1"/>
  <c r="N1411" i="5"/>
  <c r="V706" i="3" s="1"/>
  <c r="M1411" i="5"/>
  <c r="L1411" i="5"/>
  <c r="K1411" i="5"/>
  <c r="J1411" i="5"/>
  <c r="I1411" i="5"/>
  <c r="H1411" i="5"/>
  <c r="AK1409" i="5"/>
  <c r="AJ1409" i="5"/>
  <c r="AI1409" i="5"/>
  <c r="AH1409" i="5"/>
  <c r="BJ705" i="3" s="1"/>
  <c r="AG1409" i="5"/>
  <c r="BH705" i="3" s="1"/>
  <c r="AF1409" i="5"/>
  <c r="AE1409" i="5"/>
  <c r="AD1409" i="5"/>
  <c r="AC1409" i="5"/>
  <c r="AZ705" i="3" s="1"/>
  <c r="AB1409" i="5"/>
  <c r="AA1409" i="5"/>
  <c r="Z1409" i="5"/>
  <c r="Y1409" i="5"/>
  <c r="X1409" i="5"/>
  <c r="W1409" i="5"/>
  <c r="V1409" i="5"/>
  <c r="U1409" i="5"/>
  <c r="T1409" i="5"/>
  <c r="S1409" i="5"/>
  <c r="R1409" i="5"/>
  <c r="Q1409" i="5"/>
  <c r="AB705" i="3" s="1"/>
  <c r="P1409" i="5"/>
  <c r="Z705" i="3" s="1"/>
  <c r="O1409" i="5"/>
  <c r="N1409" i="5"/>
  <c r="M1409" i="5"/>
  <c r="L1409" i="5"/>
  <c r="K1409" i="5"/>
  <c r="J1409" i="5"/>
  <c r="I1409" i="5"/>
  <c r="L705" i="3" s="1"/>
  <c r="H1409" i="5"/>
  <c r="AK1407" i="5"/>
  <c r="BP704" i="3" s="1"/>
  <c r="AJ1407" i="5"/>
  <c r="AI1407" i="5"/>
  <c r="AH1407" i="5"/>
  <c r="BJ704" i="3" s="1"/>
  <c r="AG1407" i="5"/>
  <c r="AF1407" i="5"/>
  <c r="AE1407" i="5"/>
  <c r="AD1407" i="5"/>
  <c r="AC1407" i="5"/>
  <c r="AB1407" i="5"/>
  <c r="AA1407" i="5"/>
  <c r="Z1407" i="5"/>
  <c r="Y1407" i="5"/>
  <c r="X1407" i="5"/>
  <c r="W1407" i="5"/>
  <c r="V1407" i="5"/>
  <c r="U1407" i="5"/>
  <c r="T1407" i="5"/>
  <c r="S1407" i="5"/>
  <c r="AF704" i="3" s="1"/>
  <c r="R1407" i="5"/>
  <c r="Q1407" i="5"/>
  <c r="P1407" i="5"/>
  <c r="O1407" i="5"/>
  <c r="N1407" i="5"/>
  <c r="V704" i="3" s="1"/>
  <c r="M1407" i="5"/>
  <c r="L1407" i="5"/>
  <c r="K1407" i="5"/>
  <c r="P704" i="3" s="1"/>
  <c r="J1407" i="5"/>
  <c r="I1407" i="5"/>
  <c r="L704" i="3" s="1"/>
  <c r="H1407" i="5"/>
  <c r="F704" i="4" s="1"/>
  <c r="AK1405" i="5"/>
  <c r="AJ1405" i="5"/>
  <c r="AI1405" i="5"/>
  <c r="AH1405" i="5"/>
  <c r="BJ703" i="3" s="1"/>
  <c r="AG1405" i="5"/>
  <c r="AF1405" i="5"/>
  <c r="AE1405" i="5"/>
  <c r="AD1405" i="5"/>
  <c r="AC1405" i="5"/>
  <c r="AB1405" i="5"/>
  <c r="AA1405" i="5"/>
  <c r="Z1405" i="5"/>
  <c r="Y1405" i="5"/>
  <c r="X1405" i="5"/>
  <c r="W1405" i="5"/>
  <c r="V1405" i="5"/>
  <c r="U1405" i="5"/>
  <c r="T1405" i="5"/>
  <c r="S1405" i="5"/>
  <c r="R1405" i="5"/>
  <c r="Q1405" i="5"/>
  <c r="P1405" i="5"/>
  <c r="Z703" i="3" s="1"/>
  <c r="O1405" i="5"/>
  <c r="X703" i="3" s="1"/>
  <c r="N1405" i="5"/>
  <c r="M1405" i="5"/>
  <c r="L1405" i="5"/>
  <c r="K1405" i="5"/>
  <c r="J1405" i="5"/>
  <c r="I1405" i="5"/>
  <c r="L703" i="3" s="1"/>
  <c r="H1405" i="5"/>
  <c r="AK1401" i="5"/>
  <c r="AJ1401" i="5"/>
  <c r="AI1401" i="5"/>
  <c r="AH1401" i="5"/>
  <c r="BJ701" i="3" s="1"/>
  <c r="AG1401" i="5"/>
  <c r="BH701" i="3" s="1"/>
  <c r="AF1401" i="5"/>
  <c r="AE1401" i="5"/>
  <c r="AD1401" i="5"/>
  <c r="AC1401" i="5"/>
  <c r="AB1401" i="5"/>
  <c r="AA1401" i="5"/>
  <c r="AV701" i="3" s="1"/>
  <c r="Z1401" i="5"/>
  <c r="Y1401" i="5"/>
  <c r="X1401" i="5"/>
  <c r="W1401" i="5"/>
  <c r="AN701" i="3" s="1"/>
  <c r="V1401" i="5"/>
  <c r="U1401" i="5"/>
  <c r="T1401" i="5"/>
  <c r="S1401" i="5"/>
  <c r="AF701" i="3" s="1"/>
  <c r="R1401" i="5"/>
  <c r="Q1401" i="5"/>
  <c r="P1401" i="5"/>
  <c r="O1401" i="5"/>
  <c r="N1401" i="5"/>
  <c r="M1401" i="5"/>
  <c r="L1401" i="5"/>
  <c r="K1401" i="5"/>
  <c r="J1401" i="5"/>
  <c r="I1401" i="5"/>
  <c r="L701" i="3" s="1"/>
  <c r="H1401" i="5"/>
  <c r="AK1399" i="5"/>
  <c r="BP700" i="3" s="1"/>
  <c r="AJ1399" i="5"/>
  <c r="BN700" i="3" s="1"/>
  <c r="AI1399" i="5"/>
  <c r="AH1399" i="5"/>
  <c r="BJ700" i="3" s="1"/>
  <c r="AG1399" i="5"/>
  <c r="BH700" i="3" s="1"/>
  <c r="AF1399" i="5"/>
  <c r="AE1399" i="5"/>
  <c r="AD1399" i="5"/>
  <c r="AC1399" i="5"/>
  <c r="AB1399" i="5"/>
  <c r="AA1399" i="5"/>
  <c r="Z1399" i="5"/>
  <c r="AT700" i="3" s="1"/>
  <c r="Y1399" i="5"/>
  <c r="AR700" i="3" s="1"/>
  <c r="X1399" i="5"/>
  <c r="W1399" i="5"/>
  <c r="V1399" i="5"/>
  <c r="U1399" i="5"/>
  <c r="T1399" i="5"/>
  <c r="S1399" i="5"/>
  <c r="R1399" i="5"/>
  <c r="Q1399" i="5"/>
  <c r="P1399" i="5"/>
  <c r="O1399" i="5"/>
  <c r="N1399" i="5"/>
  <c r="M1399" i="5"/>
  <c r="L1399" i="5"/>
  <c r="K1399" i="5"/>
  <c r="P700" i="3" s="1"/>
  <c r="J1399" i="5"/>
  <c r="I1399" i="5"/>
  <c r="L700" i="3" s="1"/>
  <c r="H1399" i="5"/>
  <c r="AK1397" i="5"/>
  <c r="AJ1397" i="5"/>
  <c r="AI1397" i="5"/>
  <c r="BL699" i="3" s="1"/>
  <c r="AH1397" i="5"/>
  <c r="BJ699" i="3" s="1"/>
  <c r="AG1397" i="5"/>
  <c r="AF1397" i="5"/>
  <c r="AE1397" i="5"/>
  <c r="AD1397" i="5"/>
  <c r="AC1397" i="5"/>
  <c r="AB1397" i="5"/>
  <c r="AA1397" i="5"/>
  <c r="AV699" i="3" s="1"/>
  <c r="Z1397" i="5"/>
  <c r="AT699" i="3" s="1"/>
  <c r="Y1397" i="5"/>
  <c r="X1397" i="5"/>
  <c r="AP699" i="3" s="1"/>
  <c r="W1397" i="5"/>
  <c r="AN699" i="3" s="1"/>
  <c r="V1397" i="5"/>
  <c r="U1397" i="5"/>
  <c r="T1397" i="5"/>
  <c r="S1397" i="5"/>
  <c r="R1397" i="5"/>
  <c r="Q1397" i="5"/>
  <c r="P1397" i="5"/>
  <c r="Z699" i="3" s="1"/>
  <c r="O1397" i="5"/>
  <c r="X699" i="3" s="1"/>
  <c r="N1397" i="5"/>
  <c r="M1397" i="5"/>
  <c r="L1397" i="5"/>
  <c r="K1397" i="5"/>
  <c r="J1397" i="5"/>
  <c r="N699" i="3" s="1"/>
  <c r="I1397" i="5"/>
  <c r="H1397" i="5"/>
  <c r="AK1395" i="5"/>
  <c r="AJ1395" i="5"/>
  <c r="AI1395" i="5"/>
  <c r="BL698" i="3" s="1"/>
  <c r="AH1395" i="5"/>
  <c r="AG1395" i="5"/>
  <c r="AF1395" i="5"/>
  <c r="AE1395" i="5"/>
  <c r="AD1395" i="5"/>
  <c r="AC1395" i="5"/>
  <c r="AB1395" i="5"/>
  <c r="AA1395" i="5"/>
  <c r="AV698" i="3" s="1"/>
  <c r="Z1395" i="5"/>
  <c r="Y1395" i="5"/>
  <c r="X1395" i="5"/>
  <c r="W1395" i="5"/>
  <c r="AN698" i="3" s="1"/>
  <c r="V1395" i="5"/>
  <c r="U1395" i="5"/>
  <c r="T1395" i="5"/>
  <c r="S1395" i="5"/>
  <c r="R1395" i="5"/>
  <c r="Q1395" i="5"/>
  <c r="P1395" i="5"/>
  <c r="O1395" i="5"/>
  <c r="N1395" i="5"/>
  <c r="V698" i="3" s="1"/>
  <c r="M1395" i="5"/>
  <c r="L1395" i="5"/>
  <c r="K1395" i="5"/>
  <c r="J1395" i="5"/>
  <c r="I1395" i="5"/>
  <c r="H1395" i="5"/>
  <c r="AK1393" i="5"/>
  <c r="AJ1393" i="5"/>
  <c r="AI1393" i="5"/>
  <c r="BL697" i="3" s="1"/>
  <c r="AH1393" i="5"/>
  <c r="AG1393" i="5"/>
  <c r="AF1393" i="5"/>
  <c r="AE1393" i="5"/>
  <c r="AD1393" i="5"/>
  <c r="AC1393" i="5"/>
  <c r="AB1393" i="5"/>
  <c r="AA1393" i="5"/>
  <c r="Z1393" i="5"/>
  <c r="Y1393" i="5"/>
  <c r="X1393" i="5"/>
  <c r="AP697" i="3" s="1"/>
  <c r="W1393" i="5"/>
  <c r="AN697" i="3" s="1"/>
  <c r="V1393" i="5"/>
  <c r="U1393" i="5"/>
  <c r="T1393" i="5"/>
  <c r="S1393" i="5"/>
  <c r="R1393" i="5"/>
  <c r="Q1393" i="5"/>
  <c r="P1393" i="5"/>
  <c r="Z697" i="3" s="1"/>
  <c r="O1393" i="5"/>
  <c r="N1393" i="5"/>
  <c r="M1393" i="5"/>
  <c r="L1393" i="5"/>
  <c r="K1393" i="5"/>
  <c r="J1393" i="5"/>
  <c r="I1393" i="5"/>
  <c r="H1393" i="5"/>
  <c r="H1361" i="5"/>
  <c r="J681" i="3" s="1"/>
  <c r="I1361" i="5"/>
  <c r="J1361" i="5"/>
  <c r="K1361" i="5"/>
  <c r="L1361" i="5"/>
  <c r="M1361" i="5"/>
  <c r="N1361" i="5"/>
  <c r="O1361" i="5"/>
  <c r="P1361" i="5"/>
  <c r="Z681" i="3" s="1"/>
  <c r="Q1361" i="5"/>
  <c r="R1361" i="5"/>
  <c r="S1361" i="5"/>
  <c r="T1361" i="5"/>
  <c r="U1361" i="5"/>
  <c r="V1361" i="5"/>
  <c r="W1361" i="5"/>
  <c r="AN681" i="3" s="1"/>
  <c r="X1361" i="5"/>
  <c r="AP681" i="3" s="1"/>
  <c r="Y1361" i="5"/>
  <c r="Z1361" i="5"/>
  <c r="AA1361" i="5"/>
  <c r="AB1361" i="5"/>
  <c r="AC1361" i="5"/>
  <c r="AD1361" i="5"/>
  <c r="AE1361" i="5"/>
  <c r="AF1361" i="5"/>
  <c r="BF681" i="3" s="1"/>
  <c r="AG1361" i="5"/>
  <c r="AH1361" i="5"/>
  <c r="AI1361" i="5"/>
  <c r="BL681" i="3" s="1"/>
  <c r="AJ1361" i="5"/>
  <c r="AK1361" i="5"/>
  <c r="H1363" i="5"/>
  <c r="I1363" i="5"/>
  <c r="J1363" i="5"/>
  <c r="K1363" i="5"/>
  <c r="L1363" i="5"/>
  <c r="M1363" i="5"/>
  <c r="N1363" i="5"/>
  <c r="V682" i="3" s="1"/>
  <c r="O1363" i="5"/>
  <c r="P1363" i="5"/>
  <c r="Q1363" i="5"/>
  <c r="R1363" i="5"/>
  <c r="S1363" i="5"/>
  <c r="T1363" i="5"/>
  <c r="U1363" i="5"/>
  <c r="V1363" i="5"/>
  <c r="W1363" i="5"/>
  <c r="AN682" i="3" s="1"/>
  <c r="X1363" i="5"/>
  <c r="Y1363" i="5"/>
  <c r="Z1363" i="5"/>
  <c r="AT682" i="3" s="1"/>
  <c r="AA1363" i="5"/>
  <c r="AV682" i="3" s="1"/>
  <c r="AB1363" i="5"/>
  <c r="AC1363" i="5"/>
  <c r="AD1363" i="5"/>
  <c r="AE1363" i="5"/>
  <c r="AF1363" i="5"/>
  <c r="AG1363" i="5"/>
  <c r="AH1363" i="5"/>
  <c r="AI1363" i="5"/>
  <c r="BL682" i="3" s="1"/>
  <c r="AJ1363" i="5"/>
  <c r="AK1363" i="5"/>
  <c r="H1365" i="5"/>
  <c r="I1365" i="5"/>
  <c r="J1365" i="5"/>
  <c r="N683" i="3" s="1"/>
  <c r="K1365" i="5"/>
  <c r="L1365" i="5"/>
  <c r="M1365" i="5"/>
  <c r="N1365" i="5"/>
  <c r="O1365" i="5"/>
  <c r="P1365" i="5"/>
  <c r="Z683" i="3" s="1"/>
  <c r="Q1365" i="5"/>
  <c r="R1365" i="5"/>
  <c r="S1365" i="5"/>
  <c r="T1365" i="5"/>
  <c r="U1365" i="5"/>
  <c r="V1365" i="5"/>
  <c r="W1365" i="5"/>
  <c r="X1365" i="5"/>
  <c r="AP683" i="3" s="1"/>
  <c r="Y1365" i="5"/>
  <c r="Z1365" i="5"/>
  <c r="AA1365" i="5"/>
  <c r="AB1365" i="5"/>
  <c r="AC1365" i="5"/>
  <c r="AZ683" i="3" s="1"/>
  <c r="AD1365" i="5"/>
  <c r="AE1365" i="5"/>
  <c r="AF1365" i="5"/>
  <c r="BF683" i="3" s="1"/>
  <c r="AG1365" i="5"/>
  <c r="AH1365" i="5"/>
  <c r="AI1365" i="5"/>
  <c r="AJ1365" i="5"/>
  <c r="AK1365" i="5"/>
  <c r="H1367" i="5"/>
  <c r="I1367" i="5"/>
  <c r="J1367" i="5"/>
  <c r="K1367" i="5"/>
  <c r="L1367" i="5"/>
  <c r="M1367" i="5"/>
  <c r="N1367" i="5"/>
  <c r="V684" i="3" s="1"/>
  <c r="O1367" i="5"/>
  <c r="X684" i="3" s="1"/>
  <c r="P1367" i="5"/>
  <c r="Q1367" i="5"/>
  <c r="R1367" i="5"/>
  <c r="AD684" i="3" s="1"/>
  <c r="S1367" i="5"/>
  <c r="T1367" i="5"/>
  <c r="AH684" i="3" s="1"/>
  <c r="U1367" i="5"/>
  <c r="V1367" i="5"/>
  <c r="W1367" i="5"/>
  <c r="X1367" i="5"/>
  <c r="Y1367" i="5"/>
  <c r="Z1367" i="5"/>
  <c r="AA1367" i="5"/>
  <c r="AV684" i="3" s="1"/>
  <c r="AB1367" i="5"/>
  <c r="AC1367" i="5"/>
  <c r="AD1367" i="5"/>
  <c r="AE1367" i="5"/>
  <c r="AF1367" i="5"/>
  <c r="AG1367" i="5"/>
  <c r="AH1367" i="5"/>
  <c r="BJ684" i="3" s="1"/>
  <c r="AI1367" i="5"/>
  <c r="AJ1367" i="5"/>
  <c r="AK1367" i="5"/>
  <c r="H1369" i="5"/>
  <c r="J685" i="3" s="1"/>
  <c r="I1369" i="5"/>
  <c r="J1369" i="5"/>
  <c r="K1369" i="5"/>
  <c r="L1369" i="5"/>
  <c r="M1369" i="5"/>
  <c r="N1369" i="5"/>
  <c r="O1369" i="5"/>
  <c r="P1369" i="5"/>
  <c r="Z685" i="3" s="1"/>
  <c r="Q1369" i="5"/>
  <c r="R1369" i="5"/>
  <c r="S1369" i="5"/>
  <c r="T1369" i="5"/>
  <c r="U1369" i="5"/>
  <c r="V1369" i="5"/>
  <c r="W1369" i="5"/>
  <c r="AN685" i="3" s="1"/>
  <c r="X1369" i="5"/>
  <c r="AP685" i="3" s="1"/>
  <c r="Y1369" i="5"/>
  <c r="Z1369" i="5"/>
  <c r="AA1369" i="5"/>
  <c r="AB1369" i="5"/>
  <c r="AC1369" i="5"/>
  <c r="AD1369" i="5"/>
  <c r="AE1369" i="5"/>
  <c r="AF1369" i="5"/>
  <c r="BF685" i="3" s="1"/>
  <c r="AG1369" i="5"/>
  <c r="BH685" i="3" s="1"/>
  <c r="AH1369" i="5"/>
  <c r="AI1369" i="5"/>
  <c r="AJ1369" i="5"/>
  <c r="AK1369" i="5"/>
  <c r="H1371" i="5"/>
  <c r="I1371" i="5"/>
  <c r="J1371" i="5"/>
  <c r="K1371" i="5"/>
  <c r="P686" i="3" s="1"/>
  <c r="L1371" i="5"/>
  <c r="M1371" i="5"/>
  <c r="N1371" i="5"/>
  <c r="V686" i="3" s="1"/>
  <c r="O1371" i="5"/>
  <c r="P1371" i="5"/>
  <c r="Q1371" i="5"/>
  <c r="R1371" i="5"/>
  <c r="S1371" i="5"/>
  <c r="T1371" i="5"/>
  <c r="U1371" i="5"/>
  <c r="V1371" i="5"/>
  <c r="W1371" i="5"/>
  <c r="X1371" i="5"/>
  <c r="Y1371" i="5"/>
  <c r="Z1371" i="5"/>
  <c r="AT686" i="3" s="1"/>
  <c r="AA1371" i="5"/>
  <c r="AV686" i="3" s="1"/>
  <c r="AB1371" i="5"/>
  <c r="AC1371" i="5"/>
  <c r="AD1371" i="5"/>
  <c r="AE1371" i="5"/>
  <c r="AF1371" i="5"/>
  <c r="AG1371" i="5"/>
  <c r="AH1371" i="5"/>
  <c r="AI1371" i="5"/>
  <c r="AJ1371" i="5"/>
  <c r="BN686" i="3" s="1"/>
  <c r="AK1371" i="5"/>
  <c r="H1373" i="5"/>
  <c r="I1373" i="5"/>
  <c r="J1373" i="5"/>
  <c r="K1373" i="5"/>
  <c r="L1373" i="5"/>
  <c r="M1373" i="5"/>
  <c r="N1373" i="5"/>
  <c r="O1373" i="5"/>
  <c r="X687" i="3" s="1"/>
  <c r="P1373" i="5"/>
  <c r="Z687" i="3" s="1"/>
  <c r="Q1373" i="5"/>
  <c r="R1373" i="5"/>
  <c r="S1373" i="5"/>
  <c r="T1373" i="5"/>
  <c r="U1373" i="5"/>
  <c r="V1373" i="5"/>
  <c r="W1373" i="5"/>
  <c r="X1373" i="5"/>
  <c r="AP687" i="3" s="1"/>
  <c r="Y1373" i="5"/>
  <c r="Z1373" i="5"/>
  <c r="AA1373" i="5"/>
  <c r="AB1373" i="5"/>
  <c r="AC1373" i="5"/>
  <c r="AD1373" i="5"/>
  <c r="AE1373" i="5"/>
  <c r="AF1373" i="5"/>
  <c r="BF687" i="3" s="1"/>
  <c r="AG1373" i="5"/>
  <c r="AH1373" i="5"/>
  <c r="AI1373" i="5"/>
  <c r="AJ1373" i="5"/>
  <c r="AK1373" i="5"/>
  <c r="H1375" i="5"/>
  <c r="I1375" i="5"/>
  <c r="J1375" i="5"/>
  <c r="K1375" i="5"/>
  <c r="L1375" i="5"/>
  <c r="M1375" i="5"/>
  <c r="N1375" i="5"/>
  <c r="V688" i="3" s="1"/>
  <c r="O1375" i="5"/>
  <c r="P1375" i="5"/>
  <c r="Q1375" i="5"/>
  <c r="R1375" i="5"/>
  <c r="AD688" i="3" s="1"/>
  <c r="S1375" i="5"/>
  <c r="T1375" i="5"/>
  <c r="AH688" i="3" s="1"/>
  <c r="U1375" i="5"/>
  <c r="V1375" i="5"/>
  <c r="W1375" i="5"/>
  <c r="X1375" i="5"/>
  <c r="Y1375" i="5"/>
  <c r="Z1375" i="5"/>
  <c r="AA1375" i="5"/>
  <c r="AB1375" i="5"/>
  <c r="AC1375" i="5"/>
  <c r="AZ688" i="3" s="1"/>
  <c r="AD1375" i="5"/>
  <c r="AE1375" i="5"/>
  <c r="AF1375" i="5"/>
  <c r="AG1375" i="5"/>
  <c r="AH1375" i="5"/>
  <c r="BJ688" i="3" s="1"/>
  <c r="AI1375" i="5"/>
  <c r="AJ1375" i="5"/>
  <c r="AK1375" i="5"/>
  <c r="H1377" i="5"/>
  <c r="J689" i="3" s="1"/>
  <c r="I1377" i="5"/>
  <c r="J1377" i="5"/>
  <c r="K1377" i="5"/>
  <c r="L1377" i="5"/>
  <c r="M1377" i="5"/>
  <c r="N1377" i="5"/>
  <c r="O1377" i="5"/>
  <c r="P1377" i="5"/>
  <c r="Z689" i="3" s="1"/>
  <c r="Q1377" i="5"/>
  <c r="R1377" i="5"/>
  <c r="S1377" i="5"/>
  <c r="T1377" i="5"/>
  <c r="U1377" i="5"/>
  <c r="V1377" i="5"/>
  <c r="W1377" i="5"/>
  <c r="X1377" i="5"/>
  <c r="AP689" i="3" s="1"/>
  <c r="Y1377" i="5"/>
  <c r="Z1377" i="5"/>
  <c r="AA1377" i="5"/>
  <c r="AB1377" i="5"/>
  <c r="AC1377" i="5"/>
  <c r="AD1377" i="5"/>
  <c r="AE1377" i="5"/>
  <c r="AF1377" i="5"/>
  <c r="BF689" i="3" s="1"/>
  <c r="AG1377" i="5"/>
  <c r="AH1377" i="5"/>
  <c r="AI1377" i="5"/>
  <c r="BL689" i="3" s="1"/>
  <c r="AJ1377" i="5"/>
  <c r="AK1377" i="5"/>
  <c r="H1379" i="5"/>
  <c r="I1379" i="5"/>
  <c r="J1379" i="5"/>
  <c r="K1379" i="5"/>
  <c r="L1379" i="5"/>
  <c r="M1379" i="5"/>
  <c r="N1379" i="5"/>
  <c r="V690" i="3" s="1"/>
  <c r="O1379" i="5"/>
  <c r="P1379" i="5"/>
  <c r="Q1379" i="5"/>
  <c r="R1379" i="5"/>
  <c r="S1379" i="5"/>
  <c r="T1379" i="5"/>
  <c r="AH690" i="3" s="1"/>
  <c r="U1379" i="5"/>
  <c r="V1379" i="5"/>
  <c r="W1379" i="5"/>
  <c r="X1379" i="5"/>
  <c r="Y1379" i="5"/>
  <c r="Z1379" i="5"/>
  <c r="AT690" i="3" s="1"/>
  <c r="AA1379" i="5"/>
  <c r="AB1379" i="5"/>
  <c r="AC1379" i="5"/>
  <c r="AD1379" i="5"/>
  <c r="AE1379" i="5"/>
  <c r="AF1379" i="5"/>
  <c r="AG1379" i="5"/>
  <c r="AH1379" i="5"/>
  <c r="AI1379" i="5"/>
  <c r="AJ1379" i="5"/>
  <c r="BN690" i="3" s="1"/>
  <c r="AK1379" i="5"/>
  <c r="H1381" i="5"/>
  <c r="I1381" i="5"/>
  <c r="J1381" i="5"/>
  <c r="K1381" i="5"/>
  <c r="L1381" i="5"/>
  <c r="M1381" i="5"/>
  <c r="N1381" i="5"/>
  <c r="O1381" i="5"/>
  <c r="X691" i="3" s="1"/>
  <c r="P1381" i="5"/>
  <c r="Z691" i="3" s="1"/>
  <c r="Q1381" i="5"/>
  <c r="R1381" i="5"/>
  <c r="S1381" i="5"/>
  <c r="T1381" i="5"/>
  <c r="U1381" i="5"/>
  <c r="V1381" i="5"/>
  <c r="W1381" i="5"/>
  <c r="X1381" i="5"/>
  <c r="AP691" i="3" s="1"/>
  <c r="Y1381" i="5"/>
  <c r="AR691" i="3" s="1"/>
  <c r="Z1381" i="5"/>
  <c r="AA1381" i="5"/>
  <c r="AB1381" i="5"/>
  <c r="AC1381" i="5"/>
  <c r="AD1381" i="5"/>
  <c r="AE1381" i="5"/>
  <c r="AF1381" i="5"/>
  <c r="AG1381" i="5"/>
  <c r="AH1381" i="5"/>
  <c r="AI1381" i="5"/>
  <c r="AJ1381" i="5"/>
  <c r="AK1381" i="5"/>
  <c r="H1383" i="5"/>
  <c r="I1383" i="5"/>
  <c r="J1383" i="5"/>
  <c r="K1383" i="5"/>
  <c r="L1383" i="5"/>
  <c r="M1383" i="5"/>
  <c r="N1383" i="5"/>
  <c r="V692" i="3" s="1"/>
  <c r="O1383" i="5"/>
  <c r="P1383" i="5"/>
  <c r="Q1383" i="5"/>
  <c r="R1383" i="5"/>
  <c r="S1383" i="5"/>
  <c r="T1383" i="5"/>
  <c r="U1383" i="5"/>
  <c r="V1383" i="5"/>
  <c r="W1383" i="5"/>
  <c r="X1383" i="5"/>
  <c r="Y1383" i="5"/>
  <c r="Z1383" i="5"/>
  <c r="AA1383" i="5"/>
  <c r="AB1383" i="5"/>
  <c r="AC1383" i="5"/>
  <c r="AZ692" i="3" s="1"/>
  <c r="AD1383" i="5"/>
  <c r="AE1383" i="5"/>
  <c r="AF1383" i="5"/>
  <c r="AG1383" i="5"/>
  <c r="AH1383" i="5"/>
  <c r="AI1383" i="5"/>
  <c r="BL692" i="3" s="1"/>
  <c r="AJ1383" i="5"/>
  <c r="AK1383" i="5"/>
  <c r="H1385" i="5"/>
  <c r="J693" i="3" s="1"/>
  <c r="I1385" i="5"/>
  <c r="J1385" i="5"/>
  <c r="K1385" i="5"/>
  <c r="L1385" i="5"/>
  <c r="M1385" i="5"/>
  <c r="N1385" i="5"/>
  <c r="O1385" i="5"/>
  <c r="P1385" i="5"/>
  <c r="Z693" i="3" s="1"/>
  <c r="Q1385" i="5"/>
  <c r="AB693" i="3" s="1"/>
  <c r="R1385" i="5"/>
  <c r="S1385" i="5"/>
  <c r="T1385" i="5"/>
  <c r="U1385" i="5"/>
  <c r="V1385" i="5"/>
  <c r="W1385" i="5"/>
  <c r="X1385" i="5"/>
  <c r="Y1385" i="5"/>
  <c r="Z1385" i="5"/>
  <c r="AA1385" i="5"/>
  <c r="AB1385" i="5"/>
  <c r="AC1385" i="5"/>
  <c r="AD1385" i="5"/>
  <c r="AE1385" i="5"/>
  <c r="AF1385" i="5"/>
  <c r="AG1385" i="5"/>
  <c r="AH1385" i="5"/>
  <c r="AI1385" i="5"/>
  <c r="BL693" i="3" s="1"/>
  <c r="AJ1385" i="5"/>
  <c r="AK1385" i="5"/>
  <c r="H1387" i="5"/>
  <c r="I1387" i="5"/>
  <c r="J1387" i="5"/>
  <c r="K1387" i="5"/>
  <c r="L1387" i="5"/>
  <c r="M1387" i="5"/>
  <c r="N1387" i="5"/>
  <c r="V694" i="3" s="1"/>
  <c r="O1387" i="5"/>
  <c r="P1387" i="5"/>
  <c r="Q1387" i="5"/>
  <c r="R1387" i="5"/>
  <c r="S1387" i="5"/>
  <c r="T1387" i="5"/>
  <c r="U1387" i="5"/>
  <c r="V1387" i="5"/>
  <c r="W1387" i="5"/>
  <c r="AN694" i="3" s="1"/>
  <c r="X1387" i="5"/>
  <c r="Y1387" i="5"/>
  <c r="Z1387" i="5"/>
  <c r="AT694" i="3" s="1"/>
  <c r="AA1387" i="5"/>
  <c r="AB1387" i="5"/>
  <c r="AC1387" i="5"/>
  <c r="AD1387" i="5"/>
  <c r="AE1387" i="5"/>
  <c r="AF1387" i="5"/>
  <c r="AG1387" i="5"/>
  <c r="AH1387" i="5"/>
  <c r="AI1387" i="5"/>
  <c r="AJ1387" i="5"/>
  <c r="AK1387" i="5"/>
  <c r="H1389" i="5"/>
  <c r="I1389" i="5"/>
  <c r="J1389" i="5"/>
  <c r="K1389" i="5"/>
  <c r="L1389" i="5"/>
  <c r="M1389" i="5"/>
  <c r="N1389" i="5"/>
  <c r="O1389" i="5"/>
  <c r="P1389" i="5"/>
  <c r="Q1389" i="5"/>
  <c r="R1389" i="5"/>
  <c r="S1389" i="5"/>
  <c r="T1389" i="5"/>
  <c r="U1389" i="5"/>
  <c r="V1389" i="5"/>
  <c r="W1389" i="5"/>
  <c r="X1389" i="5"/>
  <c r="AP695" i="3" s="1"/>
  <c r="Y1389" i="5"/>
  <c r="Z1389" i="5"/>
  <c r="AA1389" i="5"/>
  <c r="AB1389" i="5"/>
  <c r="AC1389" i="5"/>
  <c r="AZ695" i="3" s="1"/>
  <c r="AD1389" i="5"/>
  <c r="AE1389" i="5"/>
  <c r="AF1389" i="5"/>
  <c r="BF695" i="3" s="1"/>
  <c r="AG1389" i="5"/>
  <c r="AH1389" i="5"/>
  <c r="AI1389" i="5"/>
  <c r="AJ1389" i="5"/>
  <c r="AK1389" i="5"/>
  <c r="AK1357" i="5"/>
  <c r="AJ1357" i="5"/>
  <c r="AI1357" i="5"/>
  <c r="AH1357" i="5"/>
  <c r="AG1357" i="5"/>
  <c r="AF1357" i="5"/>
  <c r="BF679" i="3" s="1"/>
  <c r="AE1357" i="5"/>
  <c r="AD1357" i="5"/>
  <c r="AC1357" i="5"/>
  <c r="AZ679" i="3" s="1"/>
  <c r="AB1357" i="5"/>
  <c r="AA1357" i="5"/>
  <c r="Z1357" i="5"/>
  <c r="Y1357" i="5"/>
  <c r="X1357" i="5"/>
  <c r="AP679" i="3" s="1"/>
  <c r="W1357" i="5"/>
  <c r="V1357" i="5"/>
  <c r="U1357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AK1355" i="5"/>
  <c r="AJ1355" i="5"/>
  <c r="AI1355" i="5"/>
  <c r="AH1355" i="5"/>
  <c r="AG1355" i="5"/>
  <c r="AF1355" i="5"/>
  <c r="AE1355" i="5"/>
  <c r="AD1355" i="5"/>
  <c r="AC1355" i="5"/>
  <c r="AB1355" i="5"/>
  <c r="AA1355" i="5"/>
  <c r="Z1355" i="5"/>
  <c r="AT678" i="3" s="1"/>
  <c r="Y1355" i="5"/>
  <c r="X1355" i="5"/>
  <c r="W1355" i="5"/>
  <c r="AN678" i="3" s="1"/>
  <c r="V1355" i="5"/>
  <c r="U1355" i="5"/>
  <c r="T1355" i="5"/>
  <c r="S1355" i="5"/>
  <c r="R1355" i="5"/>
  <c r="Q1355" i="5"/>
  <c r="P1355" i="5"/>
  <c r="O1355" i="5"/>
  <c r="N1355" i="5"/>
  <c r="V678" i="3" s="1"/>
  <c r="M1355" i="5"/>
  <c r="L1355" i="5"/>
  <c r="K1355" i="5"/>
  <c r="J1355" i="5"/>
  <c r="I1355" i="5"/>
  <c r="H1355" i="5"/>
  <c r="AK1353" i="5"/>
  <c r="AJ1353" i="5"/>
  <c r="AI1353" i="5"/>
  <c r="BL677" i="3" s="1"/>
  <c r="AH1353" i="5"/>
  <c r="AG1353" i="5"/>
  <c r="AF1353" i="5"/>
  <c r="AE1353" i="5"/>
  <c r="AD1353" i="5"/>
  <c r="AC1353" i="5"/>
  <c r="AB1353" i="5"/>
  <c r="AA1353" i="5"/>
  <c r="Z1353" i="5"/>
  <c r="Y1353" i="5"/>
  <c r="X1353" i="5"/>
  <c r="W1353" i="5"/>
  <c r="V1353" i="5"/>
  <c r="U1353" i="5"/>
  <c r="T1353" i="5"/>
  <c r="S1353" i="5"/>
  <c r="R1353" i="5"/>
  <c r="Q1353" i="5"/>
  <c r="AB677" i="3" s="1"/>
  <c r="P1353" i="5"/>
  <c r="Z677" i="3" s="1"/>
  <c r="O1353" i="5"/>
  <c r="N1353" i="5"/>
  <c r="M1353" i="5"/>
  <c r="L1353" i="5"/>
  <c r="K1353" i="5"/>
  <c r="J1353" i="5"/>
  <c r="I1353" i="5"/>
  <c r="H1353" i="5"/>
  <c r="AK1351" i="5"/>
  <c r="AJ1351" i="5"/>
  <c r="AI1351" i="5"/>
  <c r="BL676" i="3" s="1"/>
  <c r="AH1351" i="5"/>
  <c r="AG1351" i="5"/>
  <c r="AF1351" i="5"/>
  <c r="AE1351" i="5"/>
  <c r="AD1351" i="5"/>
  <c r="AC1351" i="5"/>
  <c r="AZ676" i="3" s="1"/>
  <c r="AB1351" i="5"/>
  <c r="AA1351" i="5"/>
  <c r="Z1351" i="5"/>
  <c r="Y1351" i="5"/>
  <c r="X1351" i="5"/>
  <c r="W1351" i="5"/>
  <c r="V1351" i="5"/>
  <c r="U1351" i="5"/>
  <c r="T1351" i="5"/>
  <c r="S1351" i="5"/>
  <c r="R1351" i="5"/>
  <c r="Q1351" i="5"/>
  <c r="P1351" i="5"/>
  <c r="O1351" i="5"/>
  <c r="N1351" i="5"/>
  <c r="V676" i="3" s="1"/>
  <c r="M1351" i="5"/>
  <c r="L1351" i="5"/>
  <c r="K1351" i="5"/>
  <c r="J1351" i="5"/>
  <c r="I1351" i="5"/>
  <c r="H1351" i="5"/>
  <c r="AK1349" i="5"/>
  <c r="AJ1349" i="5"/>
  <c r="AI1349" i="5"/>
  <c r="AH1349" i="5"/>
  <c r="AG1349" i="5"/>
  <c r="AF1349" i="5"/>
  <c r="AE1349" i="5"/>
  <c r="AD1349" i="5"/>
  <c r="AC1349" i="5"/>
  <c r="AB1349" i="5"/>
  <c r="AA1349" i="5"/>
  <c r="Z1349" i="5"/>
  <c r="Y1349" i="5"/>
  <c r="AR675" i="3" s="1"/>
  <c r="X1349" i="5"/>
  <c r="AP675" i="3" s="1"/>
  <c r="W1349" i="5"/>
  <c r="V1349" i="5"/>
  <c r="U1349" i="5"/>
  <c r="T1349" i="5"/>
  <c r="S1349" i="5"/>
  <c r="R1349" i="5"/>
  <c r="Q1349" i="5"/>
  <c r="P1349" i="5"/>
  <c r="O1349" i="5"/>
  <c r="X675" i="3" s="1"/>
  <c r="N1349" i="5"/>
  <c r="M1349" i="5"/>
  <c r="L1349" i="5"/>
  <c r="K1349" i="5"/>
  <c r="J1349" i="5"/>
  <c r="I1349" i="5"/>
  <c r="H1349" i="5"/>
  <c r="AK1347" i="5"/>
  <c r="AJ1347" i="5"/>
  <c r="BN674" i="3" s="1"/>
  <c r="AI1347" i="5"/>
  <c r="AH1347" i="5"/>
  <c r="AG1347" i="5"/>
  <c r="AF1347" i="5"/>
  <c r="AE1347" i="5"/>
  <c r="AD1347" i="5"/>
  <c r="AC1347" i="5"/>
  <c r="AB1347" i="5"/>
  <c r="AA1347" i="5"/>
  <c r="Z1347" i="5"/>
  <c r="Y1347" i="5"/>
  <c r="X1347" i="5"/>
  <c r="W1347" i="5"/>
  <c r="V1347" i="5"/>
  <c r="U1347" i="5"/>
  <c r="T1347" i="5"/>
  <c r="AH674" i="3" s="1"/>
  <c r="S1347" i="5"/>
  <c r="R1347" i="5"/>
  <c r="Q1347" i="5"/>
  <c r="P1347" i="5"/>
  <c r="O1347" i="5"/>
  <c r="N1347" i="5"/>
  <c r="V674" i="3" s="1"/>
  <c r="M1347" i="5"/>
  <c r="L1347" i="5"/>
  <c r="K1347" i="5"/>
  <c r="J1347" i="5"/>
  <c r="I1347" i="5"/>
  <c r="H1347" i="5"/>
  <c r="F674" i="4" s="1"/>
  <c r="A746" i="7" l="1"/>
  <c r="A738" i="7"/>
  <c r="A730" i="7"/>
  <c r="A722" i="7"/>
  <c r="A714" i="7"/>
  <c r="A706" i="7"/>
  <c r="A698" i="7"/>
  <c r="A690" i="7"/>
  <c r="A682" i="7"/>
  <c r="A674" i="7"/>
  <c r="A749" i="7"/>
  <c r="A733" i="7"/>
  <c r="A717" i="7"/>
  <c r="A701" i="7"/>
  <c r="A685" i="7"/>
  <c r="A677" i="7"/>
  <c r="A662" i="7"/>
  <c r="A660" i="7"/>
  <c r="A656" i="7"/>
  <c r="A654" i="7"/>
  <c r="A652" i="7"/>
  <c r="A650" i="7"/>
  <c r="A640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741" i="7"/>
  <c r="A725" i="7"/>
  <c r="A709" i="7"/>
  <c r="A693" i="7"/>
  <c r="A672" i="7"/>
  <c r="A670" i="7"/>
  <c r="A668" i="7"/>
  <c r="A666" i="7"/>
  <c r="A664" i="7"/>
  <c r="A658" i="7"/>
  <c r="A648" i="7"/>
  <c r="A646" i="7"/>
  <c r="A644" i="7"/>
  <c r="A642" i="7"/>
  <c r="A638" i="7"/>
  <c r="A636" i="7"/>
  <c r="A634" i="7"/>
  <c r="A632" i="7"/>
  <c r="A744" i="7"/>
  <c r="A736" i="7"/>
  <c r="A728" i="7"/>
  <c r="A720" i="7"/>
  <c r="A712" i="7"/>
  <c r="A704" i="7"/>
  <c r="A696" i="7"/>
  <c r="A688" i="7"/>
  <c r="A680" i="7"/>
  <c r="A723" i="7"/>
  <c r="A739" i="7"/>
  <c r="A715" i="7"/>
  <c r="A683" i="7"/>
  <c r="A734" i="7"/>
  <c r="A726" i="7"/>
  <c r="A702" i="7"/>
  <c r="A678" i="7"/>
  <c r="A747" i="7"/>
  <c r="A731" i="7"/>
  <c r="A707" i="7"/>
  <c r="A691" i="7"/>
  <c r="A694" i="7"/>
  <c r="A686" i="7"/>
  <c r="A737" i="7"/>
  <c r="A721" i="7"/>
  <c r="A705" i="7"/>
  <c r="A689" i="7"/>
  <c r="A673" i="7"/>
  <c r="A667" i="7"/>
  <c r="A663" i="7"/>
  <c r="A655" i="7"/>
  <c r="A649" i="7"/>
  <c r="A647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699" i="7"/>
  <c r="A675" i="7"/>
  <c r="A742" i="7"/>
  <c r="A718" i="7"/>
  <c r="A710" i="7"/>
  <c r="A750" i="7"/>
  <c r="A745" i="7"/>
  <c r="A729" i="7"/>
  <c r="A713" i="7"/>
  <c r="A697" i="7"/>
  <c r="A681" i="7"/>
  <c r="A671" i="7"/>
  <c r="A669" i="7"/>
  <c r="A665" i="7"/>
  <c r="A661" i="7"/>
  <c r="A659" i="7"/>
  <c r="A657" i="7"/>
  <c r="A653" i="7"/>
  <c r="A651" i="7"/>
  <c r="A645" i="7"/>
  <c r="A748" i="7"/>
  <c r="A740" i="7"/>
  <c r="A732" i="7"/>
  <c r="A724" i="7"/>
  <c r="A716" i="7"/>
  <c r="A708" i="7"/>
  <c r="A700" i="7"/>
  <c r="A692" i="7"/>
  <c r="A684" i="7"/>
  <c r="A676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192" i="7"/>
  <c r="A190" i="7"/>
  <c r="A188" i="7"/>
  <c r="A186" i="7"/>
  <c r="A184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1" i="7"/>
  <c r="A189" i="7"/>
  <c r="A187" i="7"/>
  <c r="A185" i="7"/>
  <c r="A183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26" i="7"/>
  <c r="A24" i="7"/>
  <c r="A22" i="7"/>
  <c r="A20" i="7"/>
  <c r="A18" i="7"/>
  <c r="A16" i="7"/>
  <c r="A14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25" i="7"/>
  <c r="A23" i="7"/>
  <c r="A21" i="7"/>
  <c r="A19" i="7"/>
  <c r="A17" i="7"/>
  <c r="A15" i="7"/>
  <c r="W714" i="4"/>
  <c r="R704" i="4"/>
  <c r="AJ744" i="4"/>
  <c r="W720" i="4"/>
  <c r="O719" i="4"/>
  <c r="Y745" i="4"/>
  <c r="L726" i="4"/>
  <c r="U733" i="4"/>
  <c r="AJ742" i="4"/>
  <c r="H703" i="4"/>
  <c r="V731" i="4"/>
  <c r="AJ728" i="4"/>
  <c r="AD743" i="4"/>
  <c r="T735" i="4"/>
  <c r="X732" i="4"/>
  <c r="V743" i="4"/>
  <c r="AJ746" i="4"/>
  <c r="Q745" i="4"/>
  <c r="AF737" i="4"/>
  <c r="M692" i="4"/>
  <c r="F689" i="4"/>
  <c r="AI686" i="4"/>
  <c r="J744" i="4"/>
  <c r="Y747" i="4"/>
  <c r="X746" i="4"/>
  <c r="Q741" i="4"/>
  <c r="AF727" i="4"/>
  <c r="X715" i="4"/>
  <c r="H700" i="4"/>
  <c r="Z701" i="4"/>
  <c r="P705" i="4"/>
  <c r="R706" i="4"/>
  <c r="T722" i="4"/>
  <c r="J733" i="4"/>
  <c r="I747" i="4"/>
  <c r="I741" i="4"/>
  <c r="U738" i="4"/>
  <c r="AC712" i="4"/>
  <c r="G689" i="4"/>
  <c r="W681" i="4"/>
  <c r="O681" i="4"/>
  <c r="G735" i="4"/>
  <c r="AJ732" i="4"/>
  <c r="I699" i="4"/>
  <c r="H743" i="4"/>
  <c r="T746" i="4"/>
  <c r="F741" i="4"/>
  <c r="X737" i="4"/>
  <c r="H735" i="4"/>
  <c r="AJ730" i="4"/>
  <c r="AE729" i="4"/>
  <c r="AI690" i="4"/>
  <c r="N745" i="4"/>
  <c r="X742" i="4"/>
  <c r="R738" i="4"/>
  <c r="AJ736" i="4"/>
  <c r="Q732" i="4"/>
  <c r="U731" i="4"/>
  <c r="T728" i="4"/>
  <c r="W727" i="4"/>
  <c r="W715" i="4"/>
  <c r="AJ707" i="4"/>
  <c r="AE695" i="4"/>
  <c r="M690" i="4"/>
  <c r="O687" i="4"/>
  <c r="G687" i="4"/>
  <c r="Z698" i="4"/>
  <c r="AH698" i="4"/>
  <c r="G705" i="4"/>
  <c r="T714" i="4"/>
  <c r="AB719" i="4"/>
  <c r="L723" i="4"/>
  <c r="H725" i="4"/>
  <c r="X725" i="4"/>
  <c r="J726" i="4"/>
  <c r="H729" i="4"/>
  <c r="R735" i="4"/>
  <c r="N737" i="4"/>
  <c r="V737" i="4"/>
  <c r="Z744" i="4"/>
  <c r="R746" i="4"/>
  <c r="I745" i="4"/>
  <c r="AC744" i="4"/>
  <c r="R742" i="4"/>
  <c r="AF741" i="4"/>
  <c r="J738" i="4"/>
  <c r="P737" i="4"/>
  <c r="AB736" i="4"/>
  <c r="P732" i="4"/>
  <c r="P731" i="4"/>
  <c r="AG730" i="4"/>
  <c r="T729" i="4"/>
  <c r="I728" i="4"/>
  <c r="AJ722" i="4"/>
  <c r="J721" i="4"/>
  <c r="T716" i="4"/>
  <c r="S715" i="4"/>
  <c r="AG703" i="4"/>
  <c r="AB695" i="4"/>
  <c r="AJ747" i="4"/>
  <c r="P746" i="4"/>
  <c r="AJ745" i="4"/>
  <c r="F745" i="4"/>
  <c r="AB744" i="4"/>
  <c r="P742" i="4"/>
  <c r="AD741" i="4"/>
  <c r="H737" i="4"/>
  <c r="G731" i="4"/>
  <c r="J730" i="4"/>
  <c r="X723" i="4"/>
  <c r="AF722" i="4"/>
  <c r="T717" i="4"/>
  <c r="O703" i="4"/>
  <c r="Y699" i="4"/>
  <c r="N691" i="4"/>
  <c r="M746" i="4"/>
  <c r="AD745" i="4"/>
  <c r="U744" i="4"/>
  <c r="L742" i="4"/>
  <c r="V741" i="4"/>
  <c r="AG739" i="4"/>
  <c r="AE733" i="4"/>
  <c r="H723" i="4"/>
  <c r="M717" i="4"/>
  <c r="G699" i="4"/>
  <c r="AE708" i="4"/>
  <c r="AG724" i="4"/>
  <c r="Q737" i="4"/>
  <c r="T747" i="4"/>
  <c r="H746" i="4"/>
  <c r="AF709" i="4"/>
  <c r="AF705" i="4"/>
  <c r="AH693" i="4"/>
  <c r="AG700" i="4"/>
  <c r="I737" i="4"/>
  <c r="AH746" i="4"/>
  <c r="T744" i="4"/>
  <c r="Q724" i="4"/>
  <c r="L744" i="4"/>
  <c r="AH742" i="4"/>
  <c r="AC738" i="4"/>
  <c r="AA732" i="4"/>
  <c r="AJ725" i="4"/>
  <c r="AG719" i="4"/>
  <c r="AC713" i="4"/>
  <c r="S709" i="4"/>
  <c r="AB742" i="4"/>
  <c r="Y700" i="4"/>
  <c r="K712" i="4"/>
  <c r="AG737" i="4"/>
  <c r="V739" i="4"/>
  <c r="AH738" i="4"/>
  <c r="AF746" i="4"/>
  <c r="X745" i="4"/>
  <c r="P741" i="4"/>
  <c r="N739" i="4"/>
  <c r="P693" i="4"/>
  <c r="AC746" i="4"/>
  <c r="V745" i="4"/>
  <c r="AF742" i="4"/>
  <c r="N741" i="4"/>
  <c r="Z738" i="4"/>
  <c r="Z732" i="4"/>
  <c r="X726" i="4"/>
  <c r="W725" i="4"/>
  <c r="AF719" i="4"/>
  <c r="AB713" i="4"/>
  <c r="W697" i="4"/>
  <c r="F693" i="4"/>
  <c r="AE689" i="4"/>
  <c r="AZ674" i="3"/>
  <c r="AB674" i="4"/>
  <c r="L676" i="3"/>
  <c r="H676" i="4"/>
  <c r="AV677" i="3"/>
  <c r="Z677" i="4"/>
  <c r="AN679" i="3"/>
  <c r="V679" i="4"/>
  <c r="AH695" i="3"/>
  <c r="S695" i="4"/>
  <c r="AD694" i="3"/>
  <c r="Q694" i="4"/>
  <c r="Y694" i="4"/>
  <c r="T674" i="3"/>
  <c r="L674" i="4"/>
  <c r="BD675" i="3"/>
  <c r="AD675" i="4"/>
  <c r="P677" i="3"/>
  <c r="J677" i="4"/>
  <c r="AZ678" i="3"/>
  <c r="AB678" i="4"/>
  <c r="BB674" i="3"/>
  <c r="AC674" i="4"/>
  <c r="N676" i="3"/>
  <c r="I676" i="4"/>
  <c r="AD676" i="3"/>
  <c r="Q676" i="4"/>
  <c r="BJ676" i="3"/>
  <c r="AG676" i="4"/>
  <c r="AH677" i="3"/>
  <c r="S677" i="4"/>
  <c r="AL678" i="3"/>
  <c r="U678" i="4"/>
  <c r="J679" i="3"/>
  <c r="F679" i="4"/>
  <c r="G679" i="4"/>
  <c r="Z679" i="3"/>
  <c r="O679" i="4"/>
  <c r="BL695" i="3"/>
  <c r="AH695" i="4"/>
  <c r="AF695" i="3"/>
  <c r="R695" i="4"/>
  <c r="P695" i="3"/>
  <c r="J695" i="4"/>
  <c r="AR694" i="3"/>
  <c r="X694" i="4"/>
  <c r="L694" i="3"/>
  <c r="H694" i="4"/>
  <c r="AN693" i="3"/>
  <c r="V693" i="4"/>
  <c r="AJ692" i="3"/>
  <c r="T692" i="4"/>
  <c r="BL691" i="3"/>
  <c r="AH691" i="4"/>
  <c r="AF691" i="3"/>
  <c r="R691" i="4"/>
  <c r="BH690" i="3"/>
  <c r="AF690" i="4"/>
  <c r="AR690" i="3"/>
  <c r="X690" i="4"/>
  <c r="L690" i="3"/>
  <c r="H690" i="4"/>
  <c r="AN689" i="3"/>
  <c r="V689" i="4"/>
  <c r="T688" i="3"/>
  <c r="L688" i="4"/>
  <c r="BL687" i="3"/>
  <c r="AH687" i="4"/>
  <c r="AF687" i="3"/>
  <c r="R687" i="4"/>
  <c r="P687" i="3"/>
  <c r="J687" i="4"/>
  <c r="AR686" i="3"/>
  <c r="X686" i="4"/>
  <c r="AB686" i="3"/>
  <c r="P686" i="4"/>
  <c r="L686" i="3"/>
  <c r="H686" i="4"/>
  <c r="BD685" i="3"/>
  <c r="AD685" i="4"/>
  <c r="X685" i="3"/>
  <c r="N685" i="4"/>
  <c r="BP684" i="3"/>
  <c r="AJ684" i="4"/>
  <c r="AJ684" i="3"/>
  <c r="T684" i="4"/>
  <c r="BL683" i="3"/>
  <c r="AH683" i="4"/>
  <c r="AV683" i="3"/>
  <c r="Z683" i="4"/>
  <c r="P683" i="3"/>
  <c r="J683" i="4"/>
  <c r="BH682" i="3"/>
  <c r="AF682" i="4"/>
  <c r="AB682" i="3"/>
  <c r="P682" i="4"/>
  <c r="L682" i="3"/>
  <c r="H682" i="4"/>
  <c r="BD681" i="3"/>
  <c r="AD681" i="4"/>
  <c r="X681" i="3"/>
  <c r="N681" i="4"/>
  <c r="J697" i="3"/>
  <c r="F697" i="4"/>
  <c r="G697" i="4"/>
  <c r="N698" i="3"/>
  <c r="I698" i="4"/>
  <c r="AT698" i="3"/>
  <c r="Y698" i="4"/>
  <c r="R699" i="3"/>
  <c r="K699" i="4"/>
  <c r="AH699" i="3"/>
  <c r="S699" i="4"/>
  <c r="BN699" i="3"/>
  <c r="AI699" i="4"/>
  <c r="AL700" i="3"/>
  <c r="U700" i="4"/>
  <c r="J701" i="3"/>
  <c r="F701" i="4"/>
  <c r="Z701" i="3"/>
  <c r="O701" i="4"/>
  <c r="BF701" i="3"/>
  <c r="AE701" i="4"/>
  <c r="N703" i="3"/>
  <c r="I703" i="4"/>
  <c r="AD703" i="3"/>
  <c r="Q703" i="4"/>
  <c r="AT703" i="3"/>
  <c r="Y703" i="4"/>
  <c r="R704" i="3"/>
  <c r="K704" i="4"/>
  <c r="AH704" i="3"/>
  <c r="S704" i="4"/>
  <c r="BN704" i="3"/>
  <c r="AI704" i="4"/>
  <c r="AL705" i="3"/>
  <c r="U705" i="4"/>
  <c r="BB705" i="3"/>
  <c r="AC705" i="4"/>
  <c r="Z706" i="3"/>
  <c r="O706" i="4"/>
  <c r="AP706" i="3"/>
  <c r="W706" i="4"/>
  <c r="N707" i="3"/>
  <c r="I707" i="4"/>
  <c r="AD707" i="3"/>
  <c r="Q707" i="4"/>
  <c r="AT707" i="3"/>
  <c r="Y707" i="4"/>
  <c r="BJ707" i="3"/>
  <c r="AG707" i="4"/>
  <c r="AH708" i="3"/>
  <c r="S708" i="4"/>
  <c r="AL709" i="3"/>
  <c r="U709" i="4"/>
  <c r="J712" i="3"/>
  <c r="F712" i="4"/>
  <c r="G712" i="4"/>
  <c r="Z712" i="3"/>
  <c r="O712" i="4"/>
  <c r="AD713" i="3"/>
  <c r="Q713" i="4"/>
  <c r="AT713" i="3"/>
  <c r="Y713" i="4"/>
  <c r="R714" i="3"/>
  <c r="K714" i="4"/>
  <c r="AX714" i="3"/>
  <c r="AA714" i="4"/>
  <c r="V715" i="3"/>
  <c r="M715" i="4"/>
  <c r="AL715" i="3"/>
  <c r="U715" i="4"/>
  <c r="J716" i="3"/>
  <c r="F716" i="4"/>
  <c r="G716" i="4"/>
  <c r="AP716" i="3"/>
  <c r="W716" i="4"/>
  <c r="N717" i="3"/>
  <c r="I717" i="4"/>
  <c r="AT717" i="3"/>
  <c r="Y717" i="4"/>
  <c r="BJ717" i="3"/>
  <c r="AG717" i="4"/>
  <c r="AH719" i="3"/>
  <c r="S719" i="4"/>
  <c r="AX719" i="3"/>
  <c r="AA719" i="4"/>
  <c r="BN719" i="3"/>
  <c r="AI719" i="4"/>
  <c r="N722" i="3"/>
  <c r="I722" i="4"/>
  <c r="AD722" i="3"/>
  <c r="Q722" i="4"/>
  <c r="BJ722" i="3"/>
  <c r="AG722" i="4"/>
  <c r="AH723" i="3"/>
  <c r="S723" i="4"/>
  <c r="AX723" i="3"/>
  <c r="AA723" i="4"/>
  <c r="V724" i="3"/>
  <c r="M724" i="4"/>
  <c r="BB724" i="3"/>
  <c r="AC724" i="4"/>
  <c r="J725" i="3"/>
  <c r="F725" i="4"/>
  <c r="Z725" i="3"/>
  <c r="O725" i="4"/>
  <c r="BF725" i="3"/>
  <c r="AE725" i="4"/>
  <c r="AD726" i="3"/>
  <c r="Q726" i="4"/>
  <c r="BJ726" i="3"/>
  <c r="AG726" i="4"/>
  <c r="R727" i="3"/>
  <c r="K727" i="4"/>
  <c r="AX727" i="3"/>
  <c r="AA727" i="4"/>
  <c r="V728" i="3"/>
  <c r="M728" i="4"/>
  <c r="AL728" i="3"/>
  <c r="U728" i="4"/>
  <c r="J729" i="3"/>
  <c r="G729" i="4"/>
  <c r="Z729" i="3"/>
  <c r="O729" i="4"/>
  <c r="N730" i="3"/>
  <c r="I730" i="4"/>
  <c r="AD730" i="3"/>
  <c r="Q730" i="4"/>
  <c r="R731" i="3"/>
  <c r="K731" i="4"/>
  <c r="AX731" i="3"/>
  <c r="AA731" i="4"/>
  <c r="V732" i="3"/>
  <c r="M732" i="4"/>
  <c r="BB732" i="3"/>
  <c r="AC732" i="4"/>
  <c r="Z733" i="3"/>
  <c r="O733" i="4"/>
  <c r="AD735" i="3"/>
  <c r="Q735" i="4"/>
  <c r="BJ735" i="3"/>
  <c r="AG735" i="4"/>
  <c r="AH736" i="3"/>
  <c r="S736" i="4"/>
  <c r="AX736" i="3"/>
  <c r="AA736" i="4"/>
  <c r="V737" i="3"/>
  <c r="M737" i="4"/>
  <c r="BB737" i="3"/>
  <c r="AC737" i="4"/>
  <c r="J738" i="3"/>
  <c r="F738" i="4"/>
  <c r="G738" i="4"/>
  <c r="AP738" i="3"/>
  <c r="W738" i="4"/>
  <c r="BF738" i="3"/>
  <c r="AE738" i="4"/>
  <c r="R741" i="3"/>
  <c r="K741" i="4"/>
  <c r="AH741" i="3"/>
  <c r="S741" i="4"/>
  <c r="BN741" i="3"/>
  <c r="AI741" i="4"/>
  <c r="Z743" i="3"/>
  <c r="O743" i="4"/>
  <c r="BF743" i="3"/>
  <c r="AE743" i="4"/>
  <c r="N744" i="3"/>
  <c r="H744" i="4"/>
  <c r="I744" i="4"/>
  <c r="AT744" i="3"/>
  <c r="X744" i="4"/>
  <c r="Y744" i="4"/>
  <c r="BJ744" i="3"/>
  <c r="AF744" i="4"/>
  <c r="AG744" i="4"/>
  <c r="AH745" i="3"/>
  <c r="S745" i="4"/>
  <c r="X747" i="4"/>
  <c r="Y743" i="4"/>
  <c r="Q739" i="4"/>
  <c r="Z736" i="4"/>
  <c r="AD733" i="4"/>
  <c r="H730" i="4"/>
  <c r="W729" i="4"/>
  <c r="P726" i="4"/>
  <c r="L724" i="4"/>
  <c r="V697" i="4"/>
  <c r="V694" i="4"/>
  <c r="AH692" i="4"/>
  <c r="BN695" i="3"/>
  <c r="AI695" i="4"/>
  <c r="AL674" i="3"/>
  <c r="U674" i="4"/>
  <c r="J675" i="3"/>
  <c r="F675" i="4"/>
  <c r="G675" i="4"/>
  <c r="Z675" i="3"/>
  <c r="O675" i="4"/>
  <c r="BF675" i="3"/>
  <c r="AE675" i="4"/>
  <c r="AT676" i="3"/>
  <c r="Y676" i="4"/>
  <c r="R677" i="3"/>
  <c r="K677" i="4"/>
  <c r="AX677" i="3"/>
  <c r="AA677" i="4"/>
  <c r="BN677" i="3"/>
  <c r="AI677" i="4"/>
  <c r="BB678" i="3"/>
  <c r="AC678" i="4"/>
  <c r="AV695" i="3"/>
  <c r="Z695" i="4"/>
  <c r="BH694" i="3"/>
  <c r="AF694" i="4"/>
  <c r="AB694" i="3"/>
  <c r="P694" i="4"/>
  <c r="BD693" i="3"/>
  <c r="AD693" i="4"/>
  <c r="X693" i="3"/>
  <c r="N693" i="4"/>
  <c r="BP692" i="3"/>
  <c r="AJ692" i="4"/>
  <c r="T692" i="3"/>
  <c r="L692" i="4"/>
  <c r="AV691" i="3"/>
  <c r="Z691" i="4"/>
  <c r="P691" i="3"/>
  <c r="J691" i="4"/>
  <c r="AB690" i="3"/>
  <c r="P690" i="4"/>
  <c r="BD689" i="3"/>
  <c r="AD689" i="4"/>
  <c r="X689" i="3"/>
  <c r="N689" i="4"/>
  <c r="BP688" i="3"/>
  <c r="AJ688" i="4"/>
  <c r="AJ688" i="3"/>
  <c r="T688" i="4"/>
  <c r="AV687" i="3"/>
  <c r="Z687" i="4"/>
  <c r="BH686" i="3"/>
  <c r="AF686" i="4"/>
  <c r="AZ684" i="3"/>
  <c r="AB684" i="4"/>
  <c r="T684" i="3"/>
  <c r="L684" i="4"/>
  <c r="AF683" i="3"/>
  <c r="R683" i="4"/>
  <c r="AR682" i="3"/>
  <c r="X682" i="4"/>
  <c r="BF697" i="3"/>
  <c r="AE697" i="4"/>
  <c r="AD698" i="3"/>
  <c r="Q698" i="4"/>
  <c r="BJ698" i="3"/>
  <c r="AG698" i="4"/>
  <c r="AX699" i="3"/>
  <c r="AA699" i="4"/>
  <c r="V700" i="3"/>
  <c r="M700" i="4"/>
  <c r="BB700" i="3"/>
  <c r="AC700" i="4"/>
  <c r="AP701" i="3"/>
  <c r="W701" i="4"/>
  <c r="AX704" i="3"/>
  <c r="AA704" i="4"/>
  <c r="V705" i="3"/>
  <c r="M705" i="4"/>
  <c r="J706" i="3"/>
  <c r="G706" i="4"/>
  <c r="F706" i="4"/>
  <c r="BF706" i="3"/>
  <c r="AE706" i="4"/>
  <c r="AX708" i="3"/>
  <c r="AA708" i="4"/>
  <c r="BN708" i="3"/>
  <c r="AI708" i="4"/>
  <c r="BB709" i="3"/>
  <c r="AC709" i="4"/>
  <c r="N713" i="3"/>
  <c r="I713" i="4"/>
  <c r="BJ713" i="3"/>
  <c r="AG713" i="4"/>
  <c r="AH714" i="3"/>
  <c r="S714" i="4"/>
  <c r="BN714" i="3"/>
  <c r="AI714" i="4"/>
  <c r="BB715" i="3"/>
  <c r="AC715" i="4"/>
  <c r="Z716" i="3"/>
  <c r="O716" i="4"/>
  <c r="BF716" i="3"/>
  <c r="AE716" i="4"/>
  <c r="AD717" i="3"/>
  <c r="Q717" i="4"/>
  <c r="R719" i="3"/>
  <c r="K719" i="4"/>
  <c r="AL720" i="3"/>
  <c r="U720" i="4"/>
  <c r="J721" i="3"/>
  <c r="F721" i="4"/>
  <c r="G721" i="4"/>
  <c r="Z721" i="3"/>
  <c r="O721" i="4"/>
  <c r="BF721" i="3"/>
  <c r="AE721" i="4"/>
  <c r="AT722" i="3"/>
  <c r="Y722" i="4"/>
  <c r="R723" i="3"/>
  <c r="K723" i="4"/>
  <c r="BN723" i="3"/>
  <c r="AI723" i="4"/>
  <c r="AL724" i="3"/>
  <c r="U724" i="4"/>
  <c r="N726" i="3"/>
  <c r="I726" i="4"/>
  <c r="AT726" i="3"/>
  <c r="Y726" i="4"/>
  <c r="AH727" i="3"/>
  <c r="S727" i="4"/>
  <c r="BN727" i="3"/>
  <c r="AI727" i="4"/>
  <c r="BB728" i="3"/>
  <c r="AC728" i="4"/>
  <c r="AH731" i="3"/>
  <c r="S731" i="4"/>
  <c r="BN731" i="3"/>
  <c r="AI731" i="4"/>
  <c r="AL732" i="3"/>
  <c r="U732" i="4"/>
  <c r="J733" i="3"/>
  <c r="G733" i="4"/>
  <c r="AP733" i="3"/>
  <c r="W733" i="4"/>
  <c r="N735" i="3"/>
  <c r="I735" i="4"/>
  <c r="AT735" i="3"/>
  <c r="Y735" i="4"/>
  <c r="R736" i="3"/>
  <c r="K736" i="4"/>
  <c r="BN736" i="3"/>
  <c r="AI736" i="4"/>
  <c r="AL737" i="3"/>
  <c r="U737" i="4"/>
  <c r="Z738" i="3"/>
  <c r="O738" i="4"/>
  <c r="AX741" i="3"/>
  <c r="AA741" i="4"/>
  <c r="J743" i="3"/>
  <c r="G743" i="4"/>
  <c r="AP743" i="3"/>
  <c r="W743" i="4"/>
  <c r="AD744" i="3"/>
  <c r="P744" i="4"/>
  <c r="Q744" i="4"/>
  <c r="R745" i="3"/>
  <c r="K745" i="4"/>
  <c r="AX745" i="3"/>
  <c r="AA745" i="4"/>
  <c r="BN745" i="3"/>
  <c r="AI745" i="4"/>
  <c r="J747" i="3"/>
  <c r="G747" i="4"/>
  <c r="Z747" i="3"/>
  <c r="O747" i="4"/>
  <c r="AP747" i="3"/>
  <c r="W747" i="4"/>
  <c r="BF747" i="3"/>
  <c r="AE747" i="4"/>
  <c r="H747" i="4"/>
  <c r="L728" i="4"/>
  <c r="U723" i="4"/>
  <c r="M720" i="4"/>
  <c r="N716" i="4"/>
  <c r="M704" i="4"/>
  <c r="X691" i="4"/>
  <c r="X674" i="3"/>
  <c r="N674" i="4"/>
  <c r="AN674" i="3"/>
  <c r="V674" i="4"/>
  <c r="BD674" i="3"/>
  <c r="AD674" i="4"/>
  <c r="L675" i="3"/>
  <c r="H675" i="4"/>
  <c r="AB675" i="3"/>
  <c r="P675" i="4"/>
  <c r="BH675" i="3"/>
  <c r="AF675" i="4"/>
  <c r="P676" i="3"/>
  <c r="J676" i="4"/>
  <c r="AF676" i="3"/>
  <c r="R676" i="4"/>
  <c r="AV676" i="3"/>
  <c r="Z676" i="4"/>
  <c r="T677" i="3"/>
  <c r="L677" i="4"/>
  <c r="AJ677" i="3"/>
  <c r="T677" i="4"/>
  <c r="AZ677" i="3"/>
  <c r="AB677" i="4"/>
  <c r="BP677" i="3"/>
  <c r="AJ677" i="4"/>
  <c r="X678" i="3"/>
  <c r="N678" i="4"/>
  <c r="BD678" i="3"/>
  <c r="AD678" i="4"/>
  <c r="L679" i="3"/>
  <c r="H679" i="4"/>
  <c r="AB679" i="3"/>
  <c r="P679" i="4"/>
  <c r="AR679" i="3"/>
  <c r="X679" i="4"/>
  <c r="BH679" i="3"/>
  <c r="AF679" i="4"/>
  <c r="BJ695" i="3"/>
  <c r="AG695" i="4"/>
  <c r="AT695" i="3"/>
  <c r="Y695" i="4"/>
  <c r="AD695" i="3"/>
  <c r="Q695" i="4"/>
  <c r="N695" i="3"/>
  <c r="I695" i="4"/>
  <c r="BF694" i="3"/>
  <c r="AE694" i="4"/>
  <c r="AP694" i="3"/>
  <c r="W694" i="4"/>
  <c r="Z694" i="3"/>
  <c r="O694" i="4"/>
  <c r="J694" i="3"/>
  <c r="G694" i="4"/>
  <c r="F694" i="4"/>
  <c r="BB693" i="3"/>
  <c r="AC693" i="4"/>
  <c r="AL693" i="3"/>
  <c r="U693" i="4"/>
  <c r="V693" i="3"/>
  <c r="M693" i="4"/>
  <c r="BN692" i="3"/>
  <c r="AI692" i="4"/>
  <c r="AX692" i="3"/>
  <c r="AA692" i="4"/>
  <c r="AH692" i="3"/>
  <c r="S692" i="4"/>
  <c r="R692" i="3"/>
  <c r="K692" i="4"/>
  <c r="BJ691" i="3"/>
  <c r="AG691" i="4"/>
  <c r="AT691" i="3"/>
  <c r="Y691" i="4"/>
  <c r="AD691" i="3"/>
  <c r="Q691" i="4"/>
  <c r="N691" i="3"/>
  <c r="I691" i="4"/>
  <c r="BF690" i="3"/>
  <c r="AE690" i="4"/>
  <c r="AP690" i="3"/>
  <c r="W690" i="4"/>
  <c r="Z690" i="3"/>
  <c r="O690" i="4"/>
  <c r="J690" i="3"/>
  <c r="G690" i="4"/>
  <c r="BB689" i="3"/>
  <c r="AC689" i="4"/>
  <c r="AL689" i="3"/>
  <c r="U689" i="4"/>
  <c r="V689" i="3"/>
  <c r="M689" i="4"/>
  <c r="BN688" i="3"/>
  <c r="AI688" i="4"/>
  <c r="AX688" i="3"/>
  <c r="AA688" i="4"/>
  <c r="R688" i="3"/>
  <c r="K688" i="4"/>
  <c r="BJ687" i="3"/>
  <c r="AG687" i="4"/>
  <c r="AT687" i="3"/>
  <c r="Y687" i="4"/>
  <c r="AD687" i="3"/>
  <c r="Q687" i="4"/>
  <c r="N687" i="3"/>
  <c r="I687" i="4"/>
  <c r="BF686" i="3"/>
  <c r="AE686" i="4"/>
  <c r="AP686" i="3"/>
  <c r="W686" i="4"/>
  <c r="Z686" i="3"/>
  <c r="O686" i="4"/>
  <c r="J686" i="3"/>
  <c r="G686" i="4"/>
  <c r="BB685" i="3"/>
  <c r="AC685" i="4"/>
  <c r="AL685" i="3"/>
  <c r="U685" i="4"/>
  <c r="V685" i="3"/>
  <c r="M685" i="4"/>
  <c r="BN684" i="3"/>
  <c r="AI684" i="4"/>
  <c r="AX684" i="3"/>
  <c r="AA684" i="4"/>
  <c r="R684" i="3"/>
  <c r="K684" i="4"/>
  <c r="BJ683" i="3"/>
  <c r="AG683" i="4"/>
  <c r="AT683" i="3"/>
  <c r="Y683" i="4"/>
  <c r="AD683" i="3"/>
  <c r="Q683" i="4"/>
  <c r="BF682" i="3"/>
  <c r="AE682" i="4"/>
  <c r="AP682" i="3"/>
  <c r="W682" i="4"/>
  <c r="Z682" i="3"/>
  <c r="O682" i="4"/>
  <c r="J682" i="3"/>
  <c r="G682" i="4"/>
  <c r="F682" i="4"/>
  <c r="BB681" i="3"/>
  <c r="AC681" i="4"/>
  <c r="AL681" i="3"/>
  <c r="U681" i="4"/>
  <c r="V681" i="3"/>
  <c r="M681" i="4"/>
  <c r="L697" i="3"/>
  <c r="H697" i="4"/>
  <c r="AB697" i="3"/>
  <c r="P697" i="4"/>
  <c r="AR697" i="3"/>
  <c r="X697" i="4"/>
  <c r="BH697" i="3"/>
  <c r="AF697" i="4"/>
  <c r="P698" i="3"/>
  <c r="J698" i="4"/>
  <c r="AF698" i="3"/>
  <c r="R698" i="4"/>
  <c r="T699" i="3"/>
  <c r="L699" i="4"/>
  <c r="AJ699" i="3"/>
  <c r="T699" i="4"/>
  <c r="AZ699" i="3"/>
  <c r="AB699" i="4"/>
  <c r="BP699" i="3"/>
  <c r="AJ699" i="4"/>
  <c r="X700" i="3"/>
  <c r="N700" i="4"/>
  <c r="AN700" i="3"/>
  <c r="V700" i="4"/>
  <c r="BD700" i="3"/>
  <c r="AD700" i="4"/>
  <c r="AB701" i="3"/>
  <c r="P701" i="4"/>
  <c r="AR701" i="3"/>
  <c r="X701" i="4"/>
  <c r="P703" i="3"/>
  <c r="J703" i="4"/>
  <c r="AF703" i="3"/>
  <c r="R703" i="4"/>
  <c r="AV703" i="3"/>
  <c r="Z703" i="4"/>
  <c r="BL703" i="3"/>
  <c r="AH703" i="4"/>
  <c r="T704" i="3"/>
  <c r="L704" i="4"/>
  <c r="AJ704" i="3"/>
  <c r="T704" i="4"/>
  <c r="AZ704" i="3"/>
  <c r="AB704" i="4"/>
  <c r="X705" i="3"/>
  <c r="N705" i="4"/>
  <c r="AN705" i="3"/>
  <c r="V705" i="4"/>
  <c r="BD705" i="3"/>
  <c r="AD705" i="4"/>
  <c r="L706" i="3"/>
  <c r="H706" i="4"/>
  <c r="AB706" i="3"/>
  <c r="P706" i="4"/>
  <c r="AR706" i="3"/>
  <c r="X706" i="4"/>
  <c r="BH706" i="3"/>
  <c r="AF706" i="4"/>
  <c r="P707" i="3"/>
  <c r="J707" i="4"/>
  <c r="AF707" i="3"/>
  <c r="R707" i="4"/>
  <c r="AV707" i="3"/>
  <c r="Z707" i="4"/>
  <c r="V747" i="4"/>
  <c r="F747" i="4"/>
  <c r="X743" i="4"/>
  <c r="AC742" i="4"/>
  <c r="M742" i="4"/>
  <c r="AG741" i="4"/>
  <c r="P739" i="4"/>
  <c r="T738" i="4"/>
  <c r="U736" i="4"/>
  <c r="O735" i="4"/>
  <c r="AB733" i="4"/>
  <c r="H731" i="4"/>
  <c r="AI730" i="4"/>
  <c r="V729" i="4"/>
  <c r="K728" i="4"/>
  <c r="X727" i="4"/>
  <c r="AI722" i="4"/>
  <c r="K720" i="4"/>
  <c r="I714" i="4"/>
  <c r="W713" i="4"/>
  <c r="AE712" i="4"/>
  <c r="T709" i="4"/>
  <c r="H704" i="4"/>
  <c r="N703" i="4"/>
  <c r="AG701" i="4"/>
  <c r="V698" i="4"/>
  <c r="O697" i="4"/>
  <c r="W695" i="4"/>
  <c r="M694" i="4"/>
  <c r="O693" i="4"/>
  <c r="AB692" i="4"/>
  <c r="W691" i="4"/>
  <c r="S690" i="4"/>
  <c r="AH689" i="4"/>
  <c r="AJ674" i="3"/>
  <c r="T674" i="4"/>
  <c r="X679" i="3"/>
  <c r="N679" i="4"/>
  <c r="AX695" i="3"/>
  <c r="AA695" i="4"/>
  <c r="BF693" i="3"/>
  <c r="AE693" i="4"/>
  <c r="J674" i="3"/>
  <c r="G674" i="4"/>
  <c r="N675" i="3"/>
  <c r="I675" i="4"/>
  <c r="R676" i="3"/>
  <c r="K676" i="4"/>
  <c r="AL677" i="3"/>
  <c r="U677" i="4"/>
  <c r="AP678" i="3"/>
  <c r="W678" i="4"/>
  <c r="AT679" i="3"/>
  <c r="Y679" i="4"/>
  <c r="AR695" i="3"/>
  <c r="X695" i="4"/>
  <c r="BD694" i="3"/>
  <c r="AD694" i="4"/>
  <c r="AZ693" i="3"/>
  <c r="AB693" i="4"/>
  <c r="T693" i="3"/>
  <c r="L693" i="4"/>
  <c r="AF692" i="3"/>
  <c r="R692" i="4"/>
  <c r="L691" i="3"/>
  <c r="H691" i="4"/>
  <c r="AZ689" i="3"/>
  <c r="AB689" i="4"/>
  <c r="AV688" i="3"/>
  <c r="Z688" i="4"/>
  <c r="AR687" i="3"/>
  <c r="X687" i="4"/>
  <c r="BD686" i="3"/>
  <c r="AD686" i="4"/>
  <c r="BP685" i="3"/>
  <c r="AJ685" i="4"/>
  <c r="BL684" i="3"/>
  <c r="AH684" i="4"/>
  <c r="BH683" i="3"/>
  <c r="AF683" i="4"/>
  <c r="L683" i="3"/>
  <c r="H683" i="4"/>
  <c r="AZ681" i="3"/>
  <c r="AB681" i="4"/>
  <c r="AD697" i="3"/>
  <c r="Q697" i="4"/>
  <c r="AH698" i="3"/>
  <c r="S698" i="4"/>
  <c r="AL699" i="3"/>
  <c r="U699" i="4"/>
  <c r="BF700" i="3"/>
  <c r="AE700" i="4"/>
  <c r="AT701" i="3"/>
  <c r="Y701" i="4"/>
  <c r="R703" i="3"/>
  <c r="K703" i="4"/>
  <c r="AL704" i="3"/>
  <c r="U704" i="4"/>
  <c r="AH707" i="3"/>
  <c r="S707" i="4"/>
  <c r="AL708" i="3"/>
  <c r="U708" i="4"/>
  <c r="AP709" i="3"/>
  <c r="W709" i="4"/>
  <c r="AD712" i="3"/>
  <c r="Q712" i="4"/>
  <c r="AH713" i="3"/>
  <c r="S713" i="4"/>
  <c r="J715" i="3"/>
  <c r="F715" i="4"/>
  <c r="G715" i="4"/>
  <c r="V723" i="3"/>
  <c r="M723" i="4"/>
  <c r="Z724" i="3"/>
  <c r="O724" i="4"/>
  <c r="AT725" i="3"/>
  <c r="Y725" i="4"/>
  <c r="BB727" i="3"/>
  <c r="AC727" i="4"/>
  <c r="BF728" i="3"/>
  <c r="AE728" i="4"/>
  <c r="AT729" i="3"/>
  <c r="Y729" i="4"/>
  <c r="BF732" i="3"/>
  <c r="AE732" i="4"/>
  <c r="BJ733" i="3"/>
  <c r="AG733" i="4"/>
  <c r="BF737" i="3"/>
  <c r="AE737" i="4"/>
  <c r="BJ738" i="3"/>
  <c r="AG738" i="4"/>
  <c r="BN739" i="3"/>
  <c r="AI739" i="4"/>
  <c r="J742" i="3"/>
  <c r="F742" i="4"/>
  <c r="G742" i="4"/>
  <c r="AH744" i="3"/>
  <c r="S744" i="4"/>
  <c r="BB745" i="3"/>
  <c r="AB745" i="4"/>
  <c r="AC745" i="4"/>
  <c r="L674" i="3"/>
  <c r="H674" i="4"/>
  <c r="AB674" i="3"/>
  <c r="P674" i="4"/>
  <c r="AR674" i="3"/>
  <c r="X674" i="4"/>
  <c r="BH674" i="3"/>
  <c r="AF674" i="4"/>
  <c r="P675" i="3"/>
  <c r="J675" i="4"/>
  <c r="AF675" i="3"/>
  <c r="R675" i="4"/>
  <c r="AV675" i="3"/>
  <c r="Z675" i="4"/>
  <c r="BL675" i="3"/>
  <c r="AH675" i="4"/>
  <c r="T676" i="3"/>
  <c r="L676" i="4"/>
  <c r="AJ676" i="3"/>
  <c r="T676" i="4"/>
  <c r="BP676" i="3"/>
  <c r="AJ676" i="4"/>
  <c r="X677" i="3"/>
  <c r="N677" i="4"/>
  <c r="AN677" i="3"/>
  <c r="V677" i="4"/>
  <c r="BD677" i="3"/>
  <c r="AD677" i="4"/>
  <c r="L678" i="3"/>
  <c r="H678" i="4"/>
  <c r="AB678" i="3"/>
  <c r="P678" i="4"/>
  <c r="AR678" i="3"/>
  <c r="X678" i="4"/>
  <c r="BH678" i="3"/>
  <c r="AF678" i="4"/>
  <c r="P679" i="3"/>
  <c r="J679" i="4"/>
  <c r="AF679" i="3"/>
  <c r="R679" i="4"/>
  <c r="AV679" i="3"/>
  <c r="Z679" i="4"/>
  <c r="BL679" i="3"/>
  <c r="AH679" i="4"/>
  <c r="Z695" i="3"/>
  <c r="O695" i="4"/>
  <c r="J695" i="3"/>
  <c r="F695" i="4"/>
  <c r="G695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T692" i="3"/>
  <c r="Y692" i="4"/>
  <c r="AD692" i="3"/>
  <c r="Q692" i="4"/>
  <c r="N692" i="3"/>
  <c r="I692" i="4"/>
  <c r="BF691" i="3"/>
  <c r="AE691" i="4"/>
  <c r="G691" i="4"/>
  <c r="AG747" i="4"/>
  <c r="Q747" i="4"/>
  <c r="AB746" i="4"/>
  <c r="L746" i="4"/>
  <c r="P745" i="4"/>
  <c r="Q743" i="4"/>
  <c r="Z742" i="4"/>
  <c r="J742" i="4"/>
  <c r="H741" i="4"/>
  <c r="AF739" i="4"/>
  <c r="I739" i="4"/>
  <c r="AJ738" i="4"/>
  <c r="M738" i="4"/>
  <c r="R736" i="4"/>
  <c r="T733" i="4"/>
  <c r="AF731" i="4"/>
  <c r="Y730" i="4"/>
  <c r="L729" i="4"/>
  <c r="U727" i="4"/>
  <c r="T725" i="4"/>
  <c r="AI724" i="4"/>
  <c r="AC721" i="4"/>
  <c r="M719" i="4"/>
  <c r="J713" i="4"/>
  <c r="W712" i="4"/>
  <c r="M709" i="4"/>
  <c r="P708" i="4"/>
  <c r="W707" i="4"/>
  <c r="AJ706" i="4"/>
  <c r="AI700" i="4"/>
  <c r="F690" i="4"/>
  <c r="AB688" i="4"/>
  <c r="N687" i="4"/>
  <c r="Z686" i="4"/>
  <c r="AF685" i="4"/>
  <c r="Z684" i="4"/>
  <c r="AB683" i="4"/>
  <c r="AH682" i="4"/>
  <c r="AE679" i="4"/>
  <c r="Y678" i="4"/>
  <c r="AH677" i="4"/>
  <c r="AB676" i="3"/>
  <c r="P676" i="4"/>
  <c r="AF677" i="3"/>
  <c r="R677" i="4"/>
  <c r="BP678" i="3"/>
  <c r="AJ678" i="4"/>
  <c r="R695" i="3"/>
  <c r="K695" i="4"/>
  <c r="AP674" i="3"/>
  <c r="W674" i="4"/>
  <c r="AT675" i="3"/>
  <c r="Y675" i="4"/>
  <c r="AH676" i="3"/>
  <c r="S676" i="4"/>
  <c r="V677" i="3"/>
  <c r="M677" i="4"/>
  <c r="Z678" i="3"/>
  <c r="O678" i="4"/>
  <c r="AD679" i="3"/>
  <c r="Q679" i="4"/>
  <c r="BH695" i="3"/>
  <c r="AF695" i="4"/>
  <c r="L695" i="3"/>
  <c r="H695" i="4"/>
  <c r="X694" i="3"/>
  <c r="N694" i="4"/>
  <c r="AJ693" i="3"/>
  <c r="T693" i="4"/>
  <c r="AV692" i="3"/>
  <c r="Z692" i="4"/>
  <c r="BH691" i="3"/>
  <c r="AF691" i="4"/>
  <c r="BD690" i="3"/>
  <c r="AD690" i="4"/>
  <c r="BP689" i="3"/>
  <c r="AJ689" i="4"/>
  <c r="BL688" i="3"/>
  <c r="AH688" i="4"/>
  <c r="P688" i="3"/>
  <c r="J688" i="4"/>
  <c r="AN686" i="3"/>
  <c r="V686" i="4"/>
  <c r="AJ681" i="3"/>
  <c r="T681" i="4"/>
  <c r="AT697" i="3"/>
  <c r="Y697" i="4"/>
  <c r="AX698" i="3"/>
  <c r="AA698" i="4"/>
  <c r="V699" i="3"/>
  <c r="M699" i="4"/>
  <c r="Z700" i="3"/>
  <c r="O700" i="4"/>
  <c r="N701" i="3"/>
  <c r="I701" i="4"/>
  <c r="J705" i="3"/>
  <c r="F705" i="4"/>
  <c r="BF705" i="3"/>
  <c r="AE705" i="4"/>
  <c r="AT706" i="3"/>
  <c r="Y706" i="4"/>
  <c r="AX707" i="3"/>
  <c r="AA707" i="4"/>
  <c r="J709" i="3"/>
  <c r="F709" i="4"/>
  <c r="G709" i="4"/>
  <c r="V714" i="3"/>
  <c r="M714" i="4"/>
  <c r="BB714" i="3"/>
  <c r="AC714" i="4"/>
  <c r="BF715" i="3"/>
  <c r="AE715" i="4"/>
  <c r="AT716" i="3"/>
  <c r="Y716" i="4"/>
  <c r="BB719" i="3"/>
  <c r="AC719" i="4"/>
  <c r="Z720" i="3"/>
  <c r="O720" i="4"/>
  <c r="AD721" i="3"/>
  <c r="Q721" i="4"/>
  <c r="R722" i="3"/>
  <c r="K722" i="4"/>
  <c r="AP724" i="3"/>
  <c r="W724" i="4"/>
  <c r="AD725" i="3"/>
  <c r="Q725" i="4"/>
  <c r="R726" i="3"/>
  <c r="K726" i="4"/>
  <c r="Z728" i="3"/>
  <c r="O728" i="4"/>
  <c r="AD729" i="3"/>
  <c r="Q729" i="4"/>
  <c r="AX730" i="3"/>
  <c r="AA730" i="4"/>
  <c r="V731" i="3"/>
  <c r="M731" i="4"/>
  <c r="AP732" i="3"/>
  <c r="W732" i="4"/>
  <c r="AD733" i="3"/>
  <c r="Q733" i="4"/>
  <c r="AH735" i="3"/>
  <c r="S735" i="4"/>
  <c r="AX735" i="3"/>
  <c r="AA735" i="4"/>
  <c r="BN735" i="3"/>
  <c r="AI735" i="4"/>
  <c r="J737" i="3"/>
  <c r="G737" i="4"/>
  <c r="Z737" i="3"/>
  <c r="O737" i="4"/>
  <c r="AD738" i="3"/>
  <c r="Q738" i="4"/>
  <c r="AH739" i="3"/>
  <c r="S739" i="4"/>
  <c r="AL741" i="3"/>
  <c r="U741" i="4"/>
  <c r="AP742" i="3"/>
  <c r="W742" i="4"/>
  <c r="R744" i="3"/>
  <c r="K744" i="4"/>
  <c r="V745" i="3"/>
  <c r="L745" i="4"/>
  <c r="M745" i="4"/>
  <c r="Z746" i="3"/>
  <c r="O746" i="4"/>
  <c r="T736" i="4"/>
  <c r="N674" i="3"/>
  <c r="I674" i="4"/>
  <c r="AD674" i="3"/>
  <c r="Q674" i="4"/>
  <c r="AT674" i="3"/>
  <c r="Y674" i="4"/>
  <c r="BJ674" i="3"/>
  <c r="AG674" i="4"/>
  <c r="R675" i="3"/>
  <c r="K675" i="4"/>
  <c r="AH675" i="3"/>
  <c r="S675" i="4"/>
  <c r="AX675" i="3"/>
  <c r="AA675" i="4"/>
  <c r="BN675" i="3"/>
  <c r="AI675" i="4"/>
  <c r="AL676" i="3"/>
  <c r="U676" i="4"/>
  <c r="BB676" i="3"/>
  <c r="AC676" i="4"/>
  <c r="J677" i="3"/>
  <c r="G677" i="4"/>
  <c r="AP677" i="3"/>
  <c r="W677" i="4"/>
  <c r="BF677" i="3"/>
  <c r="AE677" i="4"/>
  <c r="N678" i="3"/>
  <c r="I678" i="4"/>
  <c r="AD678" i="3"/>
  <c r="Q678" i="4"/>
  <c r="BJ678" i="3"/>
  <c r="AG678" i="4"/>
  <c r="R679" i="3"/>
  <c r="K679" i="4"/>
  <c r="AH679" i="3"/>
  <c r="S679" i="4"/>
  <c r="AX679" i="3"/>
  <c r="AA679" i="4"/>
  <c r="BN679" i="3"/>
  <c r="AI679" i="4"/>
  <c r="BD695" i="3"/>
  <c r="AD695" i="4"/>
  <c r="AN695" i="3"/>
  <c r="V695" i="4"/>
  <c r="X695" i="3"/>
  <c r="N695" i="4"/>
  <c r="BP694" i="3"/>
  <c r="AJ694" i="4"/>
  <c r="AZ694" i="3"/>
  <c r="AB694" i="4"/>
  <c r="AJ694" i="3"/>
  <c r="T694" i="4"/>
  <c r="T694" i="3"/>
  <c r="L694" i="4"/>
  <c r="AV693" i="3"/>
  <c r="Z693" i="4"/>
  <c r="AF693" i="3"/>
  <c r="R693" i="4"/>
  <c r="P693" i="3"/>
  <c r="J693" i="4"/>
  <c r="BH692" i="3"/>
  <c r="AF692" i="4"/>
  <c r="AR692" i="3"/>
  <c r="X692" i="4"/>
  <c r="AB692" i="3"/>
  <c r="P692" i="4"/>
  <c r="L692" i="3"/>
  <c r="H692" i="4"/>
  <c r="BD691" i="3"/>
  <c r="AD691" i="4"/>
  <c r="AN691" i="3"/>
  <c r="V691" i="4"/>
  <c r="BP690" i="3"/>
  <c r="AJ690" i="4"/>
  <c r="AZ690" i="3"/>
  <c r="AB690" i="4"/>
  <c r="AJ690" i="3"/>
  <c r="T690" i="4"/>
  <c r="T690" i="3"/>
  <c r="L690" i="4"/>
  <c r="AV689" i="3"/>
  <c r="Z689" i="4"/>
  <c r="AF689" i="3"/>
  <c r="R689" i="4"/>
  <c r="P689" i="3"/>
  <c r="J689" i="4"/>
  <c r="BH688" i="3"/>
  <c r="AF688" i="4"/>
  <c r="AR688" i="3"/>
  <c r="X688" i="4"/>
  <c r="AB688" i="3"/>
  <c r="P688" i="4"/>
  <c r="L688" i="3"/>
  <c r="H688" i="4"/>
  <c r="BD687" i="3"/>
  <c r="AD687" i="4"/>
  <c r="AN687" i="3"/>
  <c r="V687" i="4"/>
  <c r="BP686" i="3"/>
  <c r="AJ686" i="4"/>
  <c r="AZ686" i="3"/>
  <c r="AB686" i="4"/>
  <c r="AJ686" i="3"/>
  <c r="T686" i="4"/>
  <c r="T686" i="3"/>
  <c r="L686" i="4"/>
  <c r="BL685" i="3"/>
  <c r="AH685" i="4"/>
  <c r="AV685" i="3"/>
  <c r="Z685" i="4"/>
  <c r="AF685" i="3"/>
  <c r="R685" i="4"/>
  <c r="P685" i="3"/>
  <c r="J685" i="4"/>
  <c r="BH684" i="3"/>
  <c r="AF684" i="4"/>
  <c r="AR684" i="3"/>
  <c r="X684" i="4"/>
  <c r="AB684" i="3"/>
  <c r="P684" i="4"/>
  <c r="L684" i="3"/>
  <c r="H684" i="4"/>
  <c r="BD683" i="3"/>
  <c r="AD683" i="4"/>
  <c r="AN683" i="3"/>
  <c r="V683" i="4"/>
  <c r="X683" i="3"/>
  <c r="N683" i="4"/>
  <c r="BP682" i="3"/>
  <c r="AJ682" i="4"/>
  <c r="AZ682" i="3"/>
  <c r="AB682" i="4"/>
  <c r="AJ682" i="3"/>
  <c r="T682" i="4"/>
  <c r="G723" i="4"/>
  <c r="AF747" i="4"/>
  <c r="P747" i="4"/>
  <c r="Z746" i="4"/>
  <c r="J746" i="4"/>
  <c r="AG745" i="4"/>
  <c r="R744" i="4"/>
  <c r="P743" i="4"/>
  <c r="Y741" i="4"/>
  <c r="AD739" i="4"/>
  <c r="H739" i="4"/>
  <c r="L738" i="4"/>
  <c r="M736" i="4"/>
  <c r="AD735" i="4"/>
  <c r="P733" i="4"/>
  <c r="L732" i="4"/>
  <c r="AE731" i="4"/>
  <c r="X730" i="4"/>
  <c r="AH728" i="4"/>
  <c r="M727" i="4"/>
  <c r="AI726" i="4"/>
  <c r="S722" i="4"/>
  <c r="AB721" i="4"/>
  <c r="J719" i="4"/>
  <c r="AF717" i="4"/>
  <c r="M712" i="4"/>
  <c r="K708" i="4"/>
  <c r="V707" i="4"/>
  <c r="H701" i="4"/>
  <c r="S688" i="4"/>
  <c r="J686" i="4"/>
  <c r="AE685" i="4"/>
  <c r="S684" i="4"/>
  <c r="I683" i="4"/>
  <c r="Z682" i="4"/>
  <c r="V681" i="4"/>
  <c r="AB679" i="4"/>
  <c r="V678" i="4"/>
  <c r="P677" i="4"/>
  <c r="AH676" i="4"/>
  <c r="X675" i="4"/>
  <c r="AI674" i="4"/>
  <c r="AN675" i="3"/>
  <c r="V675" i="4"/>
  <c r="BH676" i="3"/>
  <c r="AF676" i="4"/>
  <c r="T678" i="3"/>
  <c r="L678" i="4"/>
  <c r="BD679" i="3"/>
  <c r="AD679" i="4"/>
  <c r="BJ694" i="3"/>
  <c r="AG694" i="4"/>
  <c r="N694" i="3"/>
  <c r="I694" i="4"/>
  <c r="Z674" i="3"/>
  <c r="O674" i="4"/>
  <c r="AD675" i="3"/>
  <c r="Q675" i="4"/>
  <c r="AX676" i="3"/>
  <c r="AA676" i="4"/>
  <c r="BB677" i="3"/>
  <c r="AC677" i="4"/>
  <c r="BF678" i="3"/>
  <c r="AE678" i="4"/>
  <c r="BJ679" i="3"/>
  <c r="AG679" i="4"/>
  <c r="AB695" i="3"/>
  <c r="P695" i="4"/>
  <c r="BP693" i="3"/>
  <c r="AJ693" i="4"/>
  <c r="AN690" i="3"/>
  <c r="V690" i="4"/>
  <c r="AJ689" i="3"/>
  <c r="T689" i="4"/>
  <c r="BH687" i="3"/>
  <c r="AF687" i="4"/>
  <c r="L687" i="3"/>
  <c r="H687" i="4"/>
  <c r="AZ685" i="3"/>
  <c r="AB685" i="4"/>
  <c r="T685" i="3"/>
  <c r="L685" i="4"/>
  <c r="P684" i="3"/>
  <c r="J684" i="4"/>
  <c r="AB683" i="3"/>
  <c r="P683" i="4"/>
  <c r="X682" i="3"/>
  <c r="N682" i="4"/>
  <c r="T681" i="3"/>
  <c r="L681" i="4"/>
  <c r="BJ697" i="3"/>
  <c r="AG697" i="4"/>
  <c r="BN698" i="3"/>
  <c r="AI698" i="4"/>
  <c r="J700" i="3"/>
  <c r="G700" i="4"/>
  <c r="F700" i="4"/>
  <c r="AP700" i="3"/>
  <c r="W700" i="4"/>
  <c r="AD701" i="3"/>
  <c r="Q701" i="4"/>
  <c r="AH703" i="3"/>
  <c r="S703" i="4"/>
  <c r="BN703" i="3"/>
  <c r="AI703" i="4"/>
  <c r="BB704" i="3"/>
  <c r="AC704" i="4"/>
  <c r="AP705" i="3"/>
  <c r="W705" i="4"/>
  <c r="BJ706" i="3"/>
  <c r="AG706" i="4"/>
  <c r="BN707" i="3"/>
  <c r="AI707" i="4"/>
  <c r="BB708" i="3"/>
  <c r="AC708" i="4"/>
  <c r="BF709" i="3"/>
  <c r="AE709" i="4"/>
  <c r="AT712" i="3"/>
  <c r="Y712" i="4"/>
  <c r="AX713" i="3"/>
  <c r="AA713" i="4"/>
  <c r="AL714" i="3"/>
  <c r="U714" i="4"/>
  <c r="Z715" i="3"/>
  <c r="O715" i="4"/>
  <c r="N716" i="3"/>
  <c r="I716" i="4"/>
  <c r="BJ716" i="3"/>
  <c r="AG716" i="4"/>
  <c r="AX717" i="3"/>
  <c r="AA717" i="4"/>
  <c r="AL719" i="3"/>
  <c r="U719" i="4"/>
  <c r="J720" i="3"/>
  <c r="F720" i="4"/>
  <c r="G720" i="4"/>
  <c r="N721" i="3"/>
  <c r="I721" i="4"/>
  <c r="BJ721" i="3"/>
  <c r="AG721" i="4"/>
  <c r="AX722" i="3"/>
  <c r="AA722" i="4"/>
  <c r="BB723" i="3"/>
  <c r="AC723" i="4"/>
  <c r="BF724" i="3"/>
  <c r="AE724" i="4"/>
  <c r="BJ725" i="3"/>
  <c r="AG725" i="4"/>
  <c r="J728" i="3"/>
  <c r="F728" i="4"/>
  <c r="G728" i="4"/>
  <c r="N729" i="3"/>
  <c r="I729" i="4"/>
  <c r="BJ729" i="3"/>
  <c r="AG729" i="4"/>
  <c r="J732" i="3"/>
  <c r="G732" i="4"/>
  <c r="AT733" i="3"/>
  <c r="Y733" i="4"/>
  <c r="N738" i="3"/>
  <c r="I738" i="4"/>
  <c r="R739" i="3"/>
  <c r="K739" i="4"/>
  <c r="V741" i="3"/>
  <c r="M741" i="4"/>
  <c r="Z742" i="3"/>
  <c r="O742" i="4"/>
  <c r="AX744" i="3"/>
  <c r="AA744" i="4"/>
  <c r="AL745" i="3"/>
  <c r="T745" i="4"/>
  <c r="U745" i="4"/>
  <c r="AP746" i="3"/>
  <c r="W746" i="4"/>
  <c r="AV674" i="3"/>
  <c r="Z674" i="4"/>
  <c r="T675" i="3"/>
  <c r="L675" i="4"/>
  <c r="AZ675" i="3"/>
  <c r="AB675" i="4"/>
  <c r="X676" i="3"/>
  <c r="N676" i="4"/>
  <c r="BD676" i="3"/>
  <c r="AD676" i="4"/>
  <c r="L677" i="3"/>
  <c r="H677" i="4"/>
  <c r="BH677" i="3"/>
  <c r="AF677" i="4"/>
  <c r="AV678" i="3"/>
  <c r="Z678" i="4"/>
  <c r="BB695" i="3"/>
  <c r="AC695" i="4"/>
  <c r="BN694" i="3"/>
  <c r="AI694" i="4"/>
  <c r="AH694" i="3"/>
  <c r="S694" i="4"/>
  <c r="BJ693" i="3"/>
  <c r="AG693" i="4"/>
  <c r="N693" i="3"/>
  <c r="I693" i="4"/>
  <c r="AP692" i="3"/>
  <c r="W692" i="4"/>
  <c r="BB691" i="3"/>
  <c r="AC691" i="4"/>
  <c r="AX690" i="3"/>
  <c r="AA690" i="4"/>
  <c r="R690" i="3"/>
  <c r="K690" i="4"/>
  <c r="AD689" i="3"/>
  <c r="Q689" i="4"/>
  <c r="BF688" i="3"/>
  <c r="AE688" i="4"/>
  <c r="J688" i="3"/>
  <c r="G688" i="4"/>
  <c r="F688" i="4"/>
  <c r="AH686" i="3"/>
  <c r="S686" i="4"/>
  <c r="AT685" i="3"/>
  <c r="Y685" i="4"/>
  <c r="BF684" i="3"/>
  <c r="AE684" i="4"/>
  <c r="Z684" i="3"/>
  <c r="O684" i="4"/>
  <c r="BB683" i="3"/>
  <c r="AC683" i="4"/>
  <c r="V683" i="3"/>
  <c r="M683" i="4"/>
  <c r="AH682" i="3"/>
  <c r="S682" i="4"/>
  <c r="BJ681" i="3"/>
  <c r="AG681" i="4"/>
  <c r="AD681" i="3"/>
  <c r="Q681" i="4"/>
  <c r="AJ697" i="3"/>
  <c r="T697" i="4"/>
  <c r="L699" i="3"/>
  <c r="H699" i="4"/>
  <c r="AR699" i="3"/>
  <c r="X699" i="4"/>
  <c r="BH699" i="3"/>
  <c r="AF699" i="4"/>
  <c r="AF700" i="3"/>
  <c r="R700" i="4"/>
  <c r="BL700" i="3"/>
  <c r="AH700" i="4"/>
  <c r="AJ701" i="3"/>
  <c r="T701" i="4"/>
  <c r="BP701" i="3"/>
  <c r="AJ701" i="4"/>
  <c r="AR704" i="3"/>
  <c r="X704" i="4"/>
  <c r="P705" i="3"/>
  <c r="J705" i="4"/>
  <c r="BL705" i="3"/>
  <c r="AH705" i="4"/>
  <c r="AJ706" i="3"/>
  <c r="T706" i="4"/>
  <c r="AZ706" i="3"/>
  <c r="AB706" i="4"/>
  <c r="BD707" i="3"/>
  <c r="AD707" i="4"/>
  <c r="L708" i="3"/>
  <c r="H708" i="4"/>
  <c r="AR708" i="3"/>
  <c r="X708" i="4"/>
  <c r="P709" i="3"/>
  <c r="J709" i="4"/>
  <c r="BL709" i="3"/>
  <c r="AH709" i="4"/>
  <c r="AJ712" i="3"/>
  <c r="T712" i="4"/>
  <c r="BP712" i="3"/>
  <c r="AJ712" i="4"/>
  <c r="BD713" i="3"/>
  <c r="AD713" i="4"/>
  <c r="AB714" i="3"/>
  <c r="P714" i="4"/>
  <c r="BH714" i="3"/>
  <c r="AF714" i="4"/>
  <c r="AV715" i="3"/>
  <c r="Z715" i="4"/>
  <c r="X717" i="3"/>
  <c r="N717" i="4"/>
  <c r="BD717" i="3"/>
  <c r="AD717" i="4"/>
  <c r="AB719" i="3"/>
  <c r="P719" i="4"/>
  <c r="AR719" i="3"/>
  <c r="X719" i="4"/>
  <c r="P720" i="3"/>
  <c r="J720" i="4"/>
  <c r="AV720" i="3"/>
  <c r="Z720" i="4"/>
  <c r="T721" i="3"/>
  <c r="L721" i="4"/>
  <c r="AJ721" i="3"/>
  <c r="T721" i="4"/>
  <c r="X722" i="3"/>
  <c r="N722" i="4"/>
  <c r="AB723" i="3"/>
  <c r="P723" i="4"/>
  <c r="BH723" i="3"/>
  <c r="AF723" i="4"/>
  <c r="AF724" i="3"/>
  <c r="R724" i="4"/>
  <c r="BL724" i="3"/>
  <c r="AH724" i="4"/>
  <c r="T725" i="3"/>
  <c r="L725" i="4"/>
  <c r="AZ725" i="3"/>
  <c r="AB725" i="4"/>
  <c r="X726" i="3"/>
  <c r="N726" i="4"/>
  <c r="BD726" i="3"/>
  <c r="AD726" i="4"/>
  <c r="AB727" i="3"/>
  <c r="P727" i="4"/>
  <c r="AF728" i="3"/>
  <c r="R728" i="4"/>
  <c r="T733" i="3"/>
  <c r="L733" i="4"/>
  <c r="X735" i="3"/>
  <c r="N735" i="4"/>
  <c r="AN735" i="3"/>
  <c r="V735" i="4"/>
  <c r="L736" i="3"/>
  <c r="H736" i="4"/>
  <c r="BH736" i="3"/>
  <c r="AF736" i="4"/>
  <c r="AJ743" i="3"/>
  <c r="T743" i="4"/>
  <c r="X744" i="3"/>
  <c r="N744" i="4"/>
  <c r="BD744" i="3"/>
  <c r="AD744" i="4"/>
  <c r="N747" i="4"/>
  <c r="AG743" i="4"/>
  <c r="U742" i="4"/>
  <c r="Y739" i="4"/>
  <c r="AD737" i="4"/>
  <c r="AH736" i="4"/>
  <c r="AC735" i="4"/>
  <c r="F732" i="4"/>
  <c r="S730" i="4"/>
  <c r="F729" i="4"/>
  <c r="Z728" i="4"/>
  <c r="AA726" i="4"/>
  <c r="G725" i="4"/>
  <c r="AB724" i="4"/>
  <c r="P722" i="4"/>
  <c r="W721" i="4"/>
  <c r="AE720" i="4"/>
  <c r="AF716" i="4"/>
  <c r="N707" i="4"/>
  <c r="Q706" i="4"/>
  <c r="AJ704" i="4"/>
  <c r="G701" i="4"/>
  <c r="AH699" i="4"/>
  <c r="F686" i="4"/>
  <c r="V685" i="4"/>
  <c r="N684" i="4"/>
  <c r="G683" i="4"/>
  <c r="V682" i="4"/>
  <c r="W679" i="4"/>
  <c r="M678" i="4"/>
  <c r="O677" i="4"/>
  <c r="AB676" i="4"/>
  <c r="W675" i="4"/>
  <c r="S674" i="4"/>
  <c r="BP674" i="3"/>
  <c r="AJ674" i="4"/>
  <c r="AR676" i="3"/>
  <c r="X676" i="4"/>
  <c r="AJ678" i="3"/>
  <c r="T678" i="4"/>
  <c r="AP693" i="3"/>
  <c r="W693" i="4"/>
  <c r="BF674" i="3"/>
  <c r="AE674" i="4"/>
  <c r="BJ675" i="3"/>
  <c r="AG675" i="4"/>
  <c r="BN676" i="3"/>
  <c r="AI676" i="4"/>
  <c r="J678" i="3"/>
  <c r="G678" i="4"/>
  <c r="F678" i="4"/>
  <c r="N679" i="3"/>
  <c r="I679" i="4"/>
  <c r="P692" i="3"/>
  <c r="J692" i="4"/>
  <c r="AB691" i="3"/>
  <c r="P691" i="4"/>
  <c r="X690" i="3"/>
  <c r="N690" i="4"/>
  <c r="T689" i="3"/>
  <c r="L689" i="4"/>
  <c r="AF688" i="3"/>
  <c r="R688" i="4"/>
  <c r="AB687" i="3"/>
  <c r="P687" i="4"/>
  <c r="X686" i="3"/>
  <c r="N686" i="4"/>
  <c r="AJ685" i="3"/>
  <c r="T685" i="4"/>
  <c r="AF684" i="3"/>
  <c r="R684" i="4"/>
  <c r="AR683" i="3"/>
  <c r="X683" i="4"/>
  <c r="BD682" i="3"/>
  <c r="AD682" i="4"/>
  <c r="BP681" i="3"/>
  <c r="AJ681" i="4"/>
  <c r="N697" i="3"/>
  <c r="I697" i="4"/>
  <c r="R698" i="3"/>
  <c r="K698" i="4"/>
  <c r="BB699" i="3"/>
  <c r="AC699" i="4"/>
  <c r="AX703" i="3"/>
  <c r="AA703" i="4"/>
  <c r="N706" i="3"/>
  <c r="I706" i="4"/>
  <c r="R707" i="3"/>
  <c r="K707" i="4"/>
  <c r="V708" i="3"/>
  <c r="M708" i="4"/>
  <c r="Z709" i="3"/>
  <c r="O709" i="4"/>
  <c r="N712" i="3"/>
  <c r="I712" i="4"/>
  <c r="BJ712" i="3"/>
  <c r="AG712" i="4"/>
  <c r="BN713" i="3"/>
  <c r="AI713" i="4"/>
  <c r="AD716" i="3"/>
  <c r="Q716" i="4"/>
  <c r="R717" i="3"/>
  <c r="K717" i="4"/>
  <c r="BN717" i="3"/>
  <c r="AI717" i="4"/>
  <c r="AT721" i="3"/>
  <c r="Y721" i="4"/>
  <c r="J724" i="3"/>
  <c r="F724" i="4"/>
  <c r="G724" i="4"/>
  <c r="N725" i="3"/>
  <c r="I725" i="4"/>
  <c r="AH726" i="3"/>
  <c r="S726" i="4"/>
  <c r="AP728" i="3"/>
  <c r="W728" i="4"/>
  <c r="Z732" i="3"/>
  <c r="O732" i="4"/>
  <c r="N733" i="3"/>
  <c r="I733" i="4"/>
  <c r="R735" i="3"/>
  <c r="K735" i="4"/>
  <c r="AP737" i="3"/>
  <c r="W737" i="4"/>
  <c r="AT738" i="3"/>
  <c r="Y738" i="4"/>
  <c r="AX739" i="3"/>
  <c r="AA739" i="4"/>
  <c r="BB741" i="3"/>
  <c r="AC741" i="4"/>
  <c r="BF742" i="3"/>
  <c r="AE742" i="4"/>
  <c r="BN744" i="3"/>
  <c r="AI744" i="4"/>
  <c r="J746" i="3"/>
  <c r="F746" i="4"/>
  <c r="G746" i="4"/>
  <c r="BF746" i="3"/>
  <c r="AE746" i="4"/>
  <c r="K713" i="4"/>
  <c r="T708" i="4"/>
  <c r="AF701" i="4"/>
  <c r="AG688" i="4"/>
  <c r="P674" i="3"/>
  <c r="J674" i="4"/>
  <c r="AF674" i="3"/>
  <c r="R674" i="4"/>
  <c r="BL674" i="3"/>
  <c r="AH674" i="4"/>
  <c r="AJ675" i="3"/>
  <c r="T675" i="4"/>
  <c r="BP675" i="3"/>
  <c r="AJ675" i="4"/>
  <c r="AN676" i="3"/>
  <c r="V676" i="4"/>
  <c r="AR677" i="3"/>
  <c r="X677" i="4"/>
  <c r="P678" i="3"/>
  <c r="J678" i="4"/>
  <c r="AF678" i="3"/>
  <c r="R678" i="4"/>
  <c r="BL678" i="3"/>
  <c r="AH678" i="4"/>
  <c r="T679" i="3"/>
  <c r="L679" i="4"/>
  <c r="AJ679" i="3"/>
  <c r="T679" i="4"/>
  <c r="BP679" i="3"/>
  <c r="AJ679" i="4"/>
  <c r="AL695" i="3"/>
  <c r="U695" i="4"/>
  <c r="V695" i="3"/>
  <c r="M695" i="4"/>
  <c r="AX694" i="3"/>
  <c r="AA694" i="4"/>
  <c r="R694" i="3"/>
  <c r="K694" i="4"/>
  <c r="AT693" i="3"/>
  <c r="Y693" i="4"/>
  <c r="AD693" i="3"/>
  <c r="Q693" i="4"/>
  <c r="BF692" i="3"/>
  <c r="AE692" i="4"/>
  <c r="Z692" i="3"/>
  <c r="O692" i="4"/>
  <c r="J692" i="3"/>
  <c r="G692" i="4"/>
  <c r="F692" i="4"/>
  <c r="AL691" i="3"/>
  <c r="U691" i="4"/>
  <c r="V691" i="3"/>
  <c r="M691" i="4"/>
  <c r="BJ689" i="3"/>
  <c r="AG689" i="4"/>
  <c r="AT689" i="3"/>
  <c r="Y689" i="4"/>
  <c r="N689" i="3"/>
  <c r="I689" i="4"/>
  <c r="AP688" i="3"/>
  <c r="W688" i="4"/>
  <c r="Z688" i="3"/>
  <c r="O688" i="4"/>
  <c r="BB687" i="3"/>
  <c r="AC687" i="4"/>
  <c r="AL687" i="3"/>
  <c r="U687" i="4"/>
  <c r="V687" i="3"/>
  <c r="M687" i="4"/>
  <c r="AX686" i="3"/>
  <c r="AA686" i="4"/>
  <c r="R686" i="3"/>
  <c r="K686" i="4"/>
  <c r="BJ685" i="3"/>
  <c r="AG685" i="4"/>
  <c r="AD685" i="3"/>
  <c r="Q685" i="4"/>
  <c r="N685" i="3"/>
  <c r="I685" i="4"/>
  <c r="AP684" i="3"/>
  <c r="W684" i="4"/>
  <c r="J684" i="3"/>
  <c r="G684" i="4"/>
  <c r="F684" i="4"/>
  <c r="AL683" i="3"/>
  <c r="U683" i="4"/>
  <c r="BN682" i="3"/>
  <c r="AI682" i="4"/>
  <c r="AX682" i="3"/>
  <c r="AA682" i="4"/>
  <c r="R682" i="3"/>
  <c r="K682" i="4"/>
  <c r="AT681" i="3"/>
  <c r="Y681" i="4"/>
  <c r="N681" i="3"/>
  <c r="I681" i="4"/>
  <c r="T697" i="3"/>
  <c r="L697" i="4"/>
  <c r="AZ697" i="3"/>
  <c r="AB697" i="4"/>
  <c r="BP697" i="3"/>
  <c r="AJ697" i="4"/>
  <c r="X698" i="3"/>
  <c r="N698" i="4"/>
  <c r="BD698" i="3"/>
  <c r="AD698" i="4"/>
  <c r="AB699" i="3"/>
  <c r="P699" i="4"/>
  <c r="AV700" i="3"/>
  <c r="Z700" i="4"/>
  <c r="T701" i="3"/>
  <c r="L701" i="4"/>
  <c r="AZ701" i="3"/>
  <c r="AB701" i="4"/>
  <c r="AN703" i="3"/>
  <c r="V703" i="4"/>
  <c r="BD703" i="3"/>
  <c r="AD703" i="4"/>
  <c r="AB704" i="3"/>
  <c r="P704" i="4"/>
  <c r="BH704" i="3"/>
  <c r="AF704" i="4"/>
  <c r="AF705" i="3"/>
  <c r="R705" i="4"/>
  <c r="AV705" i="3"/>
  <c r="Z705" i="4"/>
  <c r="T706" i="3"/>
  <c r="L706" i="4"/>
  <c r="BH708" i="3"/>
  <c r="AF708" i="4"/>
  <c r="AF709" i="3"/>
  <c r="R709" i="4"/>
  <c r="AV709" i="3"/>
  <c r="Z709" i="4"/>
  <c r="T712" i="3"/>
  <c r="L712" i="4"/>
  <c r="AZ712" i="3"/>
  <c r="AB712" i="4"/>
  <c r="X713" i="3"/>
  <c r="N713" i="4"/>
  <c r="AN713" i="3"/>
  <c r="V713" i="4"/>
  <c r="L714" i="3"/>
  <c r="H714" i="4"/>
  <c r="AR714" i="3"/>
  <c r="X714" i="4"/>
  <c r="P715" i="3"/>
  <c r="J715" i="4"/>
  <c r="AF715" i="3"/>
  <c r="R715" i="4"/>
  <c r="BL715" i="3"/>
  <c r="AH715" i="4"/>
  <c r="T716" i="3"/>
  <c r="L716" i="4"/>
  <c r="AZ716" i="3"/>
  <c r="AB716" i="4"/>
  <c r="BP716" i="3"/>
  <c r="AJ716" i="4"/>
  <c r="AN717" i="3"/>
  <c r="V717" i="4"/>
  <c r="L719" i="3"/>
  <c r="H719" i="4"/>
  <c r="AF720" i="3"/>
  <c r="R720" i="4"/>
  <c r="BL720" i="3"/>
  <c r="AH720" i="4"/>
  <c r="BP721" i="3"/>
  <c r="AJ721" i="4"/>
  <c r="AN722" i="3"/>
  <c r="V722" i="4"/>
  <c r="BD722" i="3"/>
  <c r="AD722" i="4"/>
  <c r="P724" i="3"/>
  <c r="J724" i="4"/>
  <c r="AV724" i="3"/>
  <c r="Z724" i="4"/>
  <c r="AN726" i="3"/>
  <c r="V726" i="4"/>
  <c r="L727" i="3"/>
  <c r="H727" i="4"/>
  <c r="P728" i="3"/>
  <c r="J728" i="4"/>
  <c r="AZ729" i="3"/>
  <c r="AB729" i="4"/>
  <c r="X730" i="3"/>
  <c r="N730" i="4"/>
  <c r="AN730" i="3"/>
  <c r="V730" i="4"/>
  <c r="BD730" i="3"/>
  <c r="AD730" i="4"/>
  <c r="AR731" i="3"/>
  <c r="X731" i="4"/>
  <c r="P732" i="3"/>
  <c r="J732" i="4"/>
  <c r="AF732" i="3"/>
  <c r="R732" i="4"/>
  <c r="BP733" i="3"/>
  <c r="AJ733" i="4"/>
  <c r="AB736" i="3"/>
  <c r="P736" i="4"/>
  <c r="AR736" i="3"/>
  <c r="X736" i="4"/>
  <c r="P737" i="3"/>
  <c r="J737" i="4"/>
  <c r="AF737" i="3"/>
  <c r="R737" i="4"/>
  <c r="AV737" i="3"/>
  <c r="Z737" i="4"/>
  <c r="BL737" i="3"/>
  <c r="AH737" i="4"/>
  <c r="T743" i="3"/>
  <c r="L743" i="4"/>
  <c r="AZ743" i="3"/>
  <c r="AB743" i="4"/>
  <c r="BP743" i="3"/>
  <c r="AJ743" i="4"/>
  <c r="AN744" i="3"/>
  <c r="V744" i="4"/>
  <c r="AD747" i="4"/>
  <c r="AF745" i="4"/>
  <c r="M744" i="4"/>
  <c r="N743" i="4"/>
  <c r="X741" i="4"/>
  <c r="L736" i="4"/>
  <c r="AC731" i="4"/>
  <c r="L727" i="4"/>
  <c r="R674" i="3"/>
  <c r="K674" i="4"/>
  <c r="AX674" i="3"/>
  <c r="AA674" i="4"/>
  <c r="V675" i="3"/>
  <c r="M675" i="4"/>
  <c r="AL675" i="3"/>
  <c r="U675" i="4"/>
  <c r="BB675" i="3"/>
  <c r="AC675" i="4"/>
  <c r="J676" i="3"/>
  <c r="G676" i="4"/>
  <c r="F676" i="4"/>
  <c r="Z676" i="3"/>
  <c r="O676" i="4"/>
  <c r="AP676" i="3"/>
  <c r="W676" i="4"/>
  <c r="BF676" i="3"/>
  <c r="AE676" i="4"/>
  <c r="N677" i="3"/>
  <c r="I677" i="4"/>
  <c r="AD677" i="3"/>
  <c r="Q677" i="4"/>
  <c r="AT677" i="3"/>
  <c r="Y677" i="4"/>
  <c r="BJ677" i="3"/>
  <c r="AG677" i="4"/>
  <c r="R678" i="3"/>
  <c r="K678" i="4"/>
  <c r="AH678" i="3"/>
  <c r="S678" i="4"/>
  <c r="AX678" i="3"/>
  <c r="AA678" i="4"/>
  <c r="BN678" i="3"/>
  <c r="AI678" i="4"/>
  <c r="V679" i="3"/>
  <c r="M679" i="4"/>
  <c r="AL679" i="3"/>
  <c r="U679" i="4"/>
  <c r="BB679" i="3"/>
  <c r="AC679" i="4"/>
  <c r="BP695" i="3"/>
  <c r="AJ695" i="4"/>
  <c r="AJ695" i="3"/>
  <c r="T695" i="4"/>
  <c r="T695" i="3"/>
  <c r="L695" i="4"/>
  <c r="BL694" i="3"/>
  <c r="AH694" i="4"/>
  <c r="AV694" i="3"/>
  <c r="Z694" i="4"/>
  <c r="AF694" i="3"/>
  <c r="R694" i="4"/>
  <c r="P694" i="3"/>
  <c r="J694" i="4"/>
  <c r="BH693" i="3"/>
  <c r="AF693" i="4"/>
  <c r="AR693" i="3"/>
  <c r="X693" i="4"/>
  <c r="L693" i="3"/>
  <c r="H693" i="4"/>
  <c r="BD692" i="3"/>
  <c r="AD692" i="4"/>
  <c r="AN692" i="3"/>
  <c r="V692" i="4"/>
  <c r="X692" i="3"/>
  <c r="N692" i="4"/>
  <c r="BP691" i="3"/>
  <c r="AJ691" i="4"/>
  <c r="AZ691" i="3"/>
  <c r="AB691" i="4"/>
  <c r="AJ691" i="3"/>
  <c r="T691" i="4"/>
  <c r="T691" i="3"/>
  <c r="L691" i="4"/>
  <c r="BL690" i="3"/>
  <c r="AH690" i="4"/>
  <c r="AV690" i="3"/>
  <c r="Z690" i="4"/>
  <c r="AF690" i="3"/>
  <c r="R690" i="4"/>
  <c r="P690" i="3"/>
  <c r="J690" i="4"/>
  <c r="BH689" i="3"/>
  <c r="AF689" i="4"/>
  <c r="AR689" i="3"/>
  <c r="X689" i="4"/>
  <c r="AB689" i="3"/>
  <c r="P689" i="4"/>
  <c r="L689" i="3"/>
  <c r="H689" i="4"/>
  <c r="BD688" i="3"/>
  <c r="AD688" i="4"/>
  <c r="AN688" i="3"/>
  <c r="V688" i="4"/>
  <c r="X688" i="3"/>
  <c r="N688" i="4"/>
  <c r="BP687" i="3"/>
  <c r="AJ687" i="4"/>
  <c r="AZ687" i="3"/>
  <c r="AB687" i="4"/>
  <c r="AJ687" i="3"/>
  <c r="T687" i="4"/>
  <c r="T687" i="3"/>
  <c r="L687" i="4"/>
  <c r="BL686" i="3"/>
  <c r="AH686" i="4"/>
  <c r="AF686" i="3"/>
  <c r="R686" i="4"/>
  <c r="AR685" i="3"/>
  <c r="X685" i="4"/>
  <c r="AB685" i="3"/>
  <c r="P685" i="4"/>
  <c r="L685" i="3"/>
  <c r="H685" i="4"/>
  <c r="BD684" i="3"/>
  <c r="AD684" i="4"/>
  <c r="AN684" i="3"/>
  <c r="V684" i="4"/>
  <c r="BP683" i="3"/>
  <c r="AJ683" i="4"/>
  <c r="AJ683" i="3"/>
  <c r="T683" i="4"/>
  <c r="T683" i="3"/>
  <c r="L683" i="4"/>
  <c r="AF682" i="3"/>
  <c r="R682" i="4"/>
  <c r="P682" i="3"/>
  <c r="J682" i="4"/>
  <c r="BH681" i="3"/>
  <c r="AF681" i="4"/>
  <c r="AR681" i="3"/>
  <c r="X681" i="4"/>
  <c r="AB681" i="3"/>
  <c r="P681" i="4"/>
  <c r="L681" i="3"/>
  <c r="H681" i="4"/>
  <c r="V697" i="3"/>
  <c r="M697" i="4"/>
  <c r="AL697" i="3"/>
  <c r="U697" i="4"/>
  <c r="BB697" i="3"/>
  <c r="AC697" i="4"/>
  <c r="J698" i="3"/>
  <c r="G698" i="4"/>
  <c r="F698" i="4"/>
  <c r="Z698" i="3"/>
  <c r="O698" i="4"/>
  <c r="AP698" i="3"/>
  <c r="W698" i="4"/>
  <c r="BF698" i="3"/>
  <c r="AE698" i="4"/>
  <c r="AD699" i="3"/>
  <c r="Q699" i="4"/>
  <c r="R700" i="3"/>
  <c r="K700" i="4"/>
  <c r="AH700" i="3"/>
  <c r="S700" i="4"/>
  <c r="AX700" i="3"/>
  <c r="AA700" i="4"/>
  <c r="V701" i="3"/>
  <c r="M701" i="4"/>
  <c r="AL701" i="3"/>
  <c r="U701" i="4"/>
  <c r="BB701" i="3"/>
  <c r="AC701" i="4"/>
  <c r="J703" i="3"/>
  <c r="F703" i="4"/>
  <c r="G703" i="4"/>
  <c r="AP703" i="3"/>
  <c r="W703" i="4"/>
  <c r="BF703" i="3"/>
  <c r="AE703" i="4"/>
  <c r="N704" i="3"/>
  <c r="I704" i="4"/>
  <c r="AD704" i="3"/>
  <c r="Q704" i="4"/>
  <c r="AT704" i="3"/>
  <c r="Y704" i="4"/>
  <c r="R705" i="3"/>
  <c r="K705" i="4"/>
  <c r="AH705" i="3"/>
  <c r="S705" i="4"/>
  <c r="AX705" i="3"/>
  <c r="AA705" i="4"/>
  <c r="BN705" i="3"/>
  <c r="AI705" i="4"/>
  <c r="AL706" i="3"/>
  <c r="U706" i="4"/>
  <c r="BB706" i="3"/>
  <c r="AC706" i="4"/>
  <c r="J707" i="3"/>
  <c r="F707" i="4"/>
  <c r="G707" i="4"/>
  <c r="Z707" i="3"/>
  <c r="O707" i="4"/>
  <c r="BF707" i="3"/>
  <c r="AE707" i="4"/>
  <c r="N708" i="3"/>
  <c r="I708" i="4"/>
  <c r="AD708" i="3"/>
  <c r="Q708" i="4"/>
  <c r="AT708" i="3"/>
  <c r="Y708" i="4"/>
  <c r="BJ708" i="3"/>
  <c r="AG708" i="4"/>
  <c r="R709" i="3"/>
  <c r="K709" i="4"/>
  <c r="AX709" i="3"/>
  <c r="AA709" i="4"/>
  <c r="BN709" i="3"/>
  <c r="AI709" i="4"/>
  <c r="AL712" i="3"/>
  <c r="U712" i="4"/>
  <c r="J713" i="3"/>
  <c r="F713" i="4"/>
  <c r="G713" i="4"/>
  <c r="Z713" i="3"/>
  <c r="O713" i="4"/>
  <c r="BF713" i="3"/>
  <c r="AE713" i="4"/>
  <c r="AD714" i="3"/>
  <c r="Q714" i="4"/>
  <c r="AT714" i="3"/>
  <c r="Y714" i="4"/>
  <c r="BJ714" i="3"/>
  <c r="AG714" i="4"/>
  <c r="R715" i="3"/>
  <c r="K715" i="4"/>
  <c r="AX715" i="3"/>
  <c r="AA715" i="4"/>
  <c r="BN715" i="3"/>
  <c r="AI715" i="4"/>
  <c r="V716" i="3"/>
  <c r="M716" i="4"/>
  <c r="AL716" i="3"/>
  <c r="U716" i="4"/>
  <c r="BB716" i="3"/>
  <c r="AC716" i="4"/>
  <c r="J717" i="3"/>
  <c r="F717" i="4"/>
  <c r="G717" i="4"/>
  <c r="Z717" i="3"/>
  <c r="O717" i="4"/>
  <c r="AP717" i="3"/>
  <c r="W717" i="4"/>
  <c r="BF717" i="3"/>
  <c r="AE717" i="4"/>
  <c r="N719" i="3"/>
  <c r="I719" i="4"/>
  <c r="AD719" i="3"/>
  <c r="Q719" i="4"/>
  <c r="AT719" i="3"/>
  <c r="Y719" i="4"/>
  <c r="AH720" i="3"/>
  <c r="S720" i="4"/>
  <c r="AX720" i="3"/>
  <c r="AA720" i="4"/>
  <c r="BN720" i="3"/>
  <c r="AI720" i="4"/>
  <c r="V721" i="3"/>
  <c r="M721" i="4"/>
  <c r="AL721" i="3"/>
  <c r="U721" i="4"/>
  <c r="J722" i="3"/>
  <c r="F722" i="4"/>
  <c r="G722" i="4"/>
  <c r="Z722" i="3"/>
  <c r="O722" i="4"/>
  <c r="AP722" i="3"/>
  <c r="W722" i="4"/>
  <c r="BF722" i="3"/>
  <c r="AE722" i="4"/>
  <c r="N723" i="3"/>
  <c r="I723" i="4"/>
  <c r="AD723" i="3"/>
  <c r="Q723" i="4"/>
  <c r="AT723" i="3"/>
  <c r="Y723" i="4"/>
  <c r="BJ723" i="3"/>
  <c r="AG723" i="4"/>
  <c r="R724" i="3"/>
  <c r="K724" i="4"/>
  <c r="AX724" i="3"/>
  <c r="AA724" i="4"/>
  <c r="V725" i="3"/>
  <c r="M725" i="4"/>
  <c r="AL725" i="3"/>
  <c r="U725" i="4"/>
  <c r="BB725" i="3"/>
  <c r="AC725" i="4"/>
  <c r="J726" i="3"/>
  <c r="F726" i="4"/>
  <c r="G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J730" i="3"/>
  <c r="F730" i="4"/>
  <c r="G730" i="4"/>
  <c r="Z730" i="3"/>
  <c r="O730" i="4"/>
  <c r="AP730" i="3"/>
  <c r="W730" i="4"/>
  <c r="BF730" i="3"/>
  <c r="AE730" i="4"/>
  <c r="N731" i="3"/>
  <c r="I731" i="4"/>
  <c r="AD731" i="3"/>
  <c r="Q731" i="4"/>
  <c r="AT731" i="3"/>
  <c r="Y731" i="4"/>
  <c r="BJ731" i="3"/>
  <c r="AG731" i="4"/>
  <c r="R732" i="3"/>
  <c r="K732" i="4"/>
  <c r="AH732" i="3"/>
  <c r="S732" i="4"/>
  <c r="BN732" i="3"/>
  <c r="AI732" i="4"/>
  <c r="V733" i="3"/>
  <c r="M733" i="4"/>
  <c r="BB733" i="3"/>
  <c r="AC733" i="4"/>
  <c r="J735" i="3"/>
  <c r="F735" i="4"/>
  <c r="AP735" i="3"/>
  <c r="W735" i="4"/>
  <c r="BF735" i="3"/>
  <c r="AE735" i="4"/>
  <c r="N736" i="3"/>
  <c r="I736" i="4"/>
  <c r="AD736" i="3"/>
  <c r="Q736" i="4"/>
  <c r="AT736" i="3"/>
  <c r="Y736" i="4"/>
  <c r="BJ736" i="3"/>
  <c r="AG736" i="4"/>
  <c r="R737" i="3"/>
  <c r="K737" i="4"/>
  <c r="AH737" i="3"/>
  <c r="S737" i="4"/>
  <c r="AX737" i="3"/>
  <c r="AA737" i="4"/>
  <c r="BN737" i="3"/>
  <c r="AI737" i="4"/>
  <c r="J739" i="3"/>
  <c r="G739" i="4"/>
  <c r="Z739" i="3"/>
  <c r="O739" i="4"/>
  <c r="AP739" i="3"/>
  <c r="W739" i="4"/>
  <c r="BF739" i="3"/>
  <c r="AE739" i="4"/>
  <c r="R742" i="3"/>
  <c r="K742" i="4"/>
  <c r="AH742" i="3"/>
  <c r="S742" i="4"/>
  <c r="AX742" i="3"/>
  <c r="AA742" i="4"/>
  <c r="BN742" i="3"/>
  <c r="AI742" i="4"/>
  <c r="V743" i="3"/>
  <c r="M743" i="4"/>
  <c r="AL743" i="3"/>
  <c r="U743" i="4"/>
  <c r="BB743" i="3"/>
  <c r="AC743" i="4"/>
  <c r="J744" i="3"/>
  <c r="F744" i="4"/>
  <c r="G744" i="4"/>
  <c r="Z744" i="3"/>
  <c r="O744" i="4"/>
  <c r="AP744" i="3"/>
  <c r="W744" i="4"/>
  <c r="BF744" i="3"/>
  <c r="AE744" i="4"/>
  <c r="R746" i="3"/>
  <c r="K746" i="4"/>
  <c r="AH746" i="3"/>
  <c r="S746" i="4"/>
  <c r="AX746" i="3"/>
  <c r="AA746" i="4"/>
  <c r="BN746" i="3"/>
  <c r="AI746" i="4"/>
  <c r="V747" i="3"/>
  <c r="M747" i="4"/>
  <c r="AL747" i="3"/>
  <c r="U747" i="4"/>
  <c r="BB747" i="3"/>
  <c r="AC747" i="4"/>
  <c r="AB747" i="4"/>
  <c r="L747" i="4"/>
  <c r="U746" i="4"/>
  <c r="H745" i="4"/>
  <c r="AH744" i="4"/>
  <c r="AF743" i="4"/>
  <c r="I743" i="4"/>
  <c r="T742" i="4"/>
  <c r="X739" i="4"/>
  <c r="AB738" i="4"/>
  <c r="Y737" i="4"/>
  <c r="F737" i="4"/>
  <c r="AC736" i="4"/>
  <c r="J736" i="4"/>
  <c r="Z735" i="4"/>
  <c r="H733" i="4"/>
  <c r="AH732" i="4"/>
  <c r="K730" i="4"/>
  <c r="AJ729" i="4"/>
  <c r="Y728" i="4"/>
  <c r="G727" i="4"/>
  <c r="Z726" i="4"/>
  <c r="S724" i="4"/>
  <c r="AB723" i="4"/>
  <c r="K721" i="4"/>
  <c r="AC720" i="4"/>
  <c r="S717" i="4"/>
  <c r="V716" i="4"/>
  <c r="AB714" i="4"/>
  <c r="M706" i="4"/>
  <c r="O705" i="4"/>
  <c r="AG704" i="4"/>
  <c r="J700" i="4"/>
  <c r="AG699" i="4"/>
  <c r="F677" i="4"/>
  <c r="M676" i="4"/>
  <c r="N675" i="4"/>
  <c r="M674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BJ690" i="3"/>
  <c r="AG690" i="4"/>
  <c r="AD690" i="3"/>
  <c r="Q690" i="4"/>
  <c r="N690" i="3"/>
  <c r="I690" i="4"/>
  <c r="BB688" i="3"/>
  <c r="AC688" i="4"/>
  <c r="AL688" i="3"/>
  <c r="U688" i="4"/>
  <c r="BN687" i="3"/>
  <c r="AI687" i="4"/>
  <c r="AX687" i="3"/>
  <c r="AA687" i="4"/>
  <c r="AH687" i="3"/>
  <c r="S687" i="4"/>
  <c r="R687" i="3"/>
  <c r="K687" i="4"/>
  <c r="BJ686" i="3"/>
  <c r="AG686" i="4"/>
  <c r="AD686" i="3"/>
  <c r="Q686" i="4"/>
  <c r="N686" i="3"/>
  <c r="I686" i="4"/>
  <c r="BB684" i="3"/>
  <c r="AC684" i="4"/>
  <c r="AL684" i="3"/>
  <c r="U684" i="4"/>
  <c r="BN683" i="3"/>
  <c r="AI683" i="4"/>
  <c r="AX683" i="3"/>
  <c r="AA683" i="4"/>
  <c r="AH683" i="3"/>
  <c r="S683" i="4"/>
  <c r="R683" i="3"/>
  <c r="K683" i="4"/>
  <c r="BJ682" i="3"/>
  <c r="AG682" i="4"/>
  <c r="AD682" i="3"/>
  <c r="Q682" i="4"/>
  <c r="N682" i="3"/>
  <c r="I682" i="4"/>
  <c r="X697" i="3"/>
  <c r="N697" i="4"/>
  <c r="BD697" i="3"/>
  <c r="AD697" i="4"/>
  <c r="L698" i="3"/>
  <c r="H698" i="4"/>
  <c r="AB698" i="3"/>
  <c r="P698" i="4"/>
  <c r="AR698" i="3"/>
  <c r="X698" i="4"/>
  <c r="BH698" i="3"/>
  <c r="AF698" i="4"/>
  <c r="P699" i="3"/>
  <c r="J699" i="4"/>
  <c r="AF699" i="3"/>
  <c r="R699" i="4"/>
  <c r="T700" i="3"/>
  <c r="L700" i="4"/>
  <c r="AJ700" i="3"/>
  <c r="T700" i="4"/>
  <c r="AZ700" i="3"/>
  <c r="AB700" i="4"/>
  <c r="X701" i="3"/>
  <c r="N701" i="4"/>
  <c r="BD701" i="3"/>
  <c r="AD701" i="4"/>
  <c r="AB703" i="3"/>
  <c r="P703" i="4"/>
  <c r="AR703" i="3"/>
  <c r="X703" i="4"/>
  <c r="BH703" i="3"/>
  <c r="AF703" i="4"/>
  <c r="AV704" i="3"/>
  <c r="Z704" i="4"/>
  <c r="BL704" i="3"/>
  <c r="AH704" i="4"/>
  <c r="T705" i="3"/>
  <c r="L705" i="4"/>
  <c r="AJ705" i="3"/>
  <c r="T705" i="4"/>
  <c r="BP705" i="3"/>
  <c r="AJ705" i="4"/>
  <c r="AN706" i="3"/>
  <c r="V706" i="4"/>
  <c r="BD706" i="3"/>
  <c r="AD706" i="4"/>
  <c r="AB707" i="3"/>
  <c r="P707" i="4"/>
  <c r="AR707" i="3"/>
  <c r="X707" i="4"/>
  <c r="BH707" i="3"/>
  <c r="AF707" i="4"/>
  <c r="P708" i="3"/>
  <c r="J708" i="4"/>
  <c r="AF708" i="3"/>
  <c r="R708" i="4"/>
  <c r="AV708" i="3"/>
  <c r="Z708" i="4"/>
  <c r="BL708" i="3"/>
  <c r="AH708" i="4"/>
  <c r="T709" i="3"/>
  <c r="L709" i="4"/>
  <c r="BP709" i="3"/>
  <c r="AJ709" i="4"/>
  <c r="BD712" i="3"/>
  <c r="AD712" i="4"/>
  <c r="L713" i="3"/>
  <c r="H713" i="4"/>
  <c r="AB713" i="3"/>
  <c r="P713" i="4"/>
  <c r="P714" i="3"/>
  <c r="J714" i="4"/>
  <c r="AF714" i="3"/>
  <c r="R714" i="4"/>
  <c r="AV714" i="3"/>
  <c r="Z714" i="4"/>
  <c r="BL714" i="3"/>
  <c r="AH714" i="4"/>
  <c r="T715" i="3"/>
  <c r="L715" i="4"/>
  <c r="BP715" i="3"/>
  <c r="AJ715" i="4"/>
  <c r="BD716" i="3"/>
  <c r="AD716" i="4"/>
  <c r="L717" i="3"/>
  <c r="H717" i="4"/>
  <c r="AB717" i="3"/>
  <c r="P717" i="4"/>
  <c r="AF719" i="3"/>
  <c r="R719" i="4"/>
  <c r="AV719" i="3"/>
  <c r="Z719" i="4"/>
  <c r="BL719" i="3"/>
  <c r="AH719" i="4"/>
  <c r="T720" i="3"/>
  <c r="L720" i="4"/>
  <c r="BP720" i="3"/>
  <c r="AJ720" i="4"/>
  <c r="X721" i="3"/>
  <c r="N721" i="4"/>
  <c r="AN721" i="3"/>
  <c r="V721" i="4"/>
  <c r="BD721" i="3"/>
  <c r="AD721" i="4"/>
  <c r="P723" i="3"/>
  <c r="J723" i="4"/>
  <c r="AF723" i="3"/>
  <c r="R723" i="4"/>
  <c r="AV723" i="3"/>
  <c r="Z723" i="4"/>
  <c r="BL723" i="3"/>
  <c r="AH723" i="4"/>
  <c r="X725" i="3"/>
  <c r="N725" i="4"/>
  <c r="AN725" i="3"/>
  <c r="V725" i="4"/>
  <c r="BD725" i="3"/>
  <c r="AD725" i="4"/>
  <c r="P727" i="3"/>
  <c r="J727" i="4"/>
  <c r="AF727" i="3"/>
  <c r="R727" i="4"/>
  <c r="AV727" i="3"/>
  <c r="Z727" i="4"/>
  <c r="BL727" i="3"/>
  <c r="AH727" i="4"/>
  <c r="P731" i="3"/>
  <c r="J731" i="4"/>
  <c r="AF731" i="3"/>
  <c r="R731" i="4"/>
  <c r="AE745" i="4"/>
  <c r="W745" i="4"/>
  <c r="O745" i="4"/>
  <c r="G745" i="4"/>
  <c r="AE741" i="4"/>
  <c r="W741" i="4"/>
  <c r="O741" i="4"/>
  <c r="G741" i="4"/>
  <c r="AI738" i="4"/>
  <c r="AA738" i="4"/>
  <c r="S738" i="4"/>
  <c r="K738" i="4"/>
  <c r="AB735" i="4"/>
  <c r="P735" i="4"/>
  <c r="R733" i="4"/>
  <c r="Y732" i="4"/>
  <c r="N732" i="4"/>
  <c r="AD731" i="4"/>
  <c r="T731" i="4"/>
  <c r="F731" i="4"/>
  <c r="AH730" i="4"/>
  <c r="T730" i="4"/>
  <c r="AF729" i="4"/>
  <c r="X728" i="4"/>
  <c r="AJ727" i="4"/>
  <c r="V727" i="4"/>
  <c r="AJ726" i="4"/>
  <c r="AF724" i="4"/>
  <c r="P724" i="4"/>
  <c r="W723" i="4"/>
  <c r="X721" i="4"/>
  <c r="AB720" i="4"/>
  <c r="I720" i="4"/>
  <c r="S716" i="4"/>
  <c r="T715" i="4"/>
  <c r="V714" i="4"/>
  <c r="X713" i="4"/>
  <c r="AG709" i="4"/>
  <c r="O708" i="4"/>
  <c r="N706" i="4"/>
  <c r="AG705" i="4"/>
  <c r="H705" i="4"/>
  <c r="J704" i="4"/>
  <c r="AF700" i="4"/>
  <c r="Z699" i="4"/>
  <c r="G693" i="4"/>
  <c r="O691" i="4"/>
  <c r="W685" i="4"/>
  <c r="Q684" i="4"/>
  <c r="AE683" i="4"/>
  <c r="Y682" i="4"/>
  <c r="T708" i="3"/>
  <c r="L708" i="4"/>
  <c r="BP708" i="3"/>
  <c r="AJ708" i="4"/>
  <c r="X709" i="3"/>
  <c r="N709" i="4"/>
  <c r="AN709" i="3"/>
  <c r="V709" i="4"/>
  <c r="BD709" i="3"/>
  <c r="AD709" i="4"/>
  <c r="L712" i="3"/>
  <c r="H712" i="4"/>
  <c r="AB712" i="3"/>
  <c r="P712" i="4"/>
  <c r="AR712" i="3"/>
  <c r="X712" i="4"/>
  <c r="AF713" i="3"/>
  <c r="R713" i="4"/>
  <c r="AV713" i="3"/>
  <c r="Z713" i="4"/>
  <c r="BL713" i="3"/>
  <c r="AH713" i="4"/>
  <c r="T714" i="3"/>
  <c r="L714" i="4"/>
  <c r="BP714" i="3"/>
  <c r="AJ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AF717" i="3"/>
  <c r="R717" i="4"/>
  <c r="AV717" i="3"/>
  <c r="Z717" i="4"/>
  <c r="BL717" i="3"/>
  <c r="AH717" i="4"/>
  <c r="T719" i="3"/>
  <c r="L719" i="4"/>
  <c r="BP719" i="3"/>
  <c r="AJ719" i="4"/>
  <c r="BD720" i="3"/>
  <c r="AD720" i="4"/>
  <c r="L721" i="3"/>
  <c r="H721" i="4"/>
  <c r="AB721" i="3"/>
  <c r="P721" i="4"/>
  <c r="P722" i="3"/>
  <c r="J722" i="4"/>
  <c r="AF722" i="3"/>
  <c r="R722" i="4"/>
  <c r="AV722" i="3"/>
  <c r="Z722" i="4"/>
  <c r="BL722" i="3"/>
  <c r="AH722" i="4"/>
  <c r="X724" i="3"/>
  <c r="N724" i="4"/>
  <c r="AN724" i="3"/>
  <c r="V724" i="4"/>
  <c r="BD724" i="3"/>
  <c r="AD724" i="4"/>
  <c r="X728" i="3"/>
  <c r="N728" i="4"/>
  <c r="AN728" i="3"/>
  <c r="V728" i="4"/>
  <c r="BD728" i="3"/>
  <c r="AD728" i="4"/>
  <c r="AG746" i="4"/>
  <c r="Y746" i="4"/>
  <c r="Q746" i="4"/>
  <c r="I746" i="4"/>
  <c r="AG742" i="4"/>
  <c r="Y742" i="4"/>
  <c r="Q742" i="4"/>
  <c r="I742" i="4"/>
  <c r="AC739" i="4"/>
  <c r="U739" i="4"/>
  <c r="M739" i="4"/>
  <c r="AJ735" i="4"/>
  <c r="X735" i="4"/>
  <c r="Z733" i="4"/>
  <c r="AG732" i="4"/>
  <c r="V732" i="4"/>
  <c r="AB731" i="4"/>
  <c r="O731" i="4"/>
  <c r="AF730" i="4"/>
  <c r="R730" i="4"/>
  <c r="AD729" i="4"/>
  <c r="P729" i="4"/>
  <c r="AG728" i="4"/>
  <c r="H728" i="4"/>
  <c r="AE727" i="4"/>
  <c r="T727" i="4"/>
  <c r="F727" i="4"/>
  <c r="AH726" i="4"/>
  <c r="T726" i="4"/>
  <c r="AF725" i="4"/>
  <c r="P725" i="4"/>
  <c r="AJ723" i="4"/>
  <c r="T723" i="4"/>
  <c r="AB722" i="4"/>
  <c r="L722" i="4"/>
  <c r="V720" i="4"/>
  <c r="AC717" i="4"/>
  <c r="AG715" i="4"/>
  <c r="T713" i="4"/>
  <c r="V712" i="4"/>
  <c r="AD708" i="4"/>
  <c r="AH707" i="4"/>
  <c r="AB705" i="4"/>
  <c r="V701" i="4"/>
  <c r="X700" i="4"/>
  <c r="W699" i="4"/>
  <c r="W689" i="4"/>
  <c r="Q688" i="4"/>
  <c r="AE687" i="4"/>
  <c r="Y686" i="4"/>
  <c r="M684" i="4"/>
  <c r="G681" i="4"/>
  <c r="H742" i="4"/>
  <c r="AJ741" i="4"/>
  <c r="AB741" i="4"/>
  <c r="T741" i="4"/>
  <c r="L741" i="4"/>
  <c r="AJ739" i="4"/>
  <c r="AB739" i="4"/>
  <c r="T739" i="4"/>
  <c r="L739" i="4"/>
  <c r="AF738" i="4"/>
  <c r="X738" i="4"/>
  <c r="P738" i="4"/>
  <c r="H738" i="4"/>
  <c r="AJ737" i="4"/>
  <c r="AB737" i="4"/>
  <c r="T737" i="4"/>
  <c r="L737" i="4"/>
  <c r="AH735" i="4"/>
  <c r="M735" i="4"/>
  <c r="X733" i="4"/>
  <c r="N733" i="4"/>
  <c r="AF732" i="4"/>
  <c r="T732" i="4"/>
  <c r="Z731" i="4"/>
  <c r="N731" i="4"/>
  <c r="AB730" i="4"/>
  <c r="AF728" i="4"/>
  <c r="AD727" i="4"/>
  <c r="H726" i="4"/>
  <c r="Y724" i="4"/>
  <c r="I724" i="4"/>
  <c r="S721" i="4"/>
  <c r="T720" i="4"/>
  <c r="W719" i="4"/>
  <c r="AB717" i="4"/>
  <c r="J717" i="4"/>
  <c r="K716" i="4"/>
  <c r="AF715" i="4"/>
  <c r="N714" i="4"/>
  <c r="AB709" i="4"/>
  <c r="AB708" i="4"/>
  <c r="H707" i="4"/>
  <c r="R701" i="4"/>
  <c r="V699" i="4"/>
  <c r="M698" i="4"/>
  <c r="AH697" i="4"/>
  <c r="O685" i="4"/>
  <c r="W683" i="4"/>
  <c r="M682" i="4"/>
  <c r="AH681" i="4"/>
  <c r="F681" i="4"/>
  <c r="J691" i="3"/>
  <c r="F691" i="4"/>
  <c r="BB690" i="3"/>
  <c r="AC690" i="4"/>
  <c r="AL690" i="3"/>
  <c r="U690" i="4"/>
  <c r="BN689" i="3"/>
  <c r="AI689" i="4"/>
  <c r="AX689" i="3"/>
  <c r="AA689" i="4"/>
  <c r="AH689" i="3"/>
  <c r="S689" i="4"/>
  <c r="R689" i="3"/>
  <c r="K689" i="4"/>
  <c r="AT688" i="3"/>
  <c r="Y688" i="4"/>
  <c r="N688" i="3"/>
  <c r="I688" i="4"/>
  <c r="J687" i="3"/>
  <c r="F687" i="4"/>
  <c r="BB686" i="3"/>
  <c r="AC686" i="4"/>
  <c r="AL686" i="3"/>
  <c r="U686" i="4"/>
  <c r="BN685" i="3"/>
  <c r="AI685" i="4"/>
  <c r="AX685" i="3"/>
  <c r="AA685" i="4"/>
  <c r="AH685" i="3"/>
  <c r="S685" i="4"/>
  <c r="R685" i="3"/>
  <c r="K685" i="4"/>
  <c r="AT684" i="3"/>
  <c r="Y684" i="4"/>
  <c r="N684" i="3"/>
  <c r="I684" i="4"/>
  <c r="J683" i="3"/>
  <c r="F683" i="4"/>
  <c r="BB682" i="3"/>
  <c r="AC682" i="4"/>
  <c r="AL682" i="3"/>
  <c r="U682" i="4"/>
  <c r="BN681" i="3"/>
  <c r="AI681" i="4"/>
  <c r="AX681" i="3"/>
  <c r="AA681" i="4"/>
  <c r="AH681" i="3"/>
  <c r="S681" i="4"/>
  <c r="R681" i="3"/>
  <c r="K681" i="4"/>
  <c r="P697" i="3"/>
  <c r="J697" i="4"/>
  <c r="AF697" i="3"/>
  <c r="R697" i="4"/>
  <c r="AV697" i="3"/>
  <c r="Z697" i="4"/>
  <c r="T698" i="3"/>
  <c r="L698" i="4"/>
  <c r="AJ698" i="3"/>
  <c r="T698" i="4"/>
  <c r="AZ698" i="3"/>
  <c r="AB698" i="4"/>
  <c r="BP698" i="3"/>
  <c r="AJ698" i="4"/>
  <c r="BD699" i="3"/>
  <c r="AD699" i="4"/>
  <c r="AB700" i="3"/>
  <c r="P700" i="4"/>
  <c r="P701" i="3"/>
  <c r="J701" i="4"/>
  <c r="BL701" i="3"/>
  <c r="AH701" i="4"/>
  <c r="T703" i="3"/>
  <c r="L703" i="4"/>
  <c r="AJ703" i="3"/>
  <c r="T703" i="4"/>
  <c r="AZ703" i="3"/>
  <c r="AB703" i="4"/>
  <c r="BP703" i="3"/>
  <c r="AJ703" i="4"/>
  <c r="X704" i="3"/>
  <c r="N704" i="4"/>
  <c r="AN704" i="3"/>
  <c r="V704" i="4"/>
  <c r="BD704" i="3"/>
  <c r="AD704" i="4"/>
  <c r="AR705" i="3"/>
  <c r="X705" i="4"/>
  <c r="P706" i="3"/>
  <c r="J706" i="4"/>
  <c r="BL706" i="3"/>
  <c r="AH706" i="4"/>
  <c r="T707" i="3"/>
  <c r="L707" i="4"/>
  <c r="AJ707" i="3"/>
  <c r="T707" i="4"/>
  <c r="AZ707" i="3"/>
  <c r="AB707" i="4"/>
  <c r="X708" i="3"/>
  <c r="N708" i="4"/>
  <c r="AN708" i="3"/>
  <c r="V708" i="4"/>
  <c r="L709" i="3"/>
  <c r="H709" i="4"/>
  <c r="AB709" i="3"/>
  <c r="P709" i="4"/>
  <c r="P712" i="3"/>
  <c r="J712" i="4"/>
  <c r="AF712" i="3"/>
  <c r="R712" i="4"/>
  <c r="AV712" i="3"/>
  <c r="Z712" i="4"/>
  <c r="BL712" i="3"/>
  <c r="AH712" i="4"/>
  <c r="T713" i="3"/>
  <c r="L713" i="4"/>
  <c r="BP713" i="3"/>
  <c r="AJ713" i="4"/>
  <c r="BD714" i="3"/>
  <c r="AD714" i="4"/>
  <c r="L715" i="3"/>
  <c r="H715" i="4"/>
  <c r="AB715" i="3"/>
  <c r="P715" i="4"/>
  <c r="P716" i="3"/>
  <c r="J716" i="4"/>
  <c r="AF716" i="3"/>
  <c r="R716" i="4"/>
  <c r="AV716" i="3"/>
  <c r="Z716" i="4"/>
  <c r="BL716" i="3"/>
  <c r="AH716" i="4"/>
  <c r="T717" i="3"/>
  <c r="L717" i="4"/>
  <c r="BP717" i="3"/>
  <c r="AJ717" i="4"/>
  <c r="X719" i="3"/>
  <c r="N719" i="4"/>
  <c r="AN719" i="3"/>
  <c r="V719" i="4"/>
  <c r="BD719" i="3"/>
  <c r="AD719" i="4"/>
  <c r="L720" i="3"/>
  <c r="H720" i="4"/>
  <c r="AB720" i="3"/>
  <c r="P720" i="4"/>
  <c r="AR720" i="3"/>
  <c r="X720" i="4"/>
  <c r="AF721" i="3"/>
  <c r="R721" i="4"/>
  <c r="AV721" i="3"/>
  <c r="Z721" i="4"/>
  <c r="BL721" i="3"/>
  <c r="AH721" i="4"/>
  <c r="X723" i="3"/>
  <c r="N723" i="4"/>
  <c r="AN723" i="3"/>
  <c r="V723" i="4"/>
  <c r="BD723" i="3"/>
  <c r="AD723" i="4"/>
  <c r="P725" i="3"/>
  <c r="J725" i="4"/>
  <c r="AF725" i="3"/>
  <c r="R725" i="4"/>
  <c r="AV725" i="3"/>
  <c r="Z725" i="4"/>
  <c r="BL725" i="3"/>
  <c r="AH725" i="4"/>
  <c r="P729" i="3"/>
  <c r="J729" i="4"/>
  <c r="AF729" i="3"/>
  <c r="R729" i="4"/>
  <c r="AV729" i="3"/>
  <c r="Z729" i="4"/>
  <c r="BL729" i="3"/>
  <c r="AH729" i="4"/>
  <c r="AI747" i="4"/>
  <c r="AA747" i="4"/>
  <c r="S747" i="4"/>
  <c r="K747" i="4"/>
  <c r="AI743" i="4"/>
  <c r="AA743" i="4"/>
  <c r="S743" i="4"/>
  <c r="K743" i="4"/>
  <c r="AE736" i="4"/>
  <c r="W736" i="4"/>
  <c r="O736" i="4"/>
  <c r="AF735" i="4"/>
  <c r="L735" i="4"/>
  <c r="AH733" i="4"/>
  <c r="AD732" i="4"/>
  <c r="I732" i="4"/>
  <c r="AJ731" i="4"/>
  <c r="P730" i="4"/>
  <c r="N729" i="4"/>
  <c r="AB728" i="4"/>
  <c r="Q728" i="4"/>
  <c r="O727" i="4"/>
  <c r="AF726" i="4"/>
  <c r="R726" i="4"/>
  <c r="X724" i="4"/>
  <c r="H724" i="4"/>
  <c r="AE723" i="4"/>
  <c r="O723" i="4"/>
  <c r="AF721" i="4"/>
  <c r="T719" i="4"/>
  <c r="X717" i="4"/>
  <c r="AE714" i="4"/>
  <c r="S712" i="4"/>
  <c r="X709" i="4"/>
  <c r="Z706" i="4"/>
  <c r="O699" i="4"/>
  <c r="Y690" i="4"/>
  <c r="M688" i="4"/>
  <c r="G685" i="4"/>
  <c r="AG684" i="4"/>
  <c r="O683" i="4"/>
  <c r="T682" i="3"/>
  <c r="L682" i="4"/>
  <c r="AV681" i="3"/>
  <c r="Z681" i="4"/>
  <c r="AF681" i="3"/>
  <c r="R681" i="4"/>
  <c r="P681" i="3"/>
  <c r="J681" i="4"/>
  <c r="R697" i="3"/>
  <c r="K697" i="4"/>
  <c r="AH697" i="3"/>
  <c r="S697" i="4"/>
  <c r="AX697" i="3"/>
  <c r="AA697" i="4"/>
  <c r="BN697" i="3"/>
  <c r="AI697" i="4"/>
  <c r="AL698" i="3"/>
  <c r="U698" i="4"/>
  <c r="BB698" i="3"/>
  <c r="AC698" i="4"/>
  <c r="J699" i="3"/>
  <c r="F699" i="4"/>
  <c r="BF699" i="3"/>
  <c r="AE699" i="4"/>
  <c r="N700" i="3"/>
  <c r="I700" i="4"/>
  <c r="AD700" i="3"/>
  <c r="Q700" i="4"/>
  <c r="R701" i="3"/>
  <c r="K701" i="4"/>
  <c r="AH701" i="3"/>
  <c r="S701" i="4"/>
  <c r="AX701" i="3"/>
  <c r="AA701" i="4"/>
  <c r="BN701" i="3"/>
  <c r="AI701" i="4"/>
  <c r="V703" i="3"/>
  <c r="M703" i="4"/>
  <c r="AL703" i="3"/>
  <c r="U703" i="4"/>
  <c r="BB703" i="3"/>
  <c r="AC703" i="4"/>
  <c r="J704" i="3"/>
  <c r="G704" i="4"/>
  <c r="Z704" i="3"/>
  <c r="O704" i="4"/>
  <c r="AP704" i="3"/>
  <c r="W704" i="4"/>
  <c r="BF704" i="3"/>
  <c r="AE704" i="4"/>
  <c r="N705" i="3"/>
  <c r="I705" i="4"/>
  <c r="AD705" i="3"/>
  <c r="Q705" i="4"/>
  <c r="AT705" i="3"/>
  <c r="Y705" i="4"/>
  <c r="R706" i="3"/>
  <c r="K706" i="4"/>
  <c r="AH706" i="3"/>
  <c r="S706" i="4"/>
  <c r="AX706" i="3"/>
  <c r="AA706" i="4"/>
  <c r="BN706" i="3"/>
  <c r="AI706" i="4"/>
  <c r="V707" i="3"/>
  <c r="M707" i="4"/>
  <c r="AL707" i="3"/>
  <c r="U707" i="4"/>
  <c r="BB707" i="3"/>
  <c r="AC707" i="4"/>
  <c r="J708" i="3"/>
  <c r="G708" i="4"/>
  <c r="AP708" i="3"/>
  <c r="W708" i="4"/>
  <c r="N709" i="3"/>
  <c r="I709" i="4"/>
  <c r="AD709" i="3"/>
  <c r="Q709" i="4"/>
  <c r="AT709" i="3"/>
  <c r="Y709" i="4"/>
  <c r="AX712" i="3"/>
  <c r="AA712" i="4"/>
  <c r="BN712" i="3"/>
  <c r="AI712" i="4"/>
  <c r="AL713" i="3"/>
  <c r="U713" i="4"/>
  <c r="J714" i="3"/>
  <c r="F714" i="4"/>
  <c r="G714" i="4"/>
  <c r="Z714" i="3"/>
  <c r="O714" i="4"/>
  <c r="N715" i="3"/>
  <c r="I715" i="4"/>
  <c r="AD715" i="3"/>
  <c r="Q715" i="4"/>
  <c r="AT715" i="3"/>
  <c r="Y715" i="4"/>
  <c r="AX716" i="3"/>
  <c r="AA716" i="4"/>
  <c r="BN716" i="3"/>
  <c r="AI716" i="4"/>
  <c r="AL717" i="3"/>
  <c r="U717" i="4"/>
  <c r="J719" i="3"/>
  <c r="F719" i="4"/>
  <c r="G719" i="4"/>
  <c r="BF719" i="3"/>
  <c r="AE719" i="4"/>
  <c r="AD720" i="3"/>
  <c r="Q720" i="4"/>
  <c r="AT720" i="3"/>
  <c r="Y720" i="4"/>
  <c r="BJ720" i="3"/>
  <c r="AG720" i="4"/>
  <c r="AX721" i="3"/>
  <c r="AA721" i="4"/>
  <c r="BN721" i="3"/>
  <c r="AI721" i="4"/>
  <c r="V722" i="3"/>
  <c r="M722" i="4"/>
  <c r="AL722" i="3"/>
  <c r="U722" i="4"/>
  <c r="BB722" i="3"/>
  <c r="AC722" i="4"/>
  <c r="J723" i="3"/>
  <c r="F723" i="4"/>
  <c r="R725" i="3"/>
  <c r="K725" i="4"/>
  <c r="AH725" i="3"/>
  <c r="S725" i="4"/>
  <c r="AX725" i="3"/>
  <c r="AA725" i="4"/>
  <c r="BN725" i="3"/>
  <c r="AI725" i="4"/>
  <c r="V726" i="3"/>
  <c r="M726" i="4"/>
  <c r="AL726" i="3"/>
  <c r="U726" i="4"/>
  <c r="BB726" i="3"/>
  <c r="AC726" i="4"/>
  <c r="R729" i="3"/>
  <c r="K729" i="4"/>
  <c r="AH729" i="3"/>
  <c r="S729" i="4"/>
  <c r="AX729" i="3"/>
  <c r="AA729" i="4"/>
  <c r="BN729" i="3"/>
  <c r="AI729" i="4"/>
  <c r="V730" i="3"/>
  <c r="M730" i="4"/>
  <c r="AL730" i="3"/>
  <c r="U730" i="4"/>
  <c r="BB730" i="3"/>
  <c r="AC730" i="4"/>
  <c r="R733" i="3"/>
  <c r="K733" i="4"/>
  <c r="AH733" i="3"/>
  <c r="S733" i="4"/>
  <c r="AX733" i="3"/>
  <c r="AA733" i="4"/>
  <c r="BN733" i="3"/>
  <c r="AI733" i="4"/>
  <c r="J736" i="3"/>
  <c r="G736" i="4"/>
  <c r="AH747" i="4"/>
  <c r="Z747" i="4"/>
  <c r="R747" i="4"/>
  <c r="J747" i="4"/>
  <c r="AD746" i="4"/>
  <c r="V746" i="4"/>
  <c r="N746" i="4"/>
  <c r="AH745" i="4"/>
  <c r="Z745" i="4"/>
  <c r="R745" i="4"/>
  <c r="J745" i="4"/>
  <c r="AH743" i="4"/>
  <c r="Z743" i="4"/>
  <c r="R743" i="4"/>
  <c r="J743" i="4"/>
  <c r="AD742" i="4"/>
  <c r="V742" i="4"/>
  <c r="N742" i="4"/>
  <c r="AH741" i="4"/>
  <c r="Z741" i="4"/>
  <c r="R741" i="4"/>
  <c r="J741" i="4"/>
  <c r="AH739" i="4"/>
  <c r="Z739" i="4"/>
  <c r="R739" i="4"/>
  <c r="J739" i="4"/>
  <c r="AD738" i="4"/>
  <c r="V738" i="4"/>
  <c r="N738" i="4"/>
  <c r="AD736" i="4"/>
  <c r="V736" i="4"/>
  <c r="N736" i="4"/>
  <c r="U735" i="4"/>
  <c r="J735" i="4"/>
  <c r="AF733" i="4"/>
  <c r="V733" i="4"/>
  <c r="AB732" i="4"/>
  <c r="H732" i="4"/>
  <c r="AH731" i="4"/>
  <c r="W731" i="4"/>
  <c r="L731" i="4"/>
  <c r="Z730" i="4"/>
  <c r="L730" i="4"/>
  <c r="X729" i="4"/>
  <c r="P728" i="4"/>
  <c r="AB727" i="4"/>
  <c r="N727" i="4"/>
  <c r="AB726" i="4"/>
  <c r="AJ724" i="4"/>
  <c r="T724" i="4"/>
  <c r="X722" i="4"/>
  <c r="H722" i="4"/>
  <c r="AF720" i="4"/>
  <c r="N720" i="4"/>
  <c r="AB715" i="4"/>
  <c r="AF713" i="4"/>
  <c r="M713" i="4"/>
  <c r="AF712" i="4"/>
  <c r="N712" i="4"/>
  <c r="AJ700" i="4"/>
  <c r="N699" i="4"/>
  <c r="O689" i="4"/>
  <c r="W687" i="4"/>
  <c r="M686" i="4"/>
  <c r="F685" i="4"/>
  <c r="AE68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A5" i="7" s="1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A7" i="7" s="1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A9" i="7" s="1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A11" i="7" s="1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A13" i="7" s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2" i="7" l="1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S1499" i="5" s="1"/>
  <c r="D23" i="6"/>
  <c r="R1499" i="5" s="1"/>
  <c r="B34" i="6"/>
  <c r="C34" i="6" s="1"/>
  <c r="B30" i="6"/>
  <c r="C30" i="6" s="1"/>
  <c r="D30" i="6" s="1"/>
  <c r="E30" i="6" s="1"/>
  <c r="F30" i="6" s="1"/>
  <c r="G30" i="6" s="1"/>
  <c r="H30" i="6" s="1"/>
  <c r="AF750" i="3" l="1"/>
  <c r="Q750" i="4"/>
  <c r="AD75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H1499" i="5" s="1"/>
  <c r="J750" i="3" l="1"/>
  <c r="G750" i="4"/>
  <c r="F34" i="6"/>
  <c r="E36" i="6"/>
  <c r="E37" i="6" s="1"/>
  <c r="D14" i="6" s="1"/>
  <c r="I1499" i="5" s="1"/>
  <c r="L750" i="3" l="1"/>
  <c r="H750" i="4"/>
  <c r="G34" i="6"/>
  <c r="F36" i="6"/>
  <c r="F37" i="6" s="1"/>
  <c r="D15" i="6" s="1"/>
  <c r="J1499" i="5" s="1"/>
  <c r="N750" i="3" l="1"/>
  <c r="I750" i="4"/>
  <c r="H34" i="6"/>
  <c r="G36" i="6"/>
  <c r="G37" i="6" s="1"/>
  <c r="D16" i="6" s="1"/>
  <c r="K1499" i="5" s="1"/>
  <c r="P750" i="3" l="1"/>
  <c r="J750" i="4"/>
  <c r="I34" i="6"/>
  <c r="H36" i="6"/>
  <c r="H37" i="6" s="1"/>
  <c r="D17" i="6" s="1"/>
  <c r="L1499" i="5" s="1"/>
  <c r="B5" i="6"/>
  <c r="R750" i="3" l="1"/>
  <c r="K750" i="4"/>
  <c r="J34" i="6"/>
  <c r="I36" i="6"/>
  <c r="I37" i="6" s="1"/>
  <c r="D18" i="6" s="1"/>
  <c r="M1499" i="5" s="1"/>
  <c r="C5" i="6"/>
  <c r="C8" i="6" s="1"/>
  <c r="L750" i="4" l="1"/>
  <c r="T750" i="3"/>
  <c r="K34" i="6"/>
  <c r="J36" i="6"/>
  <c r="J37" i="6" s="1"/>
  <c r="D19" i="6" s="1"/>
  <c r="N1499" i="5" s="1"/>
  <c r="AK1495" i="5"/>
  <c r="AJ1495" i="5"/>
  <c r="AI1495" i="5"/>
  <c r="AH1495" i="5"/>
  <c r="AG1495" i="5"/>
  <c r="AF1495" i="5"/>
  <c r="AE1495" i="5"/>
  <c r="AD1495" i="5"/>
  <c r="AC1495" i="5"/>
  <c r="AB1495" i="5"/>
  <c r="AA1495" i="5"/>
  <c r="Z1495" i="5"/>
  <c r="Y1495" i="5"/>
  <c r="X1495" i="5"/>
  <c r="W1495" i="5"/>
  <c r="V1495" i="5"/>
  <c r="U1495" i="5"/>
  <c r="T1495" i="5"/>
  <c r="S1495" i="5"/>
  <c r="R1495" i="5"/>
  <c r="Q1495" i="5"/>
  <c r="P1495" i="5"/>
  <c r="O1495" i="5"/>
  <c r="N1495" i="5"/>
  <c r="M1495" i="5"/>
  <c r="L1495" i="5"/>
  <c r="K1495" i="5"/>
  <c r="J1495" i="5"/>
  <c r="I1495" i="5"/>
  <c r="H1495" i="5"/>
  <c r="AK1479" i="5"/>
  <c r="AJ1479" i="5"/>
  <c r="AI1479" i="5"/>
  <c r="AH1479" i="5"/>
  <c r="AG1479" i="5"/>
  <c r="AF1479" i="5"/>
  <c r="AE1479" i="5"/>
  <c r="AD1479" i="5"/>
  <c r="AC1479" i="5"/>
  <c r="AB1479" i="5"/>
  <c r="AA1479" i="5"/>
  <c r="Z1479" i="5"/>
  <c r="Y1479" i="5"/>
  <c r="X1479" i="5"/>
  <c r="W1479" i="5"/>
  <c r="V1479" i="5"/>
  <c r="U1479" i="5"/>
  <c r="T1479" i="5"/>
  <c r="S1479" i="5"/>
  <c r="R1479" i="5"/>
  <c r="Q1479" i="5"/>
  <c r="P1479" i="5"/>
  <c r="O1479" i="5"/>
  <c r="N1479" i="5"/>
  <c r="M1479" i="5"/>
  <c r="L1479" i="5"/>
  <c r="K1479" i="5"/>
  <c r="J1479" i="5"/>
  <c r="I1479" i="5"/>
  <c r="H1479" i="5"/>
  <c r="AK1467" i="5"/>
  <c r="AJ1467" i="5"/>
  <c r="AI1467" i="5"/>
  <c r="AH1467" i="5"/>
  <c r="AG1467" i="5"/>
  <c r="AF1467" i="5"/>
  <c r="AE1467" i="5"/>
  <c r="AD1467" i="5"/>
  <c r="AC1467" i="5"/>
  <c r="AB1467" i="5"/>
  <c r="AA1467" i="5"/>
  <c r="Z1467" i="5"/>
  <c r="Y1467" i="5"/>
  <c r="X1467" i="5"/>
  <c r="W1467" i="5"/>
  <c r="V1467" i="5"/>
  <c r="U1467" i="5"/>
  <c r="T1467" i="5"/>
  <c r="S1467" i="5"/>
  <c r="R1467" i="5"/>
  <c r="Q1467" i="5"/>
  <c r="P1467" i="5"/>
  <c r="O1467" i="5"/>
  <c r="N1467" i="5"/>
  <c r="M1467" i="5"/>
  <c r="L1467" i="5"/>
  <c r="K1467" i="5"/>
  <c r="J1467" i="5"/>
  <c r="I1467" i="5"/>
  <c r="H1467" i="5"/>
  <c r="AK1435" i="5"/>
  <c r="AJ1435" i="5"/>
  <c r="AI1435" i="5"/>
  <c r="AH1435" i="5"/>
  <c r="AG1435" i="5"/>
  <c r="AF1435" i="5"/>
  <c r="AE1435" i="5"/>
  <c r="AD1435" i="5"/>
  <c r="AC1435" i="5"/>
  <c r="AB1435" i="5"/>
  <c r="AA1435" i="5"/>
  <c r="Z1435" i="5"/>
  <c r="Y1435" i="5"/>
  <c r="X1435" i="5"/>
  <c r="W1435" i="5"/>
  <c r="V1435" i="5"/>
  <c r="U1435" i="5"/>
  <c r="T1435" i="5"/>
  <c r="S1435" i="5"/>
  <c r="R1435" i="5"/>
  <c r="Q1435" i="5"/>
  <c r="P1435" i="5"/>
  <c r="O1435" i="5"/>
  <c r="N1435" i="5"/>
  <c r="M1435" i="5"/>
  <c r="L1435" i="5"/>
  <c r="K1435" i="5"/>
  <c r="J1435" i="5"/>
  <c r="I1435" i="5"/>
  <c r="H1435" i="5"/>
  <c r="AK1421" i="5"/>
  <c r="AJ1421" i="5"/>
  <c r="AI1421" i="5"/>
  <c r="AH1421" i="5"/>
  <c r="AG1421" i="5"/>
  <c r="AF1421" i="5"/>
  <c r="AE1421" i="5"/>
  <c r="AD1421" i="5"/>
  <c r="AC1421" i="5"/>
  <c r="AB1421" i="5"/>
  <c r="AA1421" i="5"/>
  <c r="Z1421" i="5"/>
  <c r="Y1421" i="5"/>
  <c r="X1421" i="5"/>
  <c r="W1421" i="5"/>
  <c r="V1421" i="5"/>
  <c r="U1421" i="5"/>
  <c r="T1421" i="5"/>
  <c r="S1421" i="5"/>
  <c r="R1421" i="5"/>
  <c r="Q1421" i="5"/>
  <c r="P1421" i="5"/>
  <c r="O1421" i="5"/>
  <c r="N1421" i="5"/>
  <c r="M1421" i="5"/>
  <c r="L1421" i="5"/>
  <c r="K1421" i="5"/>
  <c r="J1421" i="5"/>
  <c r="I1421" i="5"/>
  <c r="H1421" i="5"/>
  <c r="AK1419" i="5"/>
  <c r="AJ1419" i="5"/>
  <c r="AI1419" i="5"/>
  <c r="AH1419" i="5"/>
  <c r="AG1419" i="5"/>
  <c r="AF1419" i="5"/>
  <c r="AE1419" i="5"/>
  <c r="AD1419" i="5"/>
  <c r="AC1419" i="5"/>
  <c r="AB1419" i="5"/>
  <c r="AA1419" i="5"/>
  <c r="Z1419" i="5"/>
  <c r="Y1419" i="5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J1419" i="5"/>
  <c r="I1419" i="5"/>
  <c r="H1419" i="5"/>
  <c r="AK1403" i="5"/>
  <c r="AJ1403" i="5"/>
  <c r="AI1403" i="5"/>
  <c r="AH1403" i="5"/>
  <c r="AG1403" i="5"/>
  <c r="AF1403" i="5"/>
  <c r="AE1403" i="5"/>
  <c r="AD1403" i="5"/>
  <c r="AC1403" i="5"/>
  <c r="AB1403" i="5"/>
  <c r="AA1403" i="5"/>
  <c r="Z1403" i="5"/>
  <c r="Y1403" i="5"/>
  <c r="X1403" i="5"/>
  <c r="W1403" i="5"/>
  <c r="V1403" i="5"/>
  <c r="U1403" i="5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AK1391" i="5"/>
  <c r="AJ1391" i="5"/>
  <c r="AI1391" i="5"/>
  <c r="AH1391" i="5"/>
  <c r="AG1391" i="5"/>
  <c r="AF1391" i="5"/>
  <c r="AE1391" i="5"/>
  <c r="AD1391" i="5"/>
  <c r="AC1391" i="5"/>
  <c r="AB1391" i="5"/>
  <c r="AA1391" i="5"/>
  <c r="Z1391" i="5"/>
  <c r="Y1391" i="5"/>
  <c r="X1391" i="5"/>
  <c r="W1391" i="5"/>
  <c r="V1391" i="5"/>
  <c r="U1391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AK1359" i="5"/>
  <c r="AJ1359" i="5"/>
  <c r="AI1359" i="5"/>
  <c r="AH1359" i="5"/>
  <c r="AG1359" i="5"/>
  <c r="AF1359" i="5"/>
  <c r="AE1359" i="5"/>
  <c r="AD1359" i="5"/>
  <c r="AC1359" i="5"/>
  <c r="AB1359" i="5"/>
  <c r="AA1359" i="5"/>
  <c r="Z1359" i="5"/>
  <c r="Y1359" i="5"/>
  <c r="X1359" i="5"/>
  <c r="W1359" i="5"/>
  <c r="V1359" i="5"/>
  <c r="U1359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J1345" i="5"/>
  <c r="K1345" i="5"/>
  <c r="L1345" i="5"/>
  <c r="M1345" i="5"/>
  <c r="N1345" i="5"/>
  <c r="O1345" i="5"/>
  <c r="P1345" i="5"/>
  <c r="Q1345" i="5"/>
  <c r="R1345" i="5"/>
  <c r="S1345" i="5"/>
  <c r="T1345" i="5"/>
  <c r="U1345" i="5"/>
  <c r="V1345" i="5"/>
  <c r="W1345" i="5"/>
  <c r="X1345" i="5"/>
  <c r="Y1345" i="5"/>
  <c r="Z1345" i="5"/>
  <c r="AA1345" i="5"/>
  <c r="AB1345" i="5"/>
  <c r="AC1345" i="5"/>
  <c r="AD1345" i="5"/>
  <c r="AE1345" i="5"/>
  <c r="AF1345" i="5"/>
  <c r="AG1345" i="5"/>
  <c r="AH1345" i="5"/>
  <c r="AI1345" i="5"/>
  <c r="AJ1345" i="5"/>
  <c r="AK1345" i="5"/>
  <c r="H1345" i="5"/>
  <c r="I1345" i="5"/>
  <c r="V750" i="3" l="1"/>
  <c r="AD673" i="3"/>
  <c r="Q673" i="4"/>
  <c r="AN680" i="3"/>
  <c r="V680" i="4"/>
  <c r="BD680" i="3"/>
  <c r="AD680" i="4"/>
  <c r="L696" i="3"/>
  <c r="H696" i="4"/>
  <c r="AB696" i="3"/>
  <c r="P696" i="4"/>
  <c r="AR696" i="3"/>
  <c r="X696" i="4"/>
  <c r="BH696" i="3"/>
  <c r="AF696" i="4"/>
  <c r="P702" i="3"/>
  <c r="J702" i="4"/>
  <c r="AF702" i="3"/>
  <c r="R702" i="4"/>
  <c r="AV702" i="3"/>
  <c r="Z702" i="4"/>
  <c r="BL702" i="3"/>
  <c r="AH702" i="4"/>
  <c r="T710" i="3"/>
  <c r="L710" i="4"/>
  <c r="AJ710" i="3"/>
  <c r="T710" i="4"/>
  <c r="AZ710" i="3"/>
  <c r="AB710" i="4"/>
  <c r="BP710" i="3"/>
  <c r="AJ710" i="4"/>
  <c r="X711" i="3"/>
  <c r="N711" i="4"/>
  <c r="BH673" i="3"/>
  <c r="AF673" i="4"/>
  <c r="AR673" i="3"/>
  <c r="X673" i="4"/>
  <c r="AB673" i="3"/>
  <c r="P673" i="4"/>
  <c r="J680" i="3"/>
  <c r="G680" i="4"/>
  <c r="F680" i="4"/>
  <c r="Z680" i="3"/>
  <c r="O680" i="4"/>
  <c r="AP680" i="3"/>
  <c r="W680" i="4"/>
  <c r="BF680" i="3"/>
  <c r="AE680" i="4"/>
  <c r="N696" i="3"/>
  <c r="I696" i="4"/>
  <c r="AD696" i="3"/>
  <c r="Q696" i="4"/>
  <c r="AT696" i="3"/>
  <c r="Y696" i="4"/>
  <c r="BJ696" i="3"/>
  <c r="AG696" i="4"/>
  <c r="R702" i="3"/>
  <c r="K702" i="4"/>
  <c r="AH702" i="3"/>
  <c r="S702" i="4"/>
  <c r="AX702" i="3"/>
  <c r="AA702" i="4"/>
  <c r="BN702" i="3"/>
  <c r="AI702" i="4"/>
  <c r="V710" i="3"/>
  <c r="M710" i="4"/>
  <c r="AL710" i="3"/>
  <c r="U710" i="4"/>
  <c r="BB710" i="3"/>
  <c r="AC710" i="4"/>
  <c r="J711" i="3"/>
  <c r="F711" i="4"/>
  <c r="G711" i="4"/>
  <c r="Z711" i="3"/>
  <c r="O711" i="4"/>
  <c r="AP711" i="3"/>
  <c r="W711" i="4"/>
  <c r="BF711" i="3"/>
  <c r="AE711" i="4"/>
  <c r="N718" i="3"/>
  <c r="I718" i="4"/>
  <c r="AD718" i="3"/>
  <c r="Q718" i="4"/>
  <c r="AT718" i="3"/>
  <c r="Y718" i="4"/>
  <c r="BJ718" i="3"/>
  <c r="AG718" i="4"/>
  <c r="R734" i="3"/>
  <c r="K734" i="4"/>
  <c r="AH734" i="3"/>
  <c r="S734" i="4"/>
  <c r="AX734" i="3"/>
  <c r="AA734" i="4"/>
  <c r="BN734" i="3"/>
  <c r="AI734" i="4"/>
  <c r="V740" i="3"/>
  <c r="M740" i="4"/>
  <c r="AL740" i="3"/>
  <c r="U740" i="4"/>
  <c r="BB740" i="3"/>
  <c r="AC740" i="4"/>
  <c r="J748" i="3"/>
  <c r="F748" i="4"/>
  <c r="G748" i="4"/>
  <c r="Z748" i="3"/>
  <c r="O748" i="4"/>
  <c r="AP748" i="3"/>
  <c r="W748" i="4"/>
  <c r="BF748" i="3"/>
  <c r="AE748" i="4"/>
  <c r="BJ673" i="3"/>
  <c r="AG673" i="4"/>
  <c r="AP673" i="3"/>
  <c r="W673" i="4"/>
  <c r="AR680" i="3"/>
  <c r="X680" i="4"/>
  <c r="AF696" i="3"/>
  <c r="R696" i="4"/>
  <c r="AZ702" i="3"/>
  <c r="AB702" i="4"/>
  <c r="L711" i="3"/>
  <c r="H711" i="4"/>
  <c r="BH711" i="3"/>
  <c r="AF711" i="4"/>
  <c r="T734" i="3"/>
  <c r="L734" i="4"/>
  <c r="AZ734" i="3"/>
  <c r="AB734" i="4"/>
  <c r="X740" i="3"/>
  <c r="N740" i="4"/>
  <c r="AN740" i="3"/>
  <c r="V740" i="4"/>
  <c r="BH748" i="3"/>
  <c r="AF748" i="4"/>
  <c r="L673" i="3"/>
  <c r="H673" i="4"/>
  <c r="BD673" i="3"/>
  <c r="AD673" i="4"/>
  <c r="AN673" i="3"/>
  <c r="V673" i="4"/>
  <c r="X673" i="3"/>
  <c r="N673" i="4"/>
  <c r="N680" i="3"/>
  <c r="I680" i="4"/>
  <c r="AD680" i="3"/>
  <c r="Q680" i="4"/>
  <c r="AT680" i="3"/>
  <c r="Y680" i="4"/>
  <c r="BJ680" i="3"/>
  <c r="AG680" i="4"/>
  <c r="R696" i="3"/>
  <c r="K696" i="4"/>
  <c r="AH696" i="3"/>
  <c r="S696" i="4"/>
  <c r="AX696" i="3"/>
  <c r="AA696" i="4"/>
  <c r="BN696" i="3"/>
  <c r="AI696" i="4"/>
  <c r="V702" i="3"/>
  <c r="M702" i="4"/>
  <c r="AL702" i="3"/>
  <c r="U702" i="4"/>
  <c r="BB702" i="3"/>
  <c r="AC702" i="4"/>
  <c r="J710" i="3"/>
  <c r="F710" i="4"/>
  <c r="G710" i="4"/>
  <c r="Z710" i="3"/>
  <c r="O710" i="4"/>
  <c r="AP710" i="3"/>
  <c r="W710" i="4"/>
  <c r="BF710" i="3"/>
  <c r="AE710" i="4"/>
  <c r="N711" i="3"/>
  <c r="I711" i="4"/>
  <c r="AD711" i="3"/>
  <c r="Q711" i="4"/>
  <c r="AT711" i="3"/>
  <c r="Y711" i="4"/>
  <c r="BJ711" i="3"/>
  <c r="AG711" i="4"/>
  <c r="R718" i="3"/>
  <c r="K718" i="4"/>
  <c r="AH718" i="3"/>
  <c r="S718" i="4"/>
  <c r="AX718" i="3"/>
  <c r="AA718" i="4"/>
  <c r="BN718" i="3"/>
  <c r="AI718" i="4"/>
  <c r="V734" i="3"/>
  <c r="M734" i="4"/>
  <c r="AL734" i="3"/>
  <c r="U734" i="4"/>
  <c r="BB734" i="3"/>
  <c r="AC734" i="4"/>
  <c r="J740" i="3"/>
  <c r="F740" i="4"/>
  <c r="G740" i="4"/>
  <c r="Z740" i="3"/>
  <c r="O740" i="4"/>
  <c r="AP740" i="3"/>
  <c r="W740" i="4"/>
  <c r="BF740" i="3"/>
  <c r="AE740" i="4"/>
  <c r="N748" i="3"/>
  <c r="I748" i="4"/>
  <c r="AD748" i="3"/>
  <c r="Q748" i="4"/>
  <c r="AT748" i="3"/>
  <c r="Y748" i="4"/>
  <c r="BJ748" i="3"/>
  <c r="AG748" i="4"/>
  <c r="AT673" i="3"/>
  <c r="Y673" i="4"/>
  <c r="Z673" i="3"/>
  <c r="O673" i="4"/>
  <c r="BL696" i="3"/>
  <c r="AH696" i="4"/>
  <c r="AN710" i="3"/>
  <c r="V710" i="4"/>
  <c r="AF718" i="3"/>
  <c r="R718" i="4"/>
  <c r="AB748" i="3"/>
  <c r="P748" i="4"/>
  <c r="BB673" i="3"/>
  <c r="AC673" i="4"/>
  <c r="V673" i="3"/>
  <c r="M673" i="4"/>
  <c r="P680" i="3"/>
  <c r="J680" i="4"/>
  <c r="AF680" i="3"/>
  <c r="R680" i="4"/>
  <c r="AV680" i="3"/>
  <c r="Z680" i="4"/>
  <c r="BL680" i="3"/>
  <c r="AH680" i="4"/>
  <c r="T696" i="3"/>
  <c r="L696" i="4"/>
  <c r="AJ696" i="3"/>
  <c r="T696" i="4"/>
  <c r="AZ696" i="3"/>
  <c r="AB696" i="4"/>
  <c r="BP696" i="3"/>
  <c r="AJ696" i="4"/>
  <c r="X702" i="3"/>
  <c r="N702" i="4"/>
  <c r="AN702" i="3"/>
  <c r="V702" i="4"/>
  <c r="BD702" i="3"/>
  <c r="AD702" i="4"/>
  <c r="L710" i="3"/>
  <c r="H710" i="4"/>
  <c r="AB710" i="3"/>
  <c r="P710" i="4"/>
  <c r="AR710" i="3"/>
  <c r="X710" i="4"/>
  <c r="BH710" i="3"/>
  <c r="AF710" i="4"/>
  <c r="P711" i="3"/>
  <c r="J711" i="4"/>
  <c r="AF711" i="3"/>
  <c r="R711" i="4"/>
  <c r="AV711" i="3"/>
  <c r="Z711" i="4"/>
  <c r="BL711" i="3"/>
  <c r="AH711" i="4"/>
  <c r="T718" i="3"/>
  <c r="L718" i="4"/>
  <c r="AJ718" i="3"/>
  <c r="T718" i="4"/>
  <c r="AZ718" i="3"/>
  <c r="AB718" i="4"/>
  <c r="BP718" i="3"/>
  <c r="AJ718" i="4"/>
  <c r="X734" i="3"/>
  <c r="N734" i="4"/>
  <c r="AN734" i="3"/>
  <c r="V734" i="4"/>
  <c r="BD734" i="3"/>
  <c r="AD734" i="4"/>
  <c r="L740" i="3"/>
  <c r="H740" i="4"/>
  <c r="AB740" i="3"/>
  <c r="P740" i="4"/>
  <c r="AR740" i="3"/>
  <c r="X740" i="4"/>
  <c r="BH740" i="3"/>
  <c r="AF740" i="4"/>
  <c r="P748" i="3"/>
  <c r="J748" i="4"/>
  <c r="AF748" i="3"/>
  <c r="R748" i="4"/>
  <c r="AV748" i="3"/>
  <c r="Z748" i="4"/>
  <c r="BL748" i="3"/>
  <c r="AH748" i="4"/>
  <c r="N673" i="3"/>
  <c r="I673" i="4"/>
  <c r="L680" i="3"/>
  <c r="H680" i="4"/>
  <c r="AV696" i="3"/>
  <c r="Z696" i="4"/>
  <c r="BP702" i="3"/>
  <c r="AJ702" i="4"/>
  <c r="AB711" i="3"/>
  <c r="P711" i="4"/>
  <c r="BL718" i="3"/>
  <c r="AH718" i="4"/>
  <c r="L748" i="3"/>
  <c r="H748" i="4"/>
  <c r="J673" i="3"/>
  <c r="F673" i="4"/>
  <c r="G673" i="4"/>
  <c r="AL673" i="3"/>
  <c r="U673" i="4"/>
  <c r="BP673" i="3"/>
  <c r="AJ673" i="4"/>
  <c r="AZ673" i="3"/>
  <c r="AB673" i="4"/>
  <c r="AJ673" i="3"/>
  <c r="T673" i="4"/>
  <c r="T673" i="3"/>
  <c r="L673" i="4"/>
  <c r="R680" i="3"/>
  <c r="K680" i="4"/>
  <c r="AH680" i="3"/>
  <c r="S680" i="4"/>
  <c r="AX680" i="3"/>
  <c r="AA680" i="4"/>
  <c r="BN680" i="3"/>
  <c r="AI680" i="4"/>
  <c r="V696" i="3"/>
  <c r="M696" i="4"/>
  <c r="AL696" i="3"/>
  <c r="U696" i="4"/>
  <c r="BB696" i="3"/>
  <c r="AC696" i="4"/>
  <c r="J702" i="3"/>
  <c r="G702" i="4"/>
  <c r="F702" i="4"/>
  <c r="Z702" i="3"/>
  <c r="O702" i="4"/>
  <c r="AP702" i="3"/>
  <c r="W702" i="4"/>
  <c r="BF702" i="3"/>
  <c r="AE702" i="4"/>
  <c r="N710" i="3"/>
  <c r="I710" i="4"/>
  <c r="AD710" i="3"/>
  <c r="Q710" i="4"/>
  <c r="AT710" i="3"/>
  <c r="Y710" i="4"/>
  <c r="BJ710" i="3"/>
  <c r="AG710" i="4"/>
  <c r="R711" i="3"/>
  <c r="K711" i="4"/>
  <c r="AH711" i="3"/>
  <c r="S711" i="4"/>
  <c r="AX711" i="3"/>
  <c r="AA711" i="4"/>
  <c r="BN711" i="3"/>
  <c r="AI711" i="4"/>
  <c r="V718" i="3"/>
  <c r="M718" i="4"/>
  <c r="AL718" i="3"/>
  <c r="U718" i="4"/>
  <c r="BB718" i="3"/>
  <c r="AC718" i="4"/>
  <c r="J734" i="3"/>
  <c r="G734" i="4"/>
  <c r="F734" i="4"/>
  <c r="Z734" i="3"/>
  <c r="O734" i="4"/>
  <c r="AP734" i="3"/>
  <c r="W734" i="4"/>
  <c r="BF734" i="3"/>
  <c r="AE734" i="4"/>
  <c r="N740" i="3"/>
  <c r="I740" i="4"/>
  <c r="AD740" i="3"/>
  <c r="Q740" i="4"/>
  <c r="AT740" i="3"/>
  <c r="Y740" i="4"/>
  <c r="BJ740" i="3"/>
  <c r="AG740" i="4"/>
  <c r="R748" i="3"/>
  <c r="K748" i="4"/>
  <c r="AH748" i="3"/>
  <c r="S748" i="4"/>
  <c r="AX748" i="3"/>
  <c r="AA748" i="4"/>
  <c r="BN748" i="3"/>
  <c r="AI748" i="4"/>
  <c r="BF673" i="3"/>
  <c r="AE673" i="4"/>
  <c r="BH680" i="3"/>
  <c r="AF680" i="4"/>
  <c r="T702" i="3"/>
  <c r="L702" i="4"/>
  <c r="X710" i="3"/>
  <c r="N710" i="4"/>
  <c r="P718" i="3"/>
  <c r="J718" i="4"/>
  <c r="BD740" i="3"/>
  <c r="AD740" i="4"/>
  <c r="BN673" i="3"/>
  <c r="AI673" i="4"/>
  <c r="AH673" i="3"/>
  <c r="S673" i="4"/>
  <c r="T680" i="3"/>
  <c r="L680" i="4"/>
  <c r="AJ680" i="3"/>
  <c r="T680" i="4"/>
  <c r="AZ680" i="3"/>
  <c r="AB680" i="4"/>
  <c r="BP680" i="3"/>
  <c r="AJ680" i="4"/>
  <c r="X696" i="3"/>
  <c r="N696" i="4"/>
  <c r="AN696" i="3"/>
  <c r="V696" i="4"/>
  <c r="BD696" i="3"/>
  <c r="AD696" i="4"/>
  <c r="L702" i="3"/>
  <c r="H702" i="4"/>
  <c r="AB702" i="3"/>
  <c r="P702" i="4"/>
  <c r="AR702" i="3"/>
  <c r="X702" i="4"/>
  <c r="BH702" i="3"/>
  <c r="AF702" i="4"/>
  <c r="P710" i="3"/>
  <c r="J710" i="4"/>
  <c r="AF710" i="3"/>
  <c r="R710" i="4"/>
  <c r="AV710" i="3"/>
  <c r="Z710" i="4"/>
  <c r="BL710" i="3"/>
  <c r="AH710" i="4"/>
  <c r="T711" i="3"/>
  <c r="L711" i="4"/>
  <c r="AJ711" i="3"/>
  <c r="T711" i="4"/>
  <c r="AZ711" i="3"/>
  <c r="AB711" i="4"/>
  <c r="BP711" i="3"/>
  <c r="AJ711" i="4"/>
  <c r="X718" i="3"/>
  <c r="N718" i="4"/>
  <c r="AN718" i="3"/>
  <c r="V718" i="4"/>
  <c r="BD718" i="3"/>
  <c r="AD718" i="4"/>
  <c r="L734" i="3"/>
  <c r="H734" i="4"/>
  <c r="AB734" i="3"/>
  <c r="P734" i="4"/>
  <c r="AR734" i="3"/>
  <c r="X734" i="4"/>
  <c r="BH734" i="3"/>
  <c r="AF734" i="4"/>
  <c r="P740" i="3"/>
  <c r="J740" i="4"/>
  <c r="AF740" i="3"/>
  <c r="R740" i="4"/>
  <c r="AV740" i="3"/>
  <c r="Z740" i="4"/>
  <c r="BL740" i="3"/>
  <c r="AH740" i="4"/>
  <c r="T748" i="3"/>
  <c r="L748" i="4"/>
  <c r="AJ748" i="3"/>
  <c r="T748" i="4"/>
  <c r="AZ748" i="3"/>
  <c r="AB748" i="4"/>
  <c r="BP748" i="3"/>
  <c r="AJ748" i="4"/>
  <c r="X680" i="3"/>
  <c r="N680" i="4"/>
  <c r="AB680" i="3"/>
  <c r="P680" i="4"/>
  <c r="P696" i="3"/>
  <c r="J696" i="4"/>
  <c r="AJ702" i="3"/>
  <c r="T702" i="4"/>
  <c r="BD710" i="3"/>
  <c r="AD710" i="4"/>
  <c r="AR711" i="3"/>
  <c r="X711" i="4"/>
  <c r="AV718" i="3"/>
  <c r="Z718" i="4"/>
  <c r="AJ734" i="3"/>
  <c r="T734" i="4"/>
  <c r="BP734" i="3"/>
  <c r="AJ734" i="4"/>
  <c r="AR748" i="3"/>
  <c r="X748" i="4"/>
  <c r="AX673" i="3"/>
  <c r="AA673" i="4"/>
  <c r="R673" i="3"/>
  <c r="K673" i="4"/>
  <c r="BL673" i="3"/>
  <c r="AH673" i="4"/>
  <c r="AV673" i="3"/>
  <c r="Z673" i="4"/>
  <c r="AF673" i="3"/>
  <c r="R673" i="4"/>
  <c r="P673" i="3"/>
  <c r="J673" i="4"/>
  <c r="V680" i="3"/>
  <c r="M680" i="4"/>
  <c r="AL680" i="3"/>
  <c r="U680" i="4"/>
  <c r="BB680" i="3"/>
  <c r="AC680" i="4"/>
  <c r="J696" i="3"/>
  <c r="G696" i="4"/>
  <c r="F696" i="4"/>
  <c r="Z696" i="3"/>
  <c r="O696" i="4"/>
  <c r="AP696" i="3"/>
  <c r="W696" i="4"/>
  <c r="BF696" i="3"/>
  <c r="AE696" i="4"/>
  <c r="N702" i="3"/>
  <c r="I702" i="4"/>
  <c r="AD702" i="3"/>
  <c r="Q702" i="4"/>
  <c r="AT702" i="3"/>
  <c r="Y702" i="4"/>
  <c r="BJ702" i="3"/>
  <c r="AG702" i="4"/>
  <c r="R710" i="3"/>
  <c r="K710" i="4"/>
  <c r="AH710" i="3"/>
  <c r="S710" i="4"/>
  <c r="AX710" i="3"/>
  <c r="AA710" i="4"/>
  <c r="BN710" i="3"/>
  <c r="AI710" i="4"/>
  <c r="V711" i="3"/>
  <c r="M711" i="4"/>
  <c r="AL711" i="3"/>
  <c r="U711" i="4"/>
  <c r="BB711" i="3"/>
  <c r="AC711" i="4"/>
  <c r="J718" i="3"/>
  <c r="F718" i="4"/>
  <c r="G718" i="4"/>
  <c r="Z718" i="3"/>
  <c r="O718" i="4"/>
  <c r="AP718" i="3"/>
  <c r="W718" i="4"/>
  <c r="BF718" i="3"/>
  <c r="AE718" i="4"/>
  <c r="N734" i="3"/>
  <c r="I734" i="4"/>
  <c r="AD734" i="3"/>
  <c r="Q734" i="4"/>
  <c r="AT734" i="3"/>
  <c r="Y734" i="4"/>
  <c r="BJ734" i="3"/>
  <c r="AG734" i="4"/>
  <c r="R740" i="3"/>
  <c r="K740" i="4"/>
  <c r="AH740" i="3"/>
  <c r="S740" i="4"/>
  <c r="AX740" i="3"/>
  <c r="AA740" i="4"/>
  <c r="BN740" i="3"/>
  <c r="AI740" i="4"/>
  <c r="V748" i="3"/>
  <c r="M748" i="4"/>
  <c r="AL748" i="3"/>
  <c r="U748" i="4"/>
  <c r="BB748" i="3"/>
  <c r="AC748" i="4"/>
  <c r="AN711" i="3"/>
  <c r="V711" i="4"/>
  <c r="BD711" i="3"/>
  <c r="AD711" i="4"/>
  <c r="L718" i="3"/>
  <c r="H718" i="4"/>
  <c r="AB718" i="3"/>
  <c r="P718" i="4"/>
  <c r="AR718" i="3"/>
  <c r="X718" i="4"/>
  <c r="BH718" i="3"/>
  <c r="AF718" i="4"/>
  <c r="P734" i="3"/>
  <c r="J734" i="4"/>
  <c r="AF734" i="3"/>
  <c r="R734" i="4"/>
  <c r="AV734" i="3"/>
  <c r="Z734" i="4"/>
  <c r="BL734" i="3"/>
  <c r="AH734" i="4"/>
  <c r="T740" i="3"/>
  <c r="L740" i="4"/>
  <c r="AJ740" i="3"/>
  <c r="T740" i="4"/>
  <c r="AZ740" i="3"/>
  <c r="AB740" i="4"/>
  <c r="BP740" i="3"/>
  <c r="AJ740" i="4"/>
  <c r="X748" i="3"/>
  <c r="N748" i="4"/>
  <c r="AN748" i="3"/>
  <c r="V748" i="4"/>
  <c r="BD748" i="3"/>
  <c r="AD748" i="4"/>
  <c r="L34" i="6"/>
  <c r="K36" i="6"/>
  <c r="K37" i="6" s="1"/>
  <c r="D20" i="6" s="1"/>
  <c r="O1499" i="5" s="1"/>
  <c r="C12" i="6"/>
  <c r="X750" i="3" l="1"/>
  <c r="M750" i="4"/>
  <c r="C23" i="6"/>
  <c r="C24" i="6"/>
  <c r="C25" i="6"/>
  <c r="T1499" i="5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50" i="4" l="1"/>
  <c r="Z750" i="4"/>
  <c r="S750" i="4"/>
  <c r="T750" i="4"/>
  <c r="AB750" i="4"/>
  <c r="U750" i="4"/>
  <c r="AC750" i="4"/>
  <c r="AH750" i="3"/>
  <c r="V750" i="4"/>
  <c r="AD750" i="4"/>
  <c r="W750" i="4"/>
  <c r="AH750" i="4"/>
  <c r="AA750" i="4"/>
  <c r="AE750" i="4"/>
  <c r="AI750" i="4"/>
  <c r="X750" i="4"/>
  <c r="AF750" i="4"/>
  <c r="Y750" i="4"/>
  <c r="R750" i="4"/>
  <c r="G1499" i="5"/>
  <c r="C22" i="6"/>
  <c r="Q1499" i="5"/>
  <c r="C21" i="6"/>
  <c r="P1499" i="5"/>
  <c r="Z750" i="3" l="1"/>
  <c r="O750" i="4"/>
  <c r="N750" i="4"/>
  <c r="AB750" i="3"/>
  <c r="P750" i="4"/>
  <c r="H750" i="3"/>
  <c r="E750" i="4"/>
  <c r="F75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<sst xmlns="http://schemas.openxmlformats.org/spreadsheetml/2006/main" count="3658" uniqueCount="365">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</sst>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2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Here'!$F$1494:$AK$1494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Here'!$F$1495:$AK$1495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3" t="s">
        <v>194</v>
      </c>
      <c r="C3" s="13"/>
      <c r="D3" s="13"/>
      <c r="E3" s="13"/>
      <c r="F3" s="13"/>
    </row>
    <row r="4" spans="1:6" x14ac:dyDescent="0.25">
      <c r="B4" t="s">
        <v>174</v>
      </c>
    </row>
    <row r="5" spans="1:6" x14ac:dyDescent="0.25">
      <c r="B5" s="34" t="s">
        <v>180</v>
      </c>
    </row>
    <row r="6" spans="1:6" x14ac:dyDescent="0.25">
      <c r="B6" t="s">
        <v>175</v>
      </c>
    </row>
    <row r="7" spans="1:6" x14ac:dyDescent="0.25">
      <c r="B7" s="27" t="s">
        <v>176</v>
      </c>
    </row>
    <row r="8" spans="1:6" x14ac:dyDescent="0.25">
      <c r="B8" t="s">
        <v>177</v>
      </c>
    </row>
    <row r="10" spans="1:6" x14ac:dyDescent="0.25">
      <c r="B10" s="23" t="s">
        <v>195</v>
      </c>
      <c r="C10" s="13"/>
      <c r="D10" s="13"/>
      <c r="E10" s="13"/>
      <c r="F10" s="13"/>
    </row>
    <row r="11" spans="1:6" x14ac:dyDescent="0.25">
      <c r="B11" t="s">
        <v>182</v>
      </c>
    </row>
    <row r="12" spans="1:6" x14ac:dyDescent="0.25">
      <c r="B12" t="s">
        <v>186</v>
      </c>
    </row>
    <row r="13" spans="1:6" x14ac:dyDescent="0.25">
      <c r="B13" t="s">
        <v>187</v>
      </c>
    </row>
    <row r="14" spans="1:6" x14ac:dyDescent="0.25">
      <c r="B14" s="27" t="s">
        <v>188</v>
      </c>
    </row>
    <row r="15" spans="1:6" x14ac:dyDescent="0.25">
      <c r="B15" s="27" t="s">
        <v>259</v>
      </c>
    </row>
    <row r="16" spans="1:6" x14ac:dyDescent="0.25">
      <c r="B16" t="s">
        <v>189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78</v>
      </c>
    </row>
    <row r="22" spans="1:1" x14ac:dyDescent="0.25">
      <c r="A22" t="s">
        <v>79</v>
      </c>
    </row>
    <row r="24" spans="1:1" x14ac:dyDescent="0.25">
      <c r="A24" t="s">
        <v>80</v>
      </c>
    </row>
    <row r="25" spans="1:1" x14ac:dyDescent="0.25">
      <c r="A25" t="s">
        <v>147</v>
      </c>
    </row>
    <row r="26" spans="1:1" x14ac:dyDescent="0.25">
      <c r="A26" t="s">
        <v>82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81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5" t="s">
        <v>244</v>
      </c>
      <c r="B36" s="46"/>
      <c r="C36" s="46"/>
      <c r="D36" s="46"/>
      <c r="E36" s="46"/>
      <c r="F36" s="46"/>
      <c r="G36" s="46"/>
    </row>
    <row r="37" spans="1:7" x14ac:dyDescent="0.25">
      <c r="A37" t="s">
        <v>245</v>
      </c>
    </row>
    <row r="38" spans="1:7" x14ac:dyDescent="0.25">
      <c r="A38" t="s">
        <v>246</v>
      </c>
    </row>
    <row r="39" spans="1:7" x14ac:dyDescent="0.25">
      <c r="A39" t="s">
        <v>247</v>
      </c>
    </row>
    <row r="40" spans="1:7" x14ac:dyDescent="0.25">
      <c r="A40" s="1" t="s">
        <v>248</v>
      </c>
    </row>
    <row r="41" spans="1:7" x14ac:dyDescent="0.25">
      <c r="A41" s="1" t="s">
        <v>249</v>
      </c>
    </row>
    <row r="42" spans="1:7" x14ac:dyDescent="0.25">
      <c r="A42" s="47" t="s">
        <v>250</v>
      </c>
      <c r="B42" s="48" t="s">
        <v>251</v>
      </c>
    </row>
    <row r="43" spans="1:7" x14ac:dyDescent="0.25">
      <c r="A43" s="47" t="s">
        <v>250</v>
      </c>
      <c r="B43" s="48" t="s">
        <v>252</v>
      </c>
    </row>
    <row r="44" spans="1:7" x14ac:dyDescent="0.25">
      <c r="A44" s="47" t="s">
        <v>250</v>
      </c>
      <c r="B44" s="48" t="s">
        <v>253</v>
      </c>
    </row>
    <row r="46" spans="1:7" x14ac:dyDescent="0.25">
      <c r="A46" s="1" t="s">
        <v>254</v>
      </c>
    </row>
    <row r="47" spans="1:7" x14ac:dyDescent="0.25">
      <c r="A47" s="1" t="s">
        <v>255</v>
      </c>
    </row>
    <row r="48" spans="1:7" x14ac:dyDescent="0.25">
      <c r="A48" s="49" t="s">
        <v>256</v>
      </c>
      <c r="B48" t="s">
        <v>257</v>
      </c>
    </row>
    <row r="49" spans="1:7" x14ac:dyDescent="0.25">
      <c r="A49" s="49" t="s">
        <v>256</v>
      </c>
      <c r="B49" t="s">
        <v>258</v>
      </c>
    </row>
    <row r="50" spans="1:7" x14ac:dyDescent="0.25">
      <c r="A50" s="49" t="s">
        <v>256</v>
      </c>
      <c r="B50" t="s">
        <v>364</v>
      </c>
    </row>
    <row r="52" spans="1:7" x14ac:dyDescent="0.25">
      <c r="A52" s="45" t="s">
        <v>85</v>
      </c>
      <c r="B52" s="46"/>
      <c r="C52" s="46"/>
      <c r="D52" s="46"/>
      <c r="E52" s="46"/>
      <c r="F52" s="46"/>
      <c r="G52" s="46"/>
    </row>
    <row r="53" spans="1:7" x14ac:dyDescent="0.25">
      <c r="A53" t="s">
        <v>86</v>
      </c>
    </row>
    <row r="54" spans="1:7" x14ac:dyDescent="0.25">
      <c r="A54" t="s">
        <v>87</v>
      </c>
    </row>
    <row r="55" spans="1:7" x14ac:dyDescent="0.25">
      <c r="A55" t="s">
        <v>88</v>
      </c>
    </row>
    <row r="56" spans="1:7" x14ac:dyDescent="0.25">
      <c r="A56" t="s">
        <v>89</v>
      </c>
    </row>
    <row r="57" spans="1:7" x14ac:dyDescent="0.25">
      <c r="B57" t="s">
        <v>90</v>
      </c>
    </row>
    <row r="58" spans="1:7" x14ac:dyDescent="0.25">
      <c r="B58" s="19" t="s">
        <v>103</v>
      </c>
    </row>
    <row r="59" spans="1:7" x14ac:dyDescent="0.25">
      <c r="B59" t="s">
        <v>91</v>
      </c>
    </row>
    <row r="60" spans="1:7" x14ac:dyDescent="0.25">
      <c r="B60" s="19" t="s">
        <v>104</v>
      </c>
    </row>
    <row r="61" spans="1:7" x14ac:dyDescent="0.25">
      <c r="A61" t="s">
        <v>92</v>
      </c>
    </row>
    <row r="62" spans="1:7" x14ac:dyDescent="0.25">
      <c r="B62" s="2" t="s">
        <v>93</v>
      </c>
    </row>
    <row r="63" spans="1:7" x14ac:dyDescent="0.25">
      <c r="B63" s="19" t="s">
        <v>94</v>
      </c>
    </row>
    <row r="64" spans="1:7" x14ac:dyDescent="0.25">
      <c r="B64" s="19" t="s">
        <v>95</v>
      </c>
    </row>
    <row r="65" spans="1:7" x14ac:dyDescent="0.25">
      <c r="A65" t="s">
        <v>96</v>
      </c>
    </row>
    <row r="66" spans="1:7" x14ac:dyDescent="0.25">
      <c r="A66" t="s">
        <v>97</v>
      </c>
    </row>
    <row r="67" spans="1:7" x14ac:dyDescent="0.25">
      <c r="B67" t="s">
        <v>98</v>
      </c>
    </row>
    <row r="68" spans="1:7" x14ac:dyDescent="0.25">
      <c r="A68" t="s">
        <v>100</v>
      </c>
    </row>
    <row r="69" spans="1:7" x14ac:dyDescent="0.25">
      <c r="B69" t="s">
        <v>101</v>
      </c>
    </row>
    <row r="70" spans="1:7" x14ac:dyDescent="0.25">
      <c r="B70" t="s">
        <v>102</v>
      </c>
    </row>
    <row r="72" spans="1:7" x14ac:dyDescent="0.25">
      <c r="A72" s="45" t="s">
        <v>99</v>
      </c>
      <c r="B72" s="46"/>
      <c r="C72" s="46"/>
      <c r="D72" s="46"/>
      <c r="E72" s="46"/>
      <c r="F72" s="46"/>
      <c r="G72" s="46"/>
    </row>
    <row r="73" spans="1:7" x14ac:dyDescent="0.25">
      <c r="A73" t="s">
        <v>67</v>
      </c>
    </row>
    <row r="74" spans="1:7" x14ac:dyDescent="0.25">
      <c r="A74" t="s">
        <v>63</v>
      </c>
    </row>
    <row r="75" spans="1:7" x14ac:dyDescent="0.25">
      <c r="A75" t="s">
        <v>42</v>
      </c>
    </row>
    <row r="76" spans="1:7" x14ac:dyDescent="0.25">
      <c r="A76" t="s">
        <v>62</v>
      </c>
    </row>
    <row r="77" spans="1:7" x14ac:dyDescent="0.25">
      <c r="A77" t="s">
        <v>68</v>
      </c>
    </row>
    <row r="78" spans="1:7" x14ac:dyDescent="0.25">
      <c r="A78" t="s">
        <v>69</v>
      </c>
    </row>
    <row r="79" spans="1:7" x14ac:dyDescent="0.25">
      <c r="A79" t="s">
        <v>70</v>
      </c>
    </row>
    <row r="80" spans="1:7" x14ac:dyDescent="0.25">
      <c r="A80" t="s">
        <v>71</v>
      </c>
    </row>
    <row r="82" spans="1:4" x14ac:dyDescent="0.25">
      <c r="A82" t="s">
        <v>46</v>
      </c>
    </row>
    <row r="83" spans="1:4" x14ac:dyDescent="0.25">
      <c r="A83" t="s">
        <v>43</v>
      </c>
    </row>
    <row r="84" spans="1:4" x14ac:dyDescent="0.25">
      <c r="A84" t="s">
        <v>44</v>
      </c>
    </row>
    <row r="85" spans="1:4" x14ac:dyDescent="0.25">
      <c r="A85" t="s">
        <v>45</v>
      </c>
    </row>
    <row r="86" spans="1:4" ht="15.75" thickBot="1" x14ac:dyDescent="0.3"/>
    <row r="87" spans="1:4" x14ac:dyDescent="0.25">
      <c r="A87" s="3" t="s">
        <v>53</v>
      </c>
      <c r="B87" s="4"/>
      <c r="C87" s="4"/>
      <c r="D87" s="5"/>
    </row>
    <row r="88" spans="1:4" x14ac:dyDescent="0.25">
      <c r="A88" s="6" t="s">
        <v>50</v>
      </c>
      <c r="B88" s="7">
        <v>1.0149999999999999</v>
      </c>
      <c r="C88" s="7"/>
      <c r="D88" s="8"/>
    </row>
    <row r="89" spans="1:4" x14ac:dyDescent="0.25">
      <c r="A89" s="6" t="s">
        <v>51</v>
      </c>
      <c r="B89" s="7">
        <v>-0.27</v>
      </c>
      <c r="C89" s="7"/>
      <c r="D89" s="8"/>
    </row>
    <row r="90" spans="1:4" ht="15.75" thickBot="1" x14ac:dyDescent="0.3">
      <c r="A90" s="9" t="s">
        <v>52</v>
      </c>
      <c r="B90" s="10">
        <v>-14</v>
      </c>
      <c r="C90" s="10"/>
      <c r="D90" s="11"/>
    </row>
    <row r="119" spans="1:7" x14ac:dyDescent="0.25">
      <c r="A119" s="45" t="s">
        <v>154</v>
      </c>
      <c r="B119" s="46"/>
      <c r="C119" s="46"/>
      <c r="D119" s="46"/>
      <c r="E119" s="46"/>
      <c r="F119" s="46"/>
      <c r="G119" s="46"/>
    </row>
    <row r="120" spans="1:7" x14ac:dyDescent="0.25">
      <c r="A120" t="s">
        <v>155</v>
      </c>
    </row>
    <row r="121" spans="1:7" x14ac:dyDescent="0.25">
      <c r="A121" t="s">
        <v>156</v>
      </c>
    </row>
    <row r="122" spans="1:7" x14ac:dyDescent="0.25">
      <c r="A122" t="s">
        <v>157</v>
      </c>
    </row>
    <row r="123" spans="1:7" x14ac:dyDescent="0.25">
      <c r="A123" s="22">
        <v>6</v>
      </c>
      <c r="B123" t="s">
        <v>158</v>
      </c>
    </row>
    <row r="125" spans="1:7" x14ac:dyDescent="0.25">
      <c r="A125" s="45" t="s">
        <v>334</v>
      </c>
      <c r="B125" s="46"/>
      <c r="C125" s="46"/>
      <c r="D125" s="46"/>
      <c r="E125" s="46"/>
      <c r="F125" s="46"/>
      <c r="G125" s="46"/>
    </row>
    <row r="126" spans="1:7" x14ac:dyDescent="0.25">
      <c r="A126" t="s">
        <v>314</v>
      </c>
    </row>
    <row r="127" spans="1:7" x14ac:dyDescent="0.25">
      <c r="A127" t="s">
        <v>335</v>
      </c>
    </row>
    <row r="128" spans="1:7" x14ac:dyDescent="0.25">
      <c r="A128" t="s">
        <v>336</v>
      </c>
    </row>
    <row r="129" spans="1:2" x14ac:dyDescent="0.25">
      <c r="A129" t="s">
        <v>337</v>
      </c>
    </row>
    <row r="130" spans="1:2" x14ac:dyDescent="0.25">
      <c r="A130" t="s">
        <v>338</v>
      </c>
    </row>
    <row r="131" spans="1:2" x14ac:dyDescent="0.25">
      <c r="A131" t="s">
        <v>315</v>
      </c>
    </row>
    <row r="132" spans="1:2" x14ac:dyDescent="0.25">
      <c r="A132" t="s">
        <v>316</v>
      </c>
    </row>
    <row r="133" spans="1:2" x14ac:dyDescent="0.25">
      <c r="A133" t="s">
        <v>317</v>
      </c>
      <c r="B133" t="s">
        <v>318</v>
      </c>
    </row>
    <row r="134" spans="1:2" x14ac:dyDescent="0.25">
      <c r="B134" t="s">
        <v>320</v>
      </c>
    </row>
    <row r="135" spans="1:2" x14ac:dyDescent="0.25">
      <c r="B135" t="s">
        <v>319</v>
      </c>
    </row>
    <row r="136" spans="1:2" x14ac:dyDescent="0.25">
      <c r="A136" t="s">
        <v>321</v>
      </c>
      <c r="B136" t="s">
        <v>322</v>
      </c>
    </row>
    <row r="137" spans="1:2" x14ac:dyDescent="0.25">
      <c r="B137" t="s">
        <v>323</v>
      </c>
    </row>
    <row r="138" spans="1:2" x14ac:dyDescent="0.25">
      <c r="B138" s="50" t="s">
        <v>324</v>
      </c>
    </row>
    <row r="139" spans="1:2" x14ac:dyDescent="0.25">
      <c r="A139" t="s">
        <v>325</v>
      </c>
      <c r="B139" t="s">
        <v>326</v>
      </c>
    </row>
    <row r="140" spans="1:2" x14ac:dyDescent="0.25">
      <c r="B140" t="s">
        <v>327</v>
      </c>
    </row>
    <row r="141" spans="1:2" x14ac:dyDescent="0.25">
      <c r="B141" t="s">
        <v>328</v>
      </c>
    </row>
    <row r="142" spans="1:2" x14ac:dyDescent="0.25">
      <c r="B142" t="s">
        <v>328</v>
      </c>
    </row>
    <row r="143" spans="1:2" x14ac:dyDescent="0.25">
      <c r="B143" t="s">
        <v>330</v>
      </c>
    </row>
    <row r="144" spans="1:2" x14ac:dyDescent="0.25">
      <c r="A144" t="s">
        <v>329</v>
      </c>
      <c r="B144" t="s">
        <v>322</v>
      </c>
    </row>
    <row r="145" spans="1:2" x14ac:dyDescent="0.25">
      <c r="B145" t="s">
        <v>323</v>
      </c>
    </row>
    <row r="146" spans="1:2" x14ac:dyDescent="0.25">
      <c r="B146" s="50" t="s">
        <v>348</v>
      </c>
    </row>
    <row r="147" spans="1:2" x14ac:dyDescent="0.25">
      <c r="A147" t="s">
        <v>339</v>
      </c>
      <c r="B147" t="s">
        <v>326</v>
      </c>
    </row>
    <row r="148" spans="1:2" x14ac:dyDescent="0.25">
      <c r="B148" t="s">
        <v>340</v>
      </c>
    </row>
    <row r="149" spans="1:2" x14ac:dyDescent="0.25">
      <c r="B149" t="s">
        <v>328</v>
      </c>
    </row>
    <row r="150" spans="1:2" x14ac:dyDescent="0.25">
      <c r="B150" t="s">
        <v>328</v>
      </c>
    </row>
    <row r="151" spans="1:2" x14ac:dyDescent="0.25">
      <c r="B151" t="s">
        <v>341</v>
      </c>
    </row>
    <row r="152" spans="1:2" x14ac:dyDescent="0.25">
      <c r="A152" t="s">
        <v>342</v>
      </c>
      <c r="B152" t="s">
        <v>331</v>
      </c>
    </row>
    <row r="153" spans="1:2" x14ac:dyDescent="0.25">
      <c r="B153" t="s">
        <v>332</v>
      </c>
    </row>
    <row r="154" spans="1:2" x14ac:dyDescent="0.25">
      <c r="B154" t="s">
        <v>333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589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54" customWidth="1"/>
    <col min="2" max="2" width="11.5703125" customWidth="1"/>
    <col min="3" max="3" width="21.5703125" customWidth="1"/>
    <col min="4" max="4" width="15.28515625" customWidth="1"/>
    <col min="5" max="5" width="12.140625" customWidth="1"/>
    <col min="6" max="37" width="9.140625" style="16"/>
    <col min="38" max="16384" width="9.140625" style="12"/>
  </cols>
  <sheetData>
    <row r="1" spans="1:37" x14ac:dyDescent="0.25">
      <c r="A1" s="1" t="s">
        <v>193</v>
      </c>
      <c r="B1" s="1" t="s">
        <v>343</v>
      </c>
      <c r="C1" s="1" t="s">
        <v>190</v>
      </c>
      <c r="D1" s="1" t="s">
        <v>196</v>
      </c>
      <c r="E1" s="1" t="s">
        <v>197</v>
      </c>
      <c r="F1" s="17" t="s">
        <v>108</v>
      </c>
      <c r="G1" s="17" t="s">
        <v>109</v>
      </c>
      <c r="H1" s="17" t="s">
        <v>110</v>
      </c>
      <c r="I1" s="17" t="s">
        <v>111</v>
      </c>
      <c r="J1" s="17" t="s">
        <v>112</v>
      </c>
      <c r="K1" s="17" t="s">
        <v>113</v>
      </c>
      <c r="L1" s="17" t="s">
        <v>114</v>
      </c>
      <c r="M1" s="17" t="s">
        <v>115</v>
      </c>
      <c r="N1" s="17" t="s">
        <v>116</v>
      </c>
      <c r="O1" s="17" t="s">
        <v>117</v>
      </c>
      <c r="P1" s="17" t="s">
        <v>118</v>
      </c>
      <c r="Q1" s="17" t="s">
        <v>119</v>
      </c>
      <c r="R1" s="17" t="s">
        <v>120</v>
      </c>
      <c r="S1" s="17" t="s">
        <v>121</v>
      </c>
      <c r="T1" s="17" t="s">
        <v>122</v>
      </c>
      <c r="U1" s="17" t="s">
        <v>123</v>
      </c>
      <c r="V1" s="17" t="s">
        <v>124</v>
      </c>
      <c r="W1" s="17" t="s">
        <v>125</v>
      </c>
      <c r="X1" s="17" t="s">
        <v>126</v>
      </c>
      <c r="Y1" s="17" t="s">
        <v>127</v>
      </c>
      <c r="Z1" s="17" t="s">
        <v>128</v>
      </c>
      <c r="AA1" s="17" t="s">
        <v>129</v>
      </c>
      <c r="AB1" s="17" t="s">
        <v>130</v>
      </c>
      <c r="AC1" s="17" t="s">
        <v>131</v>
      </c>
      <c r="AD1" s="17" t="s">
        <v>132</v>
      </c>
      <c r="AE1" s="17" t="s">
        <v>133</v>
      </c>
      <c r="AF1" s="17" t="s">
        <v>134</v>
      </c>
      <c r="AG1" s="17" t="s">
        <v>135</v>
      </c>
      <c r="AH1" s="17" t="s">
        <v>136</v>
      </c>
      <c r="AI1" s="17" t="s">
        <v>137</v>
      </c>
      <c r="AJ1" s="17" t="s">
        <v>138</v>
      </c>
      <c r="AK1" s="17" t="s">
        <v>139</v>
      </c>
    </row>
    <row r="2" spans="1:37" x14ac:dyDescent="0.25">
      <c r="A2" t="s">
        <v>1</v>
      </c>
      <c r="B2" t="s">
        <v>346</v>
      </c>
      <c r="C2" t="s">
        <v>191</v>
      </c>
      <c r="D2" t="s">
        <v>198</v>
      </c>
      <c r="F2" s="15">
        <v>2019</v>
      </c>
      <c r="G2" s="15">
        <v>2020</v>
      </c>
      <c r="H2" s="15">
        <v>2050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B3" t="s">
        <v>346</v>
      </c>
      <c r="F3" s="16">
        <v>0</v>
      </c>
      <c r="G3" s="16">
        <v>0</v>
      </c>
      <c r="H3" s="16">
        <v>1</v>
      </c>
    </row>
    <row r="4" spans="1:37" x14ac:dyDescent="0.25">
      <c r="A4" t="s">
        <v>1</v>
      </c>
      <c r="B4" t="s">
        <v>346</v>
      </c>
      <c r="C4" t="s">
        <v>191</v>
      </c>
      <c r="D4" t="s">
        <v>199</v>
      </c>
      <c r="F4" s="15">
        <v>2019</v>
      </c>
      <c r="G4" s="15">
        <v>2020</v>
      </c>
      <c r="H4" s="15">
        <v>2050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25">
      <c r="B5" t="s">
        <v>346</v>
      </c>
      <c r="F5" s="16">
        <v>0</v>
      </c>
      <c r="G5" s="16">
        <v>0</v>
      </c>
      <c r="H5" s="16">
        <v>1</v>
      </c>
    </row>
    <row r="6" spans="1:37" x14ac:dyDescent="0.25">
      <c r="A6" t="s">
        <v>1</v>
      </c>
      <c r="B6" t="s">
        <v>346</v>
      </c>
      <c r="C6" t="s">
        <v>191</v>
      </c>
      <c r="D6" t="s">
        <v>200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25">
      <c r="B7" t="s">
        <v>346</v>
      </c>
      <c r="F7" s="16">
        <v>0</v>
      </c>
      <c r="G7" s="16">
        <v>0</v>
      </c>
      <c r="H7" s="16">
        <v>1</v>
      </c>
    </row>
    <row r="8" spans="1:37" x14ac:dyDescent="0.25">
      <c r="A8" t="s">
        <v>1</v>
      </c>
      <c r="B8" t="s">
        <v>346</v>
      </c>
      <c r="C8" t="s">
        <v>191</v>
      </c>
      <c r="D8" t="s">
        <v>201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25">
      <c r="B9" t="s">
        <v>346</v>
      </c>
      <c r="F9" s="16">
        <v>0</v>
      </c>
      <c r="G9" s="16">
        <v>0</v>
      </c>
      <c r="H9" s="16">
        <v>1</v>
      </c>
    </row>
    <row r="10" spans="1:37" x14ac:dyDescent="0.25">
      <c r="A10" t="s">
        <v>1</v>
      </c>
      <c r="B10" t="s">
        <v>346</v>
      </c>
      <c r="C10" t="s">
        <v>191</v>
      </c>
      <c r="D10" t="s">
        <v>202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25">
      <c r="B11" t="s">
        <v>346</v>
      </c>
      <c r="F11" s="16">
        <v>0</v>
      </c>
      <c r="G11" s="16">
        <v>0</v>
      </c>
      <c r="H11" s="16">
        <v>1</v>
      </c>
    </row>
    <row r="12" spans="1:37" x14ac:dyDescent="0.25">
      <c r="A12" t="s">
        <v>1</v>
      </c>
      <c r="B12" t="s">
        <v>346</v>
      </c>
      <c r="C12" t="s">
        <v>191</v>
      </c>
      <c r="D12" t="s">
        <v>203</v>
      </c>
      <c r="F12" s="15">
        <v>2019</v>
      </c>
      <c r="G12" s="15">
        <v>2020</v>
      </c>
      <c r="H12" s="15">
        <v>2050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25">
      <c r="B13" t="s">
        <v>346</v>
      </c>
      <c r="F13" s="16">
        <v>0</v>
      </c>
      <c r="G13" s="16">
        <v>0</v>
      </c>
      <c r="H13" s="16">
        <v>1</v>
      </c>
    </row>
    <row r="14" spans="1:37" x14ac:dyDescent="0.25">
      <c r="A14" t="s">
        <v>1</v>
      </c>
      <c r="B14" t="s">
        <v>346</v>
      </c>
      <c r="C14" t="s">
        <v>192</v>
      </c>
      <c r="D14" t="s">
        <v>198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5">
      <c r="B15" t="s">
        <v>346</v>
      </c>
      <c r="F15" s="16">
        <v>0</v>
      </c>
      <c r="G15" s="16">
        <v>0</v>
      </c>
      <c r="H15" s="16">
        <v>1</v>
      </c>
    </row>
    <row r="16" spans="1:37" x14ac:dyDescent="0.25">
      <c r="A16" t="s">
        <v>1</v>
      </c>
      <c r="B16" t="s">
        <v>346</v>
      </c>
      <c r="C16" t="s">
        <v>192</v>
      </c>
      <c r="D16" t="s">
        <v>199</v>
      </c>
      <c r="F16" s="15">
        <v>2019</v>
      </c>
      <c r="G16" s="15">
        <v>2020</v>
      </c>
      <c r="H16" s="15">
        <v>2050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5">
      <c r="B17" t="s">
        <v>346</v>
      </c>
      <c r="F17" s="16">
        <v>0</v>
      </c>
      <c r="G17" s="16">
        <v>0</v>
      </c>
      <c r="H17" s="16">
        <v>1</v>
      </c>
    </row>
    <row r="18" spans="1:37" x14ac:dyDescent="0.25">
      <c r="A18" t="s">
        <v>1</v>
      </c>
      <c r="B18" t="s">
        <v>346</v>
      </c>
      <c r="C18" t="s">
        <v>192</v>
      </c>
      <c r="D18" t="s">
        <v>200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5">
      <c r="B19" t="s">
        <v>346</v>
      </c>
      <c r="F19" s="16">
        <v>0</v>
      </c>
      <c r="G19" s="16">
        <v>0</v>
      </c>
      <c r="H19" s="16">
        <v>1</v>
      </c>
    </row>
    <row r="20" spans="1:37" x14ac:dyDescent="0.25">
      <c r="A20" t="s">
        <v>1</v>
      </c>
      <c r="B20" t="s">
        <v>346</v>
      </c>
      <c r="C20" t="s">
        <v>192</v>
      </c>
      <c r="D20" t="s">
        <v>201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5">
      <c r="B21" t="s">
        <v>346</v>
      </c>
      <c r="F21" s="16">
        <v>0</v>
      </c>
      <c r="G21" s="16">
        <v>0</v>
      </c>
      <c r="H21" s="16">
        <v>1</v>
      </c>
    </row>
    <row r="22" spans="1:37" x14ac:dyDescent="0.25">
      <c r="A22" t="s">
        <v>1</v>
      </c>
      <c r="B22" t="s">
        <v>346</v>
      </c>
      <c r="C22" t="s">
        <v>192</v>
      </c>
      <c r="D22" t="s">
        <v>202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5">
      <c r="B23" t="s">
        <v>346</v>
      </c>
      <c r="F23" s="16">
        <v>0</v>
      </c>
      <c r="G23" s="16">
        <v>0</v>
      </c>
      <c r="H23" s="16">
        <v>1</v>
      </c>
    </row>
    <row r="24" spans="1:37" x14ac:dyDescent="0.25">
      <c r="A24" t="s">
        <v>1</v>
      </c>
      <c r="B24" t="s">
        <v>346</v>
      </c>
      <c r="C24" t="s">
        <v>192</v>
      </c>
      <c r="D24" t="s">
        <v>203</v>
      </c>
      <c r="F24" s="15">
        <v>2019</v>
      </c>
      <c r="G24" s="15">
        <v>2020</v>
      </c>
      <c r="H24" s="15">
        <v>2050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5">
      <c r="B25" t="s">
        <v>346</v>
      </c>
      <c r="F25" s="16">
        <v>0</v>
      </c>
      <c r="G25" s="16">
        <v>0</v>
      </c>
      <c r="H25" s="16">
        <v>1</v>
      </c>
    </row>
    <row r="26" spans="1:37" x14ac:dyDescent="0.25">
      <c r="A26" t="s">
        <v>2</v>
      </c>
      <c r="B26" t="s">
        <v>346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5">
      <c r="B27" t="s">
        <v>346</v>
      </c>
      <c r="F27" s="16">
        <v>0</v>
      </c>
      <c r="G27" s="16">
        <v>0</v>
      </c>
      <c r="H27" s="16">
        <v>1</v>
      </c>
    </row>
    <row r="28" spans="1:37" x14ac:dyDescent="0.25">
      <c r="A28" t="s">
        <v>3</v>
      </c>
      <c r="B28" t="s">
        <v>346</v>
      </c>
      <c r="C28" t="s">
        <v>191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5">
      <c r="B29" t="s">
        <v>346</v>
      </c>
      <c r="F29" s="16">
        <v>0</v>
      </c>
      <c r="G29" s="16">
        <v>0</v>
      </c>
      <c r="H29" s="16">
        <v>1</v>
      </c>
    </row>
    <row r="30" spans="1:37" x14ac:dyDescent="0.25">
      <c r="A30" t="s">
        <v>3</v>
      </c>
      <c r="B30" t="s">
        <v>346</v>
      </c>
      <c r="C30" t="s">
        <v>192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5">
      <c r="B31" t="s">
        <v>346</v>
      </c>
      <c r="F31" s="16">
        <v>0</v>
      </c>
      <c r="G31" s="16">
        <v>0</v>
      </c>
      <c r="H31" s="16">
        <v>1</v>
      </c>
    </row>
    <row r="32" spans="1:37" x14ac:dyDescent="0.25">
      <c r="A32" t="s">
        <v>74</v>
      </c>
      <c r="B32" t="s">
        <v>346</v>
      </c>
      <c r="C32" t="s">
        <v>191</v>
      </c>
      <c r="D32" t="s">
        <v>198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5">
      <c r="B33" t="s">
        <v>346</v>
      </c>
      <c r="F33" s="16">
        <v>0</v>
      </c>
      <c r="G33" s="16">
        <v>0</v>
      </c>
      <c r="H33" s="16">
        <v>1</v>
      </c>
    </row>
    <row r="34" spans="1:37" x14ac:dyDescent="0.25">
      <c r="A34" t="s">
        <v>74</v>
      </c>
      <c r="B34" t="s">
        <v>346</v>
      </c>
      <c r="C34" t="s">
        <v>191</v>
      </c>
      <c r="D34" t="s">
        <v>199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5">
      <c r="B35" t="s">
        <v>346</v>
      </c>
      <c r="F35" s="16">
        <v>0</v>
      </c>
      <c r="G35" s="16">
        <v>0</v>
      </c>
      <c r="H35" s="16">
        <v>1</v>
      </c>
    </row>
    <row r="36" spans="1:37" x14ac:dyDescent="0.25">
      <c r="A36" t="s">
        <v>74</v>
      </c>
      <c r="B36" t="s">
        <v>346</v>
      </c>
      <c r="C36" t="s">
        <v>191</v>
      </c>
      <c r="D36" t="s">
        <v>200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5">
      <c r="B37" t="s">
        <v>346</v>
      </c>
      <c r="F37" s="16">
        <v>0</v>
      </c>
      <c r="G37" s="16">
        <v>0</v>
      </c>
      <c r="H37" s="16">
        <v>1</v>
      </c>
    </row>
    <row r="38" spans="1:37" x14ac:dyDescent="0.25">
      <c r="A38" t="s">
        <v>74</v>
      </c>
      <c r="B38" t="s">
        <v>346</v>
      </c>
      <c r="C38" t="s">
        <v>191</v>
      </c>
      <c r="D38" t="s">
        <v>201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5">
      <c r="B39" t="s">
        <v>346</v>
      </c>
      <c r="F39" s="16">
        <v>0</v>
      </c>
      <c r="G39" s="16">
        <v>0</v>
      </c>
      <c r="H39" s="16">
        <v>1</v>
      </c>
    </row>
    <row r="40" spans="1:37" x14ac:dyDescent="0.25">
      <c r="A40" t="s">
        <v>74</v>
      </c>
      <c r="B40" t="s">
        <v>346</v>
      </c>
      <c r="C40" t="s">
        <v>191</v>
      </c>
      <c r="D40" t="s">
        <v>202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5">
      <c r="B41" t="s">
        <v>346</v>
      </c>
      <c r="F41" s="16">
        <v>0</v>
      </c>
      <c r="G41" s="16">
        <v>0</v>
      </c>
      <c r="H41" s="16">
        <v>1</v>
      </c>
    </row>
    <row r="42" spans="1:37" x14ac:dyDescent="0.25">
      <c r="A42" t="s">
        <v>74</v>
      </c>
      <c r="B42" t="s">
        <v>346</v>
      </c>
      <c r="C42" t="s">
        <v>191</v>
      </c>
      <c r="D42" t="s">
        <v>203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5">
      <c r="B43" t="s">
        <v>346</v>
      </c>
      <c r="F43" s="16">
        <v>0</v>
      </c>
      <c r="G43" s="16">
        <v>0</v>
      </c>
      <c r="H43" s="16">
        <v>1</v>
      </c>
    </row>
    <row r="44" spans="1:37" x14ac:dyDescent="0.25">
      <c r="A44" t="s">
        <v>74</v>
      </c>
      <c r="B44" t="s">
        <v>346</v>
      </c>
      <c r="C44" t="s">
        <v>192</v>
      </c>
      <c r="D44" t="s">
        <v>198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5">
      <c r="B45" t="s">
        <v>346</v>
      </c>
      <c r="F45" s="16">
        <v>0</v>
      </c>
      <c r="G45" s="16">
        <v>0</v>
      </c>
      <c r="H45" s="16">
        <v>1</v>
      </c>
    </row>
    <row r="46" spans="1:37" x14ac:dyDescent="0.25">
      <c r="A46" t="s">
        <v>74</v>
      </c>
      <c r="B46" t="s">
        <v>346</v>
      </c>
      <c r="C46" t="s">
        <v>192</v>
      </c>
      <c r="D46" t="s">
        <v>199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5">
      <c r="B47" t="s">
        <v>346</v>
      </c>
      <c r="F47" s="16">
        <v>0</v>
      </c>
      <c r="G47" s="16">
        <v>0</v>
      </c>
      <c r="H47" s="16">
        <v>1</v>
      </c>
    </row>
    <row r="48" spans="1:37" x14ac:dyDescent="0.25">
      <c r="A48" t="s">
        <v>74</v>
      </c>
      <c r="B48" t="s">
        <v>346</v>
      </c>
      <c r="C48" t="s">
        <v>192</v>
      </c>
      <c r="D48" t="s">
        <v>200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5">
      <c r="B49" t="s">
        <v>346</v>
      </c>
      <c r="F49" s="16">
        <v>0</v>
      </c>
      <c r="G49" s="16">
        <v>0</v>
      </c>
      <c r="H49" s="16">
        <v>1</v>
      </c>
    </row>
    <row r="50" spans="1:37" x14ac:dyDescent="0.25">
      <c r="A50" t="s">
        <v>74</v>
      </c>
      <c r="B50" t="s">
        <v>346</v>
      </c>
      <c r="C50" t="s">
        <v>192</v>
      </c>
      <c r="D50" t="s">
        <v>201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25">
      <c r="B51" t="s">
        <v>346</v>
      </c>
      <c r="F51" s="16">
        <v>0</v>
      </c>
      <c r="G51" s="16">
        <v>0</v>
      </c>
      <c r="H51" s="16">
        <v>1</v>
      </c>
    </row>
    <row r="52" spans="1:37" x14ac:dyDescent="0.25">
      <c r="A52" t="s">
        <v>74</v>
      </c>
      <c r="B52" t="s">
        <v>346</v>
      </c>
      <c r="C52" t="s">
        <v>192</v>
      </c>
      <c r="D52" t="s">
        <v>202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25">
      <c r="B53" t="s">
        <v>346</v>
      </c>
      <c r="F53" s="16">
        <v>0</v>
      </c>
      <c r="G53" s="16">
        <v>0</v>
      </c>
      <c r="H53" s="16">
        <v>1</v>
      </c>
    </row>
    <row r="54" spans="1:37" x14ac:dyDescent="0.25">
      <c r="A54" t="s">
        <v>74</v>
      </c>
      <c r="B54" t="s">
        <v>346</v>
      </c>
      <c r="C54" t="s">
        <v>192</v>
      </c>
      <c r="D54" t="s">
        <v>203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25">
      <c r="B55" t="s">
        <v>346</v>
      </c>
      <c r="F55" s="16">
        <v>0</v>
      </c>
      <c r="G55" s="16">
        <v>0</v>
      </c>
      <c r="H55" s="16">
        <v>1</v>
      </c>
    </row>
    <row r="56" spans="1:37" x14ac:dyDescent="0.25">
      <c r="A56" t="s">
        <v>75</v>
      </c>
      <c r="B56" t="s">
        <v>346</v>
      </c>
      <c r="C56" t="s">
        <v>191</v>
      </c>
      <c r="D56" t="s">
        <v>198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25">
      <c r="B57" t="s">
        <v>346</v>
      </c>
      <c r="F57" s="16">
        <v>0</v>
      </c>
      <c r="G57" s="16">
        <v>0</v>
      </c>
      <c r="H57" s="16">
        <v>1</v>
      </c>
    </row>
    <row r="58" spans="1:37" x14ac:dyDescent="0.25">
      <c r="A58" t="s">
        <v>75</v>
      </c>
      <c r="B58" t="s">
        <v>346</v>
      </c>
      <c r="C58" t="s">
        <v>191</v>
      </c>
      <c r="D58" t="s">
        <v>199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25">
      <c r="B59" t="s">
        <v>346</v>
      </c>
      <c r="F59" s="16">
        <v>0</v>
      </c>
      <c r="G59" s="16">
        <v>0</v>
      </c>
      <c r="H59" s="16">
        <v>1</v>
      </c>
    </row>
    <row r="60" spans="1:37" x14ac:dyDescent="0.25">
      <c r="A60" t="s">
        <v>75</v>
      </c>
      <c r="B60" t="s">
        <v>346</v>
      </c>
      <c r="C60" t="s">
        <v>191</v>
      </c>
      <c r="D60" t="s">
        <v>200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25">
      <c r="B61" t="s">
        <v>346</v>
      </c>
      <c r="F61" s="16">
        <v>0</v>
      </c>
      <c r="G61" s="16">
        <v>0</v>
      </c>
      <c r="H61" s="16">
        <v>1</v>
      </c>
    </row>
    <row r="62" spans="1:37" x14ac:dyDescent="0.25">
      <c r="A62" t="s">
        <v>75</v>
      </c>
      <c r="B62" t="s">
        <v>346</v>
      </c>
      <c r="C62" t="s">
        <v>191</v>
      </c>
      <c r="D62" t="s">
        <v>201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25">
      <c r="B63" t="s">
        <v>346</v>
      </c>
      <c r="F63" s="16">
        <v>0</v>
      </c>
      <c r="G63" s="16">
        <v>0</v>
      </c>
      <c r="H63" s="16">
        <v>1</v>
      </c>
    </row>
    <row r="64" spans="1:37" x14ac:dyDescent="0.25">
      <c r="A64" t="s">
        <v>75</v>
      </c>
      <c r="B64" t="s">
        <v>346</v>
      </c>
      <c r="C64" t="s">
        <v>191</v>
      </c>
      <c r="D64" t="s">
        <v>202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25">
      <c r="B65" t="s">
        <v>346</v>
      </c>
      <c r="F65" s="16">
        <v>0</v>
      </c>
      <c r="G65" s="16">
        <v>0</v>
      </c>
      <c r="H65" s="16">
        <v>1</v>
      </c>
    </row>
    <row r="66" spans="1:37" x14ac:dyDescent="0.25">
      <c r="A66" t="s">
        <v>75</v>
      </c>
      <c r="B66" t="s">
        <v>346</v>
      </c>
      <c r="C66" t="s">
        <v>191</v>
      </c>
      <c r="D66" t="s">
        <v>203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25">
      <c r="B67" t="s">
        <v>346</v>
      </c>
      <c r="F67" s="16">
        <v>0</v>
      </c>
      <c r="G67" s="16">
        <v>0</v>
      </c>
      <c r="H67" s="16">
        <v>1</v>
      </c>
    </row>
    <row r="68" spans="1:37" x14ac:dyDescent="0.25">
      <c r="A68" t="s">
        <v>75</v>
      </c>
      <c r="B68" t="s">
        <v>346</v>
      </c>
      <c r="C68" t="s">
        <v>192</v>
      </c>
      <c r="D68" t="s">
        <v>198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25">
      <c r="B69" t="s">
        <v>346</v>
      </c>
      <c r="F69" s="16">
        <v>0</v>
      </c>
      <c r="G69" s="16">
        <v>0</v>
      </c>
      <c r="H69" s="16">
        <v>1</v>
      </c>
    </row>
    <row r="70" spans="1:37" x14ac:dyDescent="0.25">
      <c r="A70" t="s">
        <v>75</v>
      </c>
      <c r="B70" t="s">
        <v>346</v>
      </c>
      <c r="C70" t="s">
        <v>192</v>
      </c>
      <c r="D70" t="s">
        <v>199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25">
      <c r="B71" t="s">
        <v>346</v>
      </c>
      <c r="F71" s="16">
        <v>0</v>
      </c>
      <c r="G71" s="16">
        <v>0</v>
      </c>
      <c r="H71" s="16">
        <v>1</v>
      </c>
    </row>
    <row r="72" spans="1:37" x14ac:dyDescent="0.25">
      <c r="A72" t="s">
        <v>75</v>
      </c>
      <c r="B72" t="s">
        <v>346</v>
      </c>
      <c r="C72" t="s">
        <v>192</v>
      </c>
      <c r="D72" t="s">
        <v>200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25">
      <c r="B73" t="s">
        <v>346</v>
      </c>
      <c r="F73" s="16">
        <v>0</v>
      </c>
      <c r="G73" s="16">
        <v>0</v>
      </c>
      <c r="H73" s="16">
        <v>1</v>
      </c>
    </row>
    <row r="74" spans="1:37" x14ac:dyDescent="0.25">
      <c r="A74" t="s">
        <v>75</v>
      </c>
      <c r="B74" t="s">
        <v>346</v>
      </c>
      <c r="C74" t="s">
        <v>192</v>
      </c>
      <c r="D74" t="s">
        <v>201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25">
      <c r="B75" t="s">
        <v>346</v>
      </c>
      <c r="F75" s="16">
        <v>0</v>
      </c>
      <c r="G75" s="16">
        <v>0</v>
      </c>
      <c r="H75" s="16">
        <v>1</v>
      </c>
    </row>
    <row r="76" spans="1:37" x14ac:dyDescent="0.25">
      <c r="A76" t="s">
        <v>75</v>
      </c>
      <c r="B76" t="s">
        <v>346</v>
      </c>
      <c r="C76" t="s">
        <v>192</v>
      </c>
      <c r="D76" t="s">
        <v>202</v>
      </c>
      <c r="F76" s="15">
        <v>2019</v>
      </c>
      <c r="G76" s="15">
        <v>2020</v>
      </c>
      <c r="H76" s="15">
        <v>2050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25">
      <c r="B77" t="s">
        <v>346</v>
      </c>
      <c r="F77" s="16">
        <v>0</v>
      </c>
      <c r="G77" s="16">
        <v>0</v>
      </c>
      <c r="H77" s="16">
        <v>1</v>
      </c>
    </row>
    <row r="78" spans="1:37" x14ac:dyDescent="0.25">
      <c r="A78" t="s">
        <v>75</v>
      </c>
      <c r="B78" t="s">
        <v>346</v>
      </c>
      <c r="C78" t="s">
        <v>192</v>
      </c>
      <c r="D78" t="s">
        <v>203</v>
      </c>
      <c r="F78" s="15">
        <v>2019</v>
      </c>
      <c r="G78" s="15">
        <v>2020</v>
      </c>
      <c r="H78" s="15">
        <v>2050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25">
      <c r="B79" t="s">
        <v>346</v>
      </c>
      <c r="F79" s="16">
        <v>0</v>
      </c>
      <c r="G79" s="16">
        <v>0</v>
      </c>
      <c r="H79" s="16">
        <v>1</v>
      </c>
    </row>
    <row r="80" spans="1:37" x14ac:dyDescent="0.25">
      <c r="A80" t="s">
        <v>149</v>
      </c>
      <c r="B80" t="s">
        <v>346</v>
      </c>
      <c r="C80" t="s">
        <v>191</v>
      </c>
      <c r="D80" t="s">
        <v>198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25">
      <c r="B81" t="s">
        <v>346</v>
      </c>
      <c r="F81" s="16">
        <v>0</v>
      </c>
      <c r="G81" s="16">
        <v>0</v>
      </c>
      <c r="H81" s="16">
        <v>1</v>
      </c>
    </row>
    <row r="82" spans="1:37" x14ac:dyDescent="0.25">
      <c r="A82" t="s">
        <v>149</v>
      </c>
      <c r="B82" t="s">
        <v>346</v>
      </c>
      <c r="C82" t="s">
        <v>191</v>
      </c>
      <c r="D82" t="s">
        <v>199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25">
      <c r="B83" t="s">
        <v>346</v>
      </c>
      <c r="F83" s="16">
        <v>0</v>
      </c>
      <c r="G83" s="16">
        <v>0</v>
      </c>
      <c r="H83" s="16">
        <v>1</v>
      </c>
    </row>
    <row r="84" spans="1:37" x14ac:dyDescent="0.25">
      <c r="A84" t="s">
        <v>149</v>
      </c>
      <c r="B84" t="s">
        <v>346</v>
      </c>
      <c r="C84" t="s">
        <v>191</v>
      </c>
      <c r="D84" t="s">
        <v>200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25">
      <c r="B85" t="s">
        <v>346</v>
      </c>
      <c r="F85" s="16">
        <v>0</v>
      </c>
      <c r="G85" s="16">
        <v>0</v>
      </c>
      <c r="H85" s="16">
        <v>1</v>
      </c>
    </row>
    <row r="86" spans="1:37" x14ac:dyDescent="0.25">
      <c r="A86" t="s">
        <v>149</v>
      </c>
      <c r="B86" t="s">
        <v>346</v>
      </c>
      <c r="C86" t="s">
        <v>191</v>
      </c>
      <c r="D86" t="s">
        <v>201</v>
      </c>
      <c r="F86" s="15">
        <v>2019</v>
      </c>
      <c r="G86" s="15">
        <v>2020</v>
      </c>
      <c r="H86" s="15">
        <v>2050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25">
      <c r="B87" t="s">
        <v>346</v>
      </c>
      <c r="F87" s="16">
        <v>0</v>
      </c>
      <c r="G87" s="16">
        <v>0</v>
      </c>
      <c r="H87" s="16">
        <v>1</v>
      </c>
    </row>
    <row r="88" spans="1:37" x14ac:dyDescent="0.25">
      <c r="A88" t="s">
        <v>149</v>
      </c>
      <c r="B88" t="s">
        <v>346</v>
      </c>
      <c r="C88" t="s">
        <v>191</v>
      </c>
      <c r="D88" t="s">
        <v>202</v>
      </c>
      <c r="F88" s="15">
        <v>2019</v>
      </c>
      <c r="G88" s="15">
        <v>2020</v>
      </c>
      <c r="H88" s="15">
        <v>2050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25">
      <c r="B89" t="s">
        <v>346</v>
      </c>
      <c r="F89" s="16">
        <v>0</v>
      </c>
      <c r="G89" s="16">
        <v>0</v>
      </c>
      <c r="H89" s="16">
        <v>1</v>
      </c>
    </row>
    <row r="90" spans="1:37" x14ac:dyDescent="0.25">
      <c r="A90" t="s">
        <v>149</v>
      </c>
      <c r="B90" t="s">
        <v>346</v>
      </c>
      <c r="C90" t="s">
        <v>191</v>
      </c>
      <c r="D90" t="s">
        <v>203</v>
      </c>
      <c r="F90" s="15">
        <v>2019</v>
      </c>
      <c r="G90" s="15">
        <v>2020</v>
      </c>
      <c r="H90" s="15">
        <v>2050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25">
      <c r="B91" t="s">
        <v>346</v>
      </c>
      <c r="F91" s="16">
        <v>0</v>
      </c>
      <c r="G91" s="16">
        <v>0</v>
      </c>
      <c r="H91" s="16">
        <v>1</v>
      </c>
    </row>
    <row r="92" spans="1:37" x14ac:dyDescent="0.25">
      <c r="A92" t="s">
        <v>149</v>
      </c>
      <c r="B92" t="s">
        <v>346</v>
      </c>
      <c r="C92" t="s">
        <v>192</v>
      </c>
      <c r="D92" t="s">
        <v>198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25">
      <c r="B93" t="s">
        <v>346</v>
      </c>
      <c r="F93" s="16">
        <v>0</v>
      </c>
      <c r="G93" s="16">
        <v>0</v>
      </c>
      <c r="H93" s="16">
        <v>1</v>
      </c>
    </row>
    <row r="94" spans="1:37" x14ac:dyDescent="0.25">
      <c r="A94" t="s">
        <v>149</v>
      </c>
      <c r="B94" t="s">
        <v>346</v>
      </c>
      <c r="C94" t="s">
        <v>192</v>
      </c>
      <c r="D94" t="s">
        <v>199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25">
      <c r="B95" t="s">
        <v>346</v>
      </c>
      <c r="F95" s="16">
        <v>0</v>
      </c>
      <c r="G95" s="16">
        <v>0</v>
      </c>
      <c r="H95" s="16">
        <v>1</v>
      </c>
    </row>
    <row r="96" spans="1:37" x14ac:dyDescent="0.25">
      <c r="A96" t="s">
        <v>149</v>
      </c>
      <c r="B96" t="s">
        <v>346</v>
      </c>
      <c r="C96" t="s">
        <v>192</v>
      </c>
      <c r="D96" t="s">
        <v>200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25">
      <c r="B97" t="s">
        <v>346</v>
      </c>
      <c r="F97" s="16">
        <v>0</v>
      </c>
      <c r="G97" s="16">
        <v>0</v>
      </c>
      <c r="H97" s="16">
        <v>1</v>
      </c>
    </row>
    <row r="98" spans="1:37" x14ac:dyDescent="0.25">
      <c r="A98" t="s">
        <v>149</v>
      </c>
      <c r="B98" t="s">
        <v>346</v>
      </c>
      <c r="C98" t="s">
        <v>192</v>
      </c>
      <c r="D98" t="s">
        <v>201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25">
      <c r="B99" t="s">
        <v>346</v>
      </c>
      <c r="F99" s="16">
        <v>0</v>
      </c>
      <c r="G99" s="16">
        <v>0</v>
      </c>
      <c r="H99" s="16">
        <v>1</v>
      </c>
    </row>
    <row r="100" spans="1:37" x14ac:dyDescent="0.25">
      <c r="A100" t="s">
        <v>149</v>
      </c>
      <c r="B100" t="s">
        <v>346</v>
      </c>
      <c r="C100" t="s">
        <v>192</v>
      </c>
      <c r="D100" t="s">
        <v>202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25">
      <c r="B101" t="s">
        <v>346</v>
      </c>
      <c r="F101" s="16">
        <v>0</v>
      </c>
      <c r="G101" s="16">
        <v>0</v>
      </c>
      <c r="H101" s="16">
        <v>1</v>
      </c>
    </row>
    <row r="102" spans="1:37" x14ac:dyDescent="0.25">
      <c r="A102" t="s">
        <v>149</v>
      </c>
      <c r="B102" t="s">
        <v>346</v>
      </c>
      <c r="C102" t="s">
        <v>192</v>
      </c>
      <c r="D102" t="s">
        <v>203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25">
      <c r="B103" t="s">
        <v>346</v>
      </c>
      <c r="F103" s="16">
        <v>0</v>
      </c>
      <c r="G103" s="16">
        <v>0</v>
      </c>
      <c r="H103" s="16">
        <v>1</v>
      </c>
    </row>
    <row r="104" spans="1:37" x14ac:dyDescent="0.25">
      <c r="A104" t="s">
        <v>144</v>
      </c>
      <c r="B104" t="s">
        <v>346</v>
      </c>
      <c r="F104" s="15">
        <v>2019</v>
      </c>
      <c r="G104" s="15">
        <v>2020</v>
      </c>
      <c r="H104" s="15">
        <v>2050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25">
      <c r="B105" t="s">
        <v>346</v>
      </c>
      <c r="F105" s="16">
        <v>0</v>
      </c>
      <c r="G105" s="16">
        <v>0</v>
      </c>
      <c r="H105" s="16">
        <v>1</v>
      </c>
    </row>
    <row r="106" spans="1:37" x14ac:dyDescent="0.25">
      <c r="A106" t="s">
        <v>145</v>
      </c>
      <c r="B106" t="s">
        <v>346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25">
      <c r="B107" t="s">
        <v>346</v>
      </c>
      <c r="F107" s="16">
        <v>0</v>
      </c>
      <c r="G107" s="16">
        <v>0</v>
      </c>
      <c r="H107" s="16">
        <v>1</v>
      </c>
    </row>
    <row r="108" spans="1:37" x14ac:dyDescent="0.25">
      <c r="A108" t="s">
        <v>76</v>
      </c>
      <c r="B108" t="s">
        <v>346</v>
      </c>
      <c r="F108" s="15">
        <v>2019</v>
      </c>
      <c r="G108" s="15">
        <v>2020</v>
      </c>
      <c r="H108" s="15">
        <v>2050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25">
      <c r="B109" t="s">
        <v>346</v>
      </c>
      <c r="F109" s="16">
        <v>0</v>
      </c>
      <c r="G109" s="16">
        <v>0</v>
      </c>
      <c r="H109" s="16">
        <v>1</v>
      </c>
    </row>
    <row r="110" spans="1:37" x14ac:dyDescent="0.25">
      <c r="A110" t="s">
        <v>106</v>
      </c>
      <c r="B110" t="s">
        <v>346</v>
      </c>
      <c r="C110" t="s">
        <v>198</v>
      </c>
      <c r="D110" t="s">
        <v>204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25">
      <c r="B111" t="s">
        <v>346</v>
      </c>
      <c r="F111" s="16">
        <v>0</v>
      </c>
      <c r="G111" s="16">
        <v>0</v>
      </c>
      <c r="H111" s="16">
        <v>1</v>
      </c>
    </row>
    <row r="112" spans="1:37" x14ac:dyDescent="0.25">
      <c r="A112" t="s">
        <v>106</v>
      </c>
      <c r="B112" t="s">
        <v>346</v>
      </c>
      <c r="C112" t="s">
        <v>198</v>
      </c>
      <c r="D112" t="s">
        <v>205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25">
      <c r="B113" t="s">
        <v>346</v>
      </c>
      <c r="F113" s="16">
        <v>0</v>
      </c>
      <c r="G113" s="16">
        <v>0</v>
      </c>
      <c r="H113" s="16">
        <v>1</v>
      </c>
    </row>
    <row r="114" spans="1:37" x14ac:dyDescent="0.25">
      <c r="A114" t="s">
        <v>106</v>
      </c>
      <c r="B114" t="s">
        <v>346</v>
      </c>
      <c r="C114" t="s">
        <v>198</v>
      </c>
      <c r="D114" t="s">
        <v>206</v>
      </c>
      <c r="F114" s="15">
        <v>2019</v>
      </c>
      <c r="G114" s="15">
        <v>2020</v>
      </c>
      <c r="H114" s="15">
        <v>2050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25">
      <c r="B115" t="s">
        <v>346</v>
      </c>
      <c r="F115" s="16">
        <v>0</v>
      </c>
      <c r="G115" s="16">
        <v>0</v>
      </c>
      <c r="H115" s="16">
        <v>1</v>
      </c>
    </row>
    <row r="116" spans="1:37" x14ac:dyDescent="0.25">
      <c r="A116" t="s">
        <v>106</v>
      </c>
      <c r="B116" t="s">
        <v>346</v>
      </c>
      <c r="C116" t="s">
        <v>198</v>
      </c>
      <c r="D116" t="s">
        <v>207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25">
      <c r="B117" t="s">
        <v>346</v>
      </c>
      <c r="F117" s="16">
        <v>0</v>
      </c>
      <c r="G117" s="16">
        <v>0</v>
      </c>
      <c r="H117" s="16">
        <v>1</v>
      </c>
    </row>
    <row r="118" spans="1:37" x14ac:dyDescent="0.25">
      <c r="A118" t="s">
        <v>106</v>
      </c>
      <c r="B118" t="s">
        <v>346</v>
      </c>
      <c r="C118" t="s">
        <v>198</v>
      </c>
      <c r="D118" t="s">
        <v>208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25">
      <c r="B119" t="s">
        <v>346</v>
      </c>
      <c r="F119" s="16">
        <v>0</v>
      </c>
      <c r="G119" s="16">
        <v>0</v>
      </c>
      <c r="H119" s="16">
        <v>1</v>
      </c>
    </row>
    <row r="120" spans="1:37" x14ac:dyDescent="0.25">
      <c r="A120" t="s">
        <v>106</v>
      </c>
      <c r="B120" t="s">
        <v>346</v>
      </c>
      <c r="C120" t="s">
        <v>198</v>
      </c>
      <c r="D120" t="s">
        <v>209</v>
      </c>
      <c r="F120" s="15">
        <v>2019</v>
      </c>
      <c r="G120" s="15">
        <v>2020</v>
      </c>
      <c r="H120" s="15">
        <v>2050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25">
      <c r="B121" t="s">
        <v>346</v>
      </c>
      <c r="F121" s="16">
        <v>0</v>
      </c>
      <c r="G121" s="16">
        <v>0</v>
      </c>
      <c r="H121" s="16">
        <v>1</v>
      </c>
    </row>
    <row r="122" spans="1:37" x14ac:dyDescent="0.25">
      <c r="A122" t="s">
        <v>106</v>
      </c>
      <c r="B122" t="s">
        <v>346</v>
      </c>
      <c r="C122" t="s">
        <v>198</v>
      </c>
      <c r="D122" t="s">
        <v>210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25">
      <c r="B123" t="s">
        <v>346</v>
      </c>
      <c r="F123" s="16">
        <v>0</v>
      </c>
      <c r="G123" s="16">
        <v>0</v>
      </c>
      <c r="H123" s="16">
        <v>1</v>
      </c>
    </row>
    <row r="124" spans="1:37" x14ac:dyDescent="0.25">
      <c r="A124" t="s">
        <v>106</v>
      </c>
      <c r="B124" t="s">
        <v>346</v>
      </c>
      <c r="C124" t="s">
        <v>198</v>
      </c>
      <c r="D124" t="s">
        <v>211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25">
      <c r="B125" t="s">
        <v>346</v>
      </c>
      <c r="F125" s="16">
        <v>0</v>
      </c>
      <c r="G125" s="16">
        <v>0</v>
      </c>
      <c r="H125" s="16">
        <v>1</v>
      </c>
    </row>
    <row r="126" spans="1:37" x14ac:dyDescent="0.25">
      <c r="A126" t="s">
        <v>106</v>
      </c>
      <c r="B126" t="s">
        <v>346</v>
      </c>
      <c r="C126" t="s">
        <v>198</v>
      </c>
      <c r="D126" t="s">
        <v>212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25">
      <c r="B127" t="s">
        <v>346</v>
      </c>
      <c r="F127" s="16">
        <v>0</v>
      </c>
      <c r="G127" s="16">
        <v>0</v>
      </c>
      <c r="H127" s="16">
        <v>1</v>
      </c>
    </row>
    <row r="128" spans="1:37" x14ac:dyDescent="0.25">
      <c r="A128" t="s">
        <v>106</v>
      </c>
      <c r="B128" t="s">
        <v>346</v>
      </c>
      <c r="C128" t="s">
        <v>198</v>
      </c>
      <c r="D128" t="s">
        <v>213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25">
      <c r="B129" t="s">
        <v>346</v>
      </c>
      <c r="F129" s="16">
        <v>0</v>
      </c>
      <c r="G129" s="16">
        <v>0</v>
      </c>
      <c r="H129" s="16">
        <v>1</v>
      </c>
    </row>
    <row r="130" spans="1:37" x14ac:dyDescent="0.25">
      <c r="A130" t="s">
        <v>106</v>
      </c>
      <c r="B130" t="s">
        <v>346</v>
      </c>
      <c r="C130" t="s">
        <v>198</v>
      </c>
      <c r="D130" t="s">
        <v>214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25">
      <c r="B131" t="s">
        <v>346</v>
      </c>
      <c r="F131" s="16">
        <v>0</v>
      </c>
      <c r="G131" s="16">
        <v>0</v>
      </c>
      <c r="H131" s="16">
        <v>1</v>
      </c>
    </row>
    <row r="132" spans="1:37" x14ac:dyDescent="0.25">
      <c r="A132" t="s">
        <v>106</v>
      </c>
      <c r="B132" t="s">
        <v>346</v>
      </c>
      <c r="C132" t="s">
        <v>198</v>
      </c>
      <c r="D132" t="s">
        <v>215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25">
      <c r="B133" t="s">
        <v>346</v>
      </c>
      <c r="F133" s="16">
        <v>0</v>
      </c>
      <c r="G133" s="16">
        <v>0</v>
      </c>
      <c r="H133" s="16">
        <v>1</v>
      </c>
    </row>
    <row r="134" spans="1:37" x14ac:dyDescent="0.25">
      <c r="A134" t="s">
        <v>106</v>
      </c>
      <c r="B134" t="s">
        <v>346</v>
      </c>
      <c r="C134" t="s">
        <v>199</v>
      </c>
      <c r="D134" t="s">
        <v>204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25">
      <c r="B135" t="s">
        <v>346</v>
      </c>
      <c r="F135" s="16">
        <v>0</v>
      </c>
      <c r="G135" s="16">
        <v>0</v>
      </c>
      <c r="H135" s="16">
        <v>1</v>
      </c>
    </row>
    <row r="136" spans="1:37" x14ac:dyDescent="0.25">
      <c r="A136" t="s">
        <v>106</v>
      </c>
      <c r="B136" t="s">
        <v>346</v>
      </c>
      <c r="C136" t="s">
        <v>199</v>
      </c>
      <c r="D136" t="s">
        <v>205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25">
      <c r="B137" t="s">
        <v>346</v>
      </c>
      <c r="F137" s="16">
        <v>0</v>
      </c>
      <c r="G137" s="16">
        <v>0</v>
      </c>
      <c r="H137" s="16">
        <v>1</v>
      </c>
    </row>
    <row r="138" spans="1:37" x14ac:dyDescent="0.25">
      <c r="A138" t="s">
        <v>106</v>
      </c>
      <c r="B138" t="s">
        <v>346</v>
      </c>
      <c r="C138" t="s">
        <v>199</v>
      </c>
      <c r="D138" t="s">
        <v>206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25">
      <c r="B139" t="s">
        <v>346</v>
      </c>
      <c r="F139" s="16">
        <v>0</v>
      </c>
      <c r="G139" s="16">
        <v>0</v>
      </c>
      <c r="H139" s="16">
        <v>1</v>
      </c>
    </row>
    <row r="140" spans="1:37" x14ac:dyDescent="0.25">
      <c r="A140" t="s">
        <v>106</v>
      </c>
      <c r="B140" t="s">
        <v>346</v>
      </c>
      <c r="C140" t="s">
        <v>199</v>
      </c>
      <c r="D140" t="s">
        <v>207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25">
      <c r="B141" t="s">
        <v>346</v>
      </c>
      <c r="F141" s="16">
        <v>0</v>
      </c>
      <c r="G141" s="16">
        <v>0</v>
      </c>
      <c r="H141" s="16">
        <v>1</v>
      </c>
    </row>
    <row r="142" spans="1:37" x14ac:dyDescent="0.25">
      <c r="A142" t="s">
        <v>106</v>
      </c>
      <c r="B142" t="s">
        <v>346</v>
      </c>
      <c r="C142" t="s">
        <v>199</v>
      </c>
      <c r="D142" t="s">
        <v>208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25">
      <c r="B143" t="s">
        <v>346</v>
      </c>
      <c r="F143" s="16">
        <v>0</v>
      </c>
      <c r="G143" s="16">
        <v>0</v>
      </c>
      <c r="H143" s="16">
        <v>1</v>
      </c>
    </row>
    <row r="144" spans="1:37" x14ac:dyDescent="0.25">
      <c r="A144" t="s">
        <v>106</v>
      </c>
      <c r="B144" t="s">
        <v>346</v>
      </c>
      <c r="C144" t="s">
        <v>199</v>
      </c>
      <c r="D144" t="s">
        <v>209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25">
      <c r="B145" t="s">
        <v>346</v>
      </c>
      <c r="F145" s="16">
        <v>0</v>
      </c>
      <c r="G145" s="16">
        <v>0</v>
      </c>
      <c r="H145" s="16">
        <v>1</v>
      </c>
    </row>
    <row r="146" spans="1:37" x14ac:dyDescent="0.25">
      <c r="A146" t="s">
        <v>106</v>
      </c>
      <c r="B146" t="s">
        <v>346</v>
      </c>
      <c r="C146" t="s">
        <v>199</v>
      </c>
      <c r="D146" t="s">
        <v>210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25">
      <c r="B147" t="s">
        <v>346</v>
      </c>
      <c r="F147" s="16">
        <v>0</v>
      </c>
      <c r="G147" s="16">
        <v>0</v>
      </c>
      <c r="H147" s="16">
        <v>1</v>
      </c>
    </row>
    <row r="148" spans="1:37" x14ac:dyDescent="0.25">
      <c r="A148" t="s">
        <v>106</v>
      </c>
      <c r="B148" t="s">
        <v>346</v>
      </c>
      <c r="C148" t="s">
        <v>199</v>
      </c>
      <c r="D148" t="s">
        <v>211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25">
      <c r="B149" t="s">
        <v>346</v>
      </c>
      <c r="F149" s="16">
        <v>0</v>
      </c>
      <c r="G149" s="16">
        <v>0</v>
      </c>
      <c r="H149" s="16">
        <v>1</v>
      </c>
    </row>
    <row r="150" spans="1:37" x14ac:dyDescent="0.25">
      <c r="A150" t="s">
        <v>106</v>
      </c>
      <c r="B150" t="s">
        <v>346</v>
      </c>
      <c r="C150" t="s">
        <v>199</v>
      </c>
      <c r="D150" t="s">
        <v>212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25">
      <c r="B151" t="s">
        <v>346</v>
      </c>
      <c r="F151" s="16">
        <v>0</v>
      </c>
      <c r="G151" s="16">
        <v>0</v>
      </c>
      <c r="H151" s="16">
        <v>1</v>
      </c>
    </row>
    <row r="152" spans="1:37" x14ac:dyDescent="0.25">
      <c r="A152" t="s">
        <v>106</v>
      </c>
      <c r="B152" t="s">
        <v>346</v>
      </c>
      <c r="C152" t="s">
        <v>199</v>
      </c>
      <c r="D152" t="s">
        <v>213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25">
      <c r="B153" t="s">
        <v>346</v>
      </c>
      <c r="F153" s="16">
        <v>0</v>
      </c>
      <c r="G153" s="16">
        <v>0</v>
      </c>
      <c r="H153" s="16">
        <v>1</v>
      </c>
    </row>
    <row r="154" spans="1:37" x14ac:dyDescent="0.25">
      <c r="A154" t="s">
        <v>106</v>
      </c>
      <c r="B154" t="s">
        <v>346</v>
      </c>
      <c r="C154" t="s">
        <v>199</v>
      </c>
      <c r="D154" t="s">
        <v>214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25">
      <c r="B155" t="s">
        <v>346</v>
      </c>
      <c r="F155" s="16">
        <v>0</v>
      </c>
      <c r="G155" s="16">
        <v>0</v>
      </c>
      <c r="H155" s="16">
        <v>1</v>
      </c>
    </row>
    <row r="156" spans="1:37" x14ac:dyDescent="0.25">
      <c r="A156" t="s">
        <v>106</v>
      </c>
      <c r="B156" t="s">
        <v>346</v>
      </c>
      <c r="C156" t="s">
        <v>199</v>
      </c>
      <c r="D156" t="s">
        <v>215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25">
      <c r="B157" t="s">
        <v>346</v>
      </c>
      <c r="F157" s="16">
        <v>0</v>
      </c>
      <c r="G157" s="16">
        <v>0</v>
      </c>
      <c r="H157" s="16">
        <v>1</v>
      </c>
    </row>
    <row r="158" spans="1:37" x14ac:dyDescent="0.25">
      <c r="A158" t="s">
        <v>106</v>
      </c>
      <c r="B158" t="s">
        <v>346</v>
      </c>
      <c r="C158" t="s">
        <v>200</v>
      </c>
      <c r="D158" t="s">
        <v>204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25">
      <c r="B159" t="s">
        <v>346</v>
      </c>
      <c r="F159" s="16">
        <v>0</v>
      </c>
      <c r="G159" s="16">
        <v>0</v>
      </c>
      <c r="H159" s="16">
        <v>1</v>
      </c>
    </row>
    <row r="160" spans="1:37" x14ac:dyDescent="0.25">
      <c r="A160" t="s">
        <v>106</v>
      </c>
      <c r="B160" t="s">
        <v>346</v>
      </c>
      <c r="C160" t="s">
        <v>200</v>
      </c>
      <c r="D160" t="s">
        <v>205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25">
      <c r="B161" t="s">
        <v>346</v>
      </c>
      <c r="F161" s="16">
        <v>0</v>
      </c>
      <c r="G161" s="16">
        <v>0</v>
      </c>
      <c r="H161" s="16">
        <v>1</v>
      </c>
    </row>
    <row r="162" spans="1:37" x14ac:dyDescent="0.25">
      <c r="A162" t="s">
        <v>106</v>
      </c>
      <c r="B162" t="s">
        <v>346</v>
      </c>
      <c r="C162" t="s">
        <v>200</v>
      </c>
      <c r="D162" t="s">
        <v>206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25">
      <c r="B163" t="s">
        <v>346</v>
      </c>
      <c r="F163" s="16">
        <v>0</v>
      </c>
      <c r="G163" s="16">
        <v>0</v>
      </c>
      <c r="H163" s="16">
        <v>1</v>
      </c>
    </row>
    <row r="164" spans="1:37" x14ac:dyDescent="0.25">
      <c r="A164" t="s">
        <v>106</v>
      </c>
      <c r="B164" t="s">
        <v>346</v>
      </c>
      <c r="C164" t="s">
        <v>200</v>
      </c>
      <c r="D164" t="s">
        <v>207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25">
      <c r="B165" t="s">
        <v>346</v>
      </c>
      <c r="F165" s="16">
        <v>0</v>
      </c>
      <c r="G165" s="16">
        <v>0</v>
      </c>
      <c r="H165" s="16">
        <v>1</v>
      </c>
    </row>
    <row r="166" spans="1:37" x14ac:dyDescent="0.25">
      <c r="A166" t="s">
        <v>106</v>
      </c>
      <c r="B166" t="s">
        <v>346</v>
      </c>
      <c r="C166" t="s">
        <v>200</v>
      </c>
      <c r="D166" t="s">
        <v>208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25">
      <c r="B167" t="s">
        <v>346</v>
      </c>
      <c r="F167" s="16">
        <v>0</v>
      </c>
      <c r="G167" s="16">
        <v>0</v>
      </c>
      <c r="H167" s="16">
        <v>1</v>
      </c>
    </row>
    <row r="168" spans="1:37" x14ac:dyDescent="0.25">
      <c r="A168" t="s">
        <v>106</v>
      </c>
      <c r="B168" t="s">
        <v>346</v>
      </c>
      <c r="C168" t="s">
        <v>200</v>
      </c>
      <c r="D168" t="s">
        <v>209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25">
      <c r="B169" t="s">
        <v>346</v>
      </c>
      <c r="F169" s="16">
        <v>0</v>
      </c>
      <c r="G169" s="16">
        <v>0</v>
      </c>
      <c r="H169" s="16">
        <v>1</v>
      </c>
    </row>
    <row r="170" spans="1:37" x14ac:dyDescent="0.25">
      <c r="A170" t="s">
        <v>106</v>
      </c>
      <c r="B170" t="s">
        <v>346</v>
      </c>
      <c r="C170" t="s">
        <v>200</v>
      </c>
      <c r="D170" t="s">
        <v>210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25">
      <c r="B171" t="s">
        <v>346</v>
      </c>
      <c r="F171" s="16">
        <v>0</v>
      </c>
      <c r="G171" s="16">
        <v>0</v>
      </c>
      <c r="H171" s="16">
        <v>1</v>
      </c>
    </row>
    <row r="172" spans="1:37" x14ac:dyDescent="0.25">
      <c r="A172" t="s">
        <v>106</v>
      </c>
      <c r="B172" t="s">
        <v>346</v>
      </c>
      <c r="C172" t="s">
        <v>200</v>
      </c>
      <c r="D172" t="s">
        <v>211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25">
      <c r="B173" t="s">
        <v>346</v>
      </c>
      <c r="F173" s="16">
        <v>0</v>
      </c>
      <c r="G173" s="16">
        <v>0</v>
      </c>
      <c r="H173" s="16">
        <v>1</v>
      </c>
    </row>
    <row r="174" spans="1:37" x14ac:dyDescent="0.25">
      <c r="A174" t="s">
        <v>106</v>
      </c>
      <c r="B174" t="s">
        <v>346</v>
      </c>
      <c r="C174" t="s">
        <v>200</v>
      </c>
      <c r="D174" t="s">
        <v>212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25">
      <c r="B175" t="s">
        <v>346</v>
      </c>
      <c r="F175" s="16">
        <v>0</v>
      </c>
      <c r="G175" s="16">
        <v>0</v>
      </c>
      <c r="H175" s="16">
        <v>1</v>
      </c>
    </row>
    <row r="176" spans="1:37" x14ac:dyDescent="0.25">
      <c r="A176" t="s">
        <v>106</v>
      </c>
      <c r="B176" t="s">
        <v>346</v>
      </c>
      <c r="C176" t="s">
        <v>200</v>
      </c>
      <c r="D176" t="s">
        <v>213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25">
      <c r="B177" t="s">
        <v>346</v>
      </c>
      <c r="F177" s="16">
        <v>0</v>
      </c>
      <c r="G177" s="16">
        <v>0</v>
      </c>
      <c r="H177" s="16">
        <v>1</v>
      </c>
    </row>
    <row r="178" spans="1:37" x14ac:dyDescent="0.25">
      <c r="A178" t="s">
        <v>106</v>
      </c>
      <c r="B178" t="s">
        <v>346</v>
      </c>
      <c r="C178" t="s">
        <v>200</v>
      </c>
      <c r="D178" t="s">
        <v>214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25">
      <c r="B179" t="s">
        <v>346</v>
      </c>
      <c r="F179" s="16">
        <v>0</v>
      </c>
      <c r="G179" s="16">
        <v>0</v>
      </c>
      <c r="H179" s="16">
        <v>1</v>
      </c>
    </row>
    <row r="180" spans="1:37" x14ac:dyDescent="0.25">
      <c r="A180" t="s">
        <v>106</v>
      </c>
      <c r="B180" t="s">
        <v>346</v>
      </c>
      <c r="C180" t="s">
        <v>200</v>
      </c>
      <c r="D180" t="s">
        <v>215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25">
      <c r="B181" t="s">
        <v>346</v>
      </c>
      <c r="F181" s="16">
        <v>0</v>
      </c>
      <c r="G181" s="16">
        <v>0</v>
      </c>
      <c r="H181" s="16">
        <v>1</v>
      </c>
    </row>
    <row r="182" spans="1:37" x14ac:dyDescent="0.25">
      <c r="A182" t="s">
        <v>106</v>
      </c>
      <c r="B182" t="s">
        <v>346</v>
      </c>
      <c r="C182" t="s">
        <v>201</v>
      </c>
      <c r="D182" t="s">
        <v>204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25">
      <c r="B183" t="s">
        <v>346</v>
      </c>
      <c r="F183" s="16">
        <v>0</v>
      </c>
      <c r="G183" s="16">
        <v>0</v>
      </c>
      <c r="H183" s="16">
        <v>1</v>
      </c>
    </row>
    <row r="184" spans="1:37" x14ac:dyDescent="0.25">
      <c r="A184" t="s">
        <v>106</v>
      </c>
      <c r="B184" t="s">
        <v>346</v>
      </c>
      <c r="C184" t="s">
        <v>201</v>
      </c>
      <c r="D184" t="s">
        <v>205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25">
      <c r="B185" t="s">
        <v>346</v>
      </c>
      <c r="F185" s="16">
        <v>0</v>
      </c>
      <c r="G185" s="16">
        <v>0</v>
      </c>
      <c r="H185" s="16">
        <v>1</v>
      </c>
    </row>
    <row r="186" spans="1:37" x14ac:dyDescent="0.25">
      <c r="A186" t="s">
        <v>106</v>
      </c>
      <c r="B186" t="s">
        <v>346</v>
      </c>
      <c r="C186" t="s">
        <v>201</v>
      </c>
      <c r="D186" t="s">
        <v>206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25">
      <c r="B187" t="s">
        <v>346</v>
      </c>
      <c r="F187" s="16">
        <v>0</v>
      </c>
      <c r="G187" s="16">
        <v>0</v>
      </c>
      <c r="H187" s="16">
        <v>1</v>
      </c>
    </row>
    <row r="188" spans="1:37" x14ac:dyDescent="0.25">
      <c r="A188" t="s">
        <v>106</v>
      </c>
      <c r="B188" t="s">
        <v>346</v>
      </c>
      <c r="C188" t="s">
        <v>201</v>
      </c>
      <c r="D188" t="s">
        <v>207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25">
      <c r="B189" t="s">
        <v>346</v>
      </c>
      <c r="F189" s="16">
        <v>0</v>
      </c>
      <c r="G189" s="16">
        <v>0</v>
      </c>
      <c r="H189" s="16">
        <v>1</v>
      </c>
    </row>
    <row r="190" spans="1:37" x14ac:dyDescent="0.25">
      <c r="A190" t="s">
        <v>106</v>
      </c>
      <c r="B190" t="s">
        <v>346</v>
      </c>
      <c r="C190" t="s">
        <v>201</v>
      </c>
      <c r="D190" t="s">
        <v>208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25">
      <c r="B191" t="s">
        <v>346</v>
      </c>
      <c r="F191" s="16">
        <v>0</v>
      </c>
      <c r="G191" s="16">
        <v>0</v>
      </c>
      <c r="H191" s="16">
        <v>1</v>
      </c>
    </row>
    <row r="192" spans="1:37" x14ac:dyDescent="0.25">
      <c r="A192" t="s">
        <v>106</v>
      </c>
      <c r="B192" t="s">
        <v>346</v>
      </c>
      <c r="C192" t="s">
        <v>201</v>
      </c>
      <c r="D192" t="s">
        <v>209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25">
      <c r="B193" t="s">
        <v>346</v>
      </c>
      <c r="F193" s="16">
        <v>0</v>
      </c>
      <c r="G193" s="16">
        <v>0</v>
      </c>
      <c r="H193" s="16">
        <v>1</v>
      </c>
    </row>
    <row r="194" spans="1:37" x14ac:dyDescent="0.25">
      <c r="A194" t="s">
        <v>106</v>
      </c>
      <c r="B194" t="s">
        <v>346</v>
      </c>
      <c r="C194" t="s">
        <v>201</v>
      </c>
      <c r="D194" t="s">
        <v>210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25">
      <c r="B195" t="s">
        <v>346</v>
      </c>
      <c r="F195" s="16">
        <v>0</v>
      </c>
      <c r="G195" s="16">
        <v>0</v>
      </c>
      <c r="H195" s="16">
        <v>1</v>
      </c>
    </row>
    <row r="196" spans="1:37" x14ac:dyDescent="0.25">
      <c r="A196" t="s">
        <v>106</v>
      </c>
      <c r="B196" t="s">
        <v>346</v>
      </c>
      <c r="C196" t="s">
        <v>201</v>
      </c>
      <c r="D196" t="s">
        <v>211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25">
      <c r="B197" t="s">
        <v>346</v>
      </c>
      <c r="F197" s="16">
        <v>0</v>
      </c>
      <c r="G197" s="16">
        <v>0</v>
      </c>
      <c r="H197" s="16">
        <v>1</v>
      </c>
    </row>
    <row r="198" spans="1:37" x14ac:dyDescent="0.25">
      <c r="A198" t="s">
        <v>106</v>
      </c>
      <c r="B198" t="s">
        <v>346</v>
      </c>
      <c r="C198" t="s">
        <v>201</v>
      </c>
      <c r="D198" t="s">
        <v>212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25">
      <c r="B199" t="s">
        <v>346</v>
      </c>
      <c r="F199" s="16">
        <v>0</v>
      </c>
      <c r="G199" s="16">
        <v>0</v>
      </c>
      <c r="H199" s="16">
        <v>1</v>
      </c>
    </row>
    <row r="200" spans="1:37" x14ac:dyDescent="0.25">
      <c r="A200" t="s">
        <v>106</v>
      </c>
      <c r="B200" t="s">
        <v>346</v>
      </c>
      <c r="C200" t="s">
        <v>201</v>
      </c>
      <c r="D200" t="s">
        <v>213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25">
      <c r="B201" t="s">
        <v>346</v>
      </c>
      <c r="F201" s="16">
        <v>0</v>
      </c>
      <c r="G201" s="16">
        <v>0</v>
      </c>
      <c r="H201" s="16">
        <v>1</v>
      </c>
    </row>
    <row r="202" spans="1:37" x14ac:dyDescent="0.25">
      <c r="A202" t="s">
        <v>106</v>
      </c>
      <c r="B202" t="s">
        <v>346</v>
      </c>
      <c r="C202" t="s">
        <v>201</v>
      </c>
      <c r="D202" t="s">
        <v>214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25">
      <c r="B203" t="s">
        <v>346</v>
      </c>
      <c r="F203" s="16">
        <v>0</v>
      </c>
      <c r="G203" s="16">
        <v>0</v>
      </c>
      <c r="H203" s="16">
        <v>1</v>
      </c>
    </row>
    <row r="204" spans="1:37" x14ac:dyDescent="0.25">
      <c r="A204" t="s">
        <v>106</v>
      </c>
      <c r="B204" t="s">
        <v>346</v>
      </c>
      <c r="C204" t="s">
        <v>201</v>
      </c>
      <c r="D204" t="s">
        <v>215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25">
      <c r="B205" t="s">
        <v>346</v>
      </c>
      <c r="F205" s="16">
        <v>0</v>
      </c>
      <c r="G205" s="16">
        <v>0</v>
      </c>
      <c r="H205" s="16">
        <v>1</v>
      </c>
    </row>
    <row r="206" spans="1:37" x14ac:dyDescent="0.25">
      <c r="A206" t="s">
        <v>106</v>
      </c>
      <c r="B206" t="s">
        <v>346</v>
      </c>
      <c r="C206" t="s">
        <v>202</v>
      </c>
      <c r="D206" t="s">
        <v>204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25">
      <c r="B207" t="s">
        <v>346</v>
      </c>
      <c r="F207" s="16">
        <v>0</v>
      </c>
      <c r="G207" s="16">
        <v>0</v>
      </c>
      <c r="H207" s="16">
        <v>1</v>
      </c>
    </row>
    <row r="208" spans="1:37" x14ac:dyDescent="0.25">
      <c r="A208" t="s">
        <v>106</v>
      </c>
      <c r="B208" t="s">
        <v>346</v>
      </c>
      <c r="C208" t="s">
        <v>202</v>
      </c>
      <c r="D208" t="s">
        <v>205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25">
      <c r="B209" t="s">
        <v>346</v>
      </c>
      <c r="F209" s="16">
        <v>0</v>
      </c>
      <c r="G209" s="16">
        <v>0</v>
      </c>
      <c r="H209" s="16">
        <v>1</v>
      </c>
    </row>
    <row r="210" spans="1:37" x14ac:dyDescent="0.25">
      <c r="A210" t="s">
        <v>106</v>
      </c>
      <c r="B210" t="s">
        <v>346</v>
      </c>
      <c r="C210" t="s">
        <v>202</v>
      </c>
      <c r="D210" t="s">
        <v>206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25">
      <c r="B211" t="s">
        <v>346</v>
      </c>
      <c r="F211" s="16">
        <v>0</v>
      </c>
      <c r="G211" s="16">
        <v>0</v>
      </c>
      <c r="H211" s="16">
        <v>1</v>
      </c>
    </row>
    <row r="212" spans="1:37" x14ac:dyDescent="0.25">
      <c r="A212" t="s">
        <v>106</v>
      </c>
      <c r="B212" t="s">
        <v>346</v>
      </c>
      <c r="C212" t="s">
        <v>202</v>
      </c>
      <c r="D212" t="s">
        <v>207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25">
      <c r="B213" t="s">
        <v>346</v>
      </c>
      <c r="F213" s="16">
        <v>0</v>
      </c>
      <c r="G213" s="16">
        <v>0</v>
      </c>
      <c r="H213" s="16">
        <v>1</v>
      </c>
    </row>
    <row r="214" spans="1:37" x14ac:dyDescent="0.25">
      <c r="A214" t="s">
        <v>106</v>
      </c>
      <c r="B214" t="s">
        <v>346</v>
      </c>
      <c r="C214" t="s">
        <v>202</v>
      </c>
      <c r="D214" t="s">
        <v>208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25">
      <c r="B215" t="s">
        <v>346</v>
      </c>
      <c r="F215" s="16">
        <v>0</v>
      </c>
      <c r="G215" s="16">
        <v>0</v>
      </c>
      <c r="H215" s="16">
        <v>1</v>
      </c>
    </row>
    <row r="216" spans="1:37" x14ac:dyDescent="0.25">
      <c r="A216" t="s">
        <v>106</v>
      </c>
      <c r="B216" t="s">
        <v>346</v>
      </c>
      <c r="C216" t="s">
        <v>202</v>
      </c>
      <c r="D216" t="s">
        <v>209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25">
      <c r="B217" t="s">
        <v>346</v>
      </c>
      <c r="F217" s="16">
        <v>0</v>
      </c>
      <c r="G217" s="16">
        <v>0</v>
      </c>
      <c r="H217" s="16">
        <v>1</v>
      </c>
    </row>
    <row r="218" spans="1:37" x14ac:dyDescent="0.25">
      <c r="A218" t="s">
        <v>106</v>
      </c>
      <c r="B218" t="s">
        <v>346</v>
      </c>
      <c r="C218" t="s">
        <v>202</v>
      </c>
      <c r="D218" t="s">
        <v>210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25">
      <c r="B219" t="s">
        <v>346</v>
      </c>
      <c r="F219" s="16">
        <v>0</v>
      </c>
      <c r="G219" s="16">
        <v>0</v>
      </c>
      <c r="H219" s="16">
        <v>1</v>
      </c>
    </row>
    <row r="220" spans="1:37" x14ac:dyDescent="0.25">
      <c r="A220" t="s">
        <v>106</v>
      </c>
      <c r="B220" t="s">
        <v>346</v>
      </c>
      <c r="C220" t="s">
        <v>202</v>
      </c>
      <c r="D220" t="s">
        <v>211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25">
      <c r="B221" t="s">
        <v>346</v>
      </c>
      <c r="F221" s="16">
        <v>0</v>
      </c>
      <c r="G221" s="16">
        <v>0</v>
      </c>
      <c r="H221" s="16">
        <v>1</v>
      </c>
    </row>
    <row r="222" spans="1:37" x14ac:dyDescent="0.25">
      <c r="A222" t="s">
        <v>106</v>
      </c>
      <c r="B222" t="s">
        <v>346</v>
      </c>
      <c r="C222" t="s">
        <v>202</v>
      </c>
      <c r="D222" t="s">
        <v>212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25">
      <c r="B223" t="s">
        <v>346</v>
      </c>
      <c r="F223" s="16">
        <v>0</v>
      </c>
      <c r="G223" s="16">
        <v>0</v>
      </c>
      <c r="H223" s="16">
        <v>1</v>
      </c>
    </row>
    <row r="224" spans="1:37" x14ac:dyDescent="0.25">
      <c r="A224" t="s">
        <v>106</v>
      </c>
      <c r="B224" t="s">
        <v>346</v>
      </c>
      <c r="C224" t="s">
        <v>202</v>
      </c>
      <c r="D224" t="s">
        <v>213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25">
      <c r="B225" t="s">
        <v>346</v>
      </c>
      <c r="F225" s="16">
        <v>0</v>
      </c>
      <c r="G225" s="16">
        <v>0</v>
      </c>
      <c r="H225" s="16">
        <v>1</v>
      </c>
    </row>
    <row r="226" spans="1:37" x14ac:dyDescent="0.25">
      <c r="A226" t="s">
        <v>106</v>
      </c>
      <c r="B226" t="s">
        <v>346</v>
      </c>
      <c r="C226" t="s">
        <v>202</v>
      </c>
      <c r="D226" t="s">
        <v>214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25">
      <c r="B227" t="s">
        <v>346</v>
      </c>
      <c r="F227" s="16">
        <v>0</v>
      </c>
      <c r="G227" s="16">
        <v>0</v>
      </c>
      <c r="H227" s="16">
        <v>1</v>
      </c>
    </row>
    <row r="228" spans="1:37" x14ac:dyDescent="0.25">
      <c r="A228" t="s">
        <v>106</v>
      </c>
      <c r="B228" t="s">
        <v>346</v>
      </c>
      <c r="C228" t="s">
        <v>202</v>
      </c>
      <c r="D228" t="s">
        <v>215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25">
      <c r="B229" t="s">
        <v>346</v>
      </c>
      <c r="F229" s="16">
        <v>0</v>
      </c>
      <c r="G229" s="16">
        <v>0</v>
      </c>
      <c r="H229" s="16">
        <v>1</v>
      </c>
    </row>
    <row r="230" spans="1:37" x14ac:dyDescent="0.25">
      <c r="A230" t="s">
        <v>106</v>
      </c>
      <c r="B230" t="s">
        <v>346</v>
      </c>
      <c r="C230" t="s">
        <v>203</v>
      </c>
      <c r="D230" t="s">
        <v>204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25">
      <c r="B231" t="s">
        <v>346</v>
      </c>
      <c r="F231" s="16">
        <v>0</v>
      </c>
      <c r="G231" s="16">
        <v>0</v>
      </c>
      <c r="H231" s="16">
        <v>1</v>
      </c>
    </row>
    <row r="232" spans="1:37" x14ac:dyDescent="0.25">
      <c r="A232" t="s">
        <v>106</v>
      </c>
      <c r="B232" t="s">
        <v>346</v>
      </c>
      <c r="C232" t="s">
        <v>203</v>
      </c>
      <c r="D232" t="s">
        <v>205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25">
      <c r="B233" t="s">
        <v>346</v>
      </c>
      <c r="F233" s="16">
        <v>0</v>
      </c>
      <c r="G233" s="16">
        <v>0</v>
      </c>
      <c r="H233" s="16">
        <v>1</v>
      </c>
    </row>
    <row r="234" spans="1:37" x14ac:dyDescent="0.25">
      <c r="A234" t="s">
        <v>106</v>
      </c>
      <c r="B234" t="s">
        <v>346</v>
      </c>
      <c r="C234" t="s">
        <v>203</v>
      </c>
      <c r="D234" t="s">
        <v>206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25">
      <c r="B235" t="s">
        <v>346</v>
      </c>
      <c r="F235" s="16">
        <v>0</v>
      </c>
      <c r="G235" s="16">
        <v>0</v>
      </c>
      <c r="H235" s="16">
        <v>1</v>
      </c>
    </row>
    <row r="236" spans="1:37" x14ac:dyDescent="0.25">
      <c r="A236" t="s">
        <v>106</v>
      </c>
      <c r="B236" t="s">
        <v>346</v>
      </c>
      <c r="C236" t="s">
        <v>203</v>
      </c>
      <c r="D236" t="s">
        <v>207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25">
      <c r="B237" t="s">
        <v>346</v>
      </c>
      <c r="F237" s="16">
        <v>0</v>
      </c>
      <c r="G237" s="16">
        <v>0</v>
      </c>
      <c r="H237" s="16">
        <v>1</v>
      </c>
    </row>
    <row r="238" spans="1:37" x14ac:dyDescent="0.25">
      <c r="A238" t="s">
        <v>106</v>
      </c>
      <c r="B238" t="s">
        <v>346</v>
      </c>
      <c r="C238" t="s">
        <v>203</v>
      </c>
      <c r="D238" t="s">
        <v>208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25">
      <c r="B239" t="s">
        <v>346</v>
      </c>
      <c r="F239" s="16">
        <v>0</v>
      </c>
      <c r="G239" s="16">
        <v>0</v>
      </c>
      <c r="H239" s="16">
        <v>1</v>
      </c>
    </row>
    <row r="240" spans="1:37" x14ac:dyDescent="0.25">
      <c r="A240" t="s">
        <v>106</v>
      </c>
      <c r="B240" t="s">
        <v>346</v>
      </c>
      <c r="C240" t="s">
        <v>203</v>
      </c>
      <c r="D240" t="s">
        <v>209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25">
      <c r="B241" t="s">
        <v>346</v>
      </c>
      <c r="F241" s="16">
        <v>0</v>
      </c>
      <c r="G241" s="16">
        <v>0</v>
      </c>
      <c r="H241" s="16">
        <v>1</v>
      </c>
    </row>
    <row r="242" spans="1:37" x14ac:dyDescent="0.25">
      <c r="A242" t="s">
        <v>106</v>
      </c>
      <c r="B242" t="s">
        <v>346</v>
      </c>
      <c r="C242" t="s">
        <v>203</v>
      </c>
      <c r="D242" t="s">
        <v>210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25">
      <c r="B243" t="s">
        <v>346</v>
      </c>
      <c r="F243" s="16">
        <v>0</v>
      </c>
      <c r="G243" s="16">
        <v>0</v>
      </c>
      <c r="H243" s="16">
        <v>1</v>
      </c>
    </row>
    <row r="244" spans="1:37" x14ac:dyDescent="0.25">
      <c r="A244" t="s">
        <v>106</v>
      </c>
      <c r="B244" t="s">
        <v>346</v>
      </c>
      <c r="C244" t="s">
        <v>203</v>
      </c>
      <c r="D244" t="s">
        <v>211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25">
      <c r="B245" t="s">
        <v>346</v>
      </c>
      <c r="F245" s="16">
        <v>0</v>
      </c>
      <c r="G245" s="16">
        <v>0</v>
      </c>
      <c r="H245" s="16">
        <v>1</v>
      </c>
    </row>
    <row r="246" spans="1:37" x14ac:dyDescent="0.25">
      <c r="A246" t="s">
        <v>106</v>
      </c>
      <c r="B246" t="s">
        <v>346</v>
      </c>
      <c r="C246" t="s">
        <v>203</v>
      </c>
      <c r="D246" t="s">
        <v>212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25">
      <c r="B247" t="s">
        <v>346</v>
      </c>
      <c r="F247" s="16">
        <v>0</v>
      </c>
      <c r="G247" s="16">
        <v>0</v>
      </c>
      <c r="H247" s="16">
        <v>1</v>
      </c>
    </row>
    <row r="248" spans="1:37" x14ac:dyDescent="0.25">
      <c r="A248" t="s">
        <v>106</v>
      </c>
      <c r="B248" t="s">
        <v>346</v>
      </c>
      <c r="C248" t="s">
        <v>203</v>
      </c>
      <c r="D248" t="s">
        <v>213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25">
      <c r="B249" t="s">
        <v>346</v>
      </c>
      <c r="F249" s="16">
        <v>0</v>
      </c>
      <c r="G249" s="16">
        <v>0</v>
      </c>
      <c r="H249" s="16">
        <v>1</v>
      </c>
    </row>
    <row r="250" spans="1:37" x14ac:dyDescent="0.25">
      <c r="A250" t="s">
        <v>106</v>
      </c>
      <c r="B250" t="s">
        <v>346</v>
      </c>
      <c r="C250" t="s">
        <v>203</v>
      </c>
      <c r="D250" t="s">
        <v>214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25">
      <c r="B251" t="s">
        <v>346</v>
      </c>
      <c r="F251" s="16">
        <v>0</v>
      </c>
      <c r="G251" s="16">
        <v>0</v>
      </c>
      <c r="H251" s="16">
        <v>1</v>
      </c>
    </row>
    <row r="252" spans="1:37" x14ac:dyDescent="0.25">
      <c r="A252" t="s">
        <v>106</v>
      </c>
      <c r="B252" t="s">
        <v>346</v>
      </c>
      <c r="C252" t="s">
        <v>203</v>
      </c>
      <c r="D252" t="s">
        <v>215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25">
      <c r="B253" t="s">
        <v>346</v>
      </c>
      <c r="F253" s="16">
        <v>0</v>
      </c>
      <c r="G253" s="16">
        <v>0</v>
      </c>
      <c r="H253" s="16">
        <v>1</v>
      </c>
    </row>
    <row r="254" spans="1:37" x14ac:dyDescent="0.25">
      <c r="A254" t="s">
        <v>4</v>
      </c>
      <c r="B254" t="s">
        <v>346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25">
      <c r="B255" t="s">
        <v>346</v>
      </c>
      <c r="F255" s="16">
        <v>0</v>
      </c>
      <c r="G255" s="16">
        <v>0</v>
      </c>
      <c r="H255" s="16">
        <v>1</v>
      </c>
    </row>
    <row r="256" spans="1:37" x14ac:dyDescent="0.25">
      <c r="A256" t="s">
        <v>64</v>
      </c>
      <c r="B256" t="s">
        <v>346</v>
      </c>
      <c r="C256" t="s">
        <v>216</v>
      </c>
      <c r="F256" s="15">
        <v>2019</v>
      </c>
      <c r="G256" s="15">
        <v>2020</v>
      </c>
      <c r="H256" s="15">
        <v>2021</v>
      </c>
      <c r="I256" s="15">
        <v>2050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25">
      <c r="B257" t="s">
        <v>346</v>
      </c>
      <c r="F257" s="16">
        <v>0</v>
      </c>
      <c r="G257" s="16">
        <v>0</v>
      </c>
      <c r="H257" s="16">
        <v>1</v>
      </c>
      <c r="I257" s="16">
        <v>1</v>
      </c>
    </row>
    <row r="258" spans="1:37" x14ac:dyDescent="0.25">
      <c r="A258" t="s">
        <v>64</v>
      </c>
      <c r="B258" t="s">
        <v>346</v>
      </c>
      <c r="C258" t="s">
        <v>217</v>
      </c>
      <c r="F258" s="15">
        <v>2019</v>
      </c>
      <c r="G258" s="15">
        <v>2020</v>
      </c>
      <c r="H258" s="15">
        <v>2021</v>
      </c>
      <c r="I258" s="15">
        <v>2050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25">
      <c r="B259" t="s">
        <v>346</v>
      </c>
      <c r="F259" s="16">
        <v>0</v>
      </c>
      <c r="G259" s="16">
        <v>0</v>
      </c>
      <c r="H259" s="16">
        <v>1</v>
      </c>
      <c r="I259" s="16">
        <v>1</v>
      </c>
    </row>
    <row r="260" spans="1:37" x14ac:dyDescent="0.25">
      <c r="A260" t="s">
        <v>64</v>
      </c>
      <c r="B260" t="s">
        <v>346</v>
      </c>
      <c r="C260" t="s">
        <v>218</v>
      </c>
      <c r="F260" s="15">
        <v>2019</v>
      </c>
      <c r="G260" s="15">
        <v>2020</v>
      </c>
      <c r="H260" s="15">
        <v>2021</v>
      </c>
      <c r="I260" s="15">
        <v>2050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25">
      <c r="B261" t="s">
        <v>346</v>
      </c>
      <c r="F261" s="16">
        <v>0</v>
      </c>
      <c r="G261" s="16">
        <v>0</v>
      </c>
      <c r="H261" s="16">
        <v>1</v>
      </c>
      <c r="I261" s="16">
        <v>1</v>
      </c>
    </row>
    <row r="262" spans="1:37" x14ac:dyDescent="0.25">
      <c r="A262" t="s">
        <v>64</v>
      </c>
      <c r="B262" t="s">
        <v>346</v>
      </c>
      <c r="C262" t="s">
        <v>219</v>
      </c>
      <c r="F262" s="15">
        <v>2019</v>
      </c>
      <c r="G262" s="15">
        <v>2020</v>
      </c>
      <c r="H262" s="15">
        <v>2021</v>
      </c>
      <c r="I262" s="15">
        <v>2050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25">
      <c r="B263" t="s">
        <v>346</v>
      </c>
      <c r="F263" s="16">
        <v>0</v>
      </c>
      <c r="G263" s="16">
        <v>0</v>
      </c>
      <c r="H263" s="16">
        <v>1</v>
      </c>
      <c r="I263" s="16">
        <v>1</v>
      </c>
    </row>
    <row r="264" spans="1:37" x14ac:dyDescent="0.25">
      <c r="A264" t="s">
        <v>64</v>
      </c>
      <c r="B264" t="s">
        <v>346</v>
      </c>
      <c r="C264" t="s">
        <v>220</v>
      </c>
      <c r="F264" s="15">
        <v>2019</v>
      </c>
      <c r="G264" s="15">
        <v>2020</v>
      </c>
      <c r="H264" s="15">
        <v>2021</v>
      </c>
      <c r="I264" s="15">
        <v>2050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25">
      <c r="B265" t="s">
        <v>346</v>
      </c>
      <c r="F265" s="16">
        <v>0</v>
      </c>
      <c r="G265" s="16">
        <v>0</v>
      </c>
      <c r="H265" s="16">
        <v>1</v>
      </c>
      <c r="I265" s="16">
        <v>1</v>
      </c>
    </row>
    <row r="266" spans="1:37" x14ac:dyDescent="0.25">
      <c r="A266" t="s">
        <v>64</v>
      </c>
      <c r="B266" t="s">
        <v>346</v>
      </c>
      <c r="C266" t="s">
        <v>221</v>
      </c>
      <c r="F266" s="15">
        <v>2019</v>
      </c>
      <c r="G266" s="15">
        <v>2020</v>
      </c>
      <c r="H266" s="15">
        <v>2021</v>
      </c>
      <c r="I266" s="15">
        <v>2050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25">
      <c r="B267" t="s">
        <v>346</v>
      </c>
      <c r="F267" s="16">
        <v>0</v>
      </c>
      <c r="G267" s="16">
        <v>0</v>
      </c>
      <c r="H267" s="16">
        <v>1</v>
      </c>
      <c r="I267" s="16">
        <v>1</v>
      </c>
    </row>
    <row r="268" spans="1:37" x14ac:dyDescent="0.25">
      <c r="A268" t="s">
        <v>64</v>
      </c>
      <c r="B268" t="s">
        <v>346</v>
      </c>
      <c r="C268" t="s">
        <v>222</v>
      </c>
      <c r="F268" s="15">
        <v>2019</v>
      </c>
      <c r="G268" s="15">
        <v>2020</v>
      </c>
      <c r="H268" s="15">
        <v>2021</v>
      </c>
      <c r="I268" s="15">
        <v>2050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25">
      <c r="B269" t="s">
        <v>346</v>
      </c>
      <c r="F269" s="16">
        <v>0</v>
      </c>
      <c r="G269" s="16">
        <v>0</v>
      </c>
      <c r="H269" s="16">
        <v>1</v>
      </c>
      <c r="I269" s="16">
        <v>1</v>
      </c>
    </row>
    <row r="270" spans="1:37" x14ac:dyDescent="0.25">
      <c r="A270" t="s">
        <v>64</v>
      </c>
      <c r="B270" t="s">
        <v>346</v>
      </c>
      <c r="C270" t="s">
        <v>223</v>
      </c>
      <c r="F270" s="15">
        <v>2019</v>
      </c>
      <c r="G270" s="15">
        <v>2020</v>
      </c>
      <c r="H270" s="15">
        <v>2021</v>
      </c>
      <c r="I270" s="15">
        <v>2050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25">
      <c r="B271" t="s">
        <v>346</v>
      </c>
      <c r="F271" s="16">
        <v>0</v>
      </c>
      <c r="G271" s="16">
        <v>0</v>
      </c>
      <c r="H271" s="16">
        <v>1</v>
      </c>
      <c r="I271" s="16">
        <v>1</v>
      </c>
    </row>
    <row r="272" spans="1:37" x14ac:dyDescent="0.25">
      <c r="A272" t="s">
        <v>64</v>
      </c>
      <c r="B272" t="s">
        <v>346</v>
      </c>
      <c r="C272" t="s">
        <v>224</v>
      </c>
      <c r="F272" s="15">
        <v>2019</v>
      </c>
      <c r="G272" s="15">
        <v>2020</v>
      </c>
      <c r="H272" s="15">
        <v>2021</v>
      </c>
      <c r="I272" s="15">
        <v>2050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25">
      <c r="B273" t="s">
        <v>346</v>
      </c>
      <c r="F273" s="16">
        <v>0</v>
      </c>
      <c r="G273" s="16">
        <v>0</v>
      </c>
      <c r="H273" s="16">
        <v>1</v>
      </c>
      <c r="I273" s="16">
        <v>1</v>
      </c>
    </row>
    <row r="274" spans="1:37" x14ac:dyDescent="0.25">
      <c r="A274" t="s">
        <v>64</v>
      </c>
      <c r="B274" t="s">
        <v>346</v>
      </c>
      <c r="C274" t="s">
        <v>225</v>
      </c>
      <c r="F274" s="15">
        <v>2019</v>
      </c>
      <c r="G274" s="15">
        <v>2020</v>
      </c>
      <c r="H274" s="15">
        <v>2021</v>
      </c>
      <c r="I274" s="15">
        <v>2050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25">
      <c r="B275" t="s">
        <v>346</v>
      </c>
      <c r="F275" s="16">
        <v>0</v>
      </c>
      <c r="G275" s="16">
        <v>0</v>
      </c>
      <c r="H275" s="16">
        <v>1</v>
      </c>
      <c r="I275" s="16">
        <v>1</v>
      </c>
    </row>
    <row r="276" spans="1:37" x14ac:dyDescent="0.25">
      <c r="A276" t="s">
        <v>64</v>
      </c>
      <c r="B276" t="s">
        <v>346</v>
      </c>
      <c r="C276" t="s">
        <v>226</v>
      </c>
      <c r="F276" s="15">
        <v>2019</v>
      </c>
      <c r="G276" s="15">
        <v>2020</v>
      </c>
      <c r="H276" s="15">
        <v>2021</v>
      </c>
      <c r="I276" s="15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25">
      <c r="B277" t="s">
        <v>346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25">
      <c r="A278" t="s">
        <v>64</v>
      </c>
      <c r="B278" t="s">
        <v>346</v>
      </c>
      <c r="C278" t="s">
        <v>227</v>
      </c>
      <c r="F278" s="15">
        <v>2019</v>
      </c>
      <c r="G278" s="15">
        <v>2020</v>
      </c>
      <c r="H278" s="15">
        <v>2021</v>
      </c>
      <c r="I278" s="15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25">
      <c r="B279" t="s">
        <v>346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25">
      <c r="A280" t="s">
        <v>64</v>
      </c>
      <c r="B280" t="s">
        <v>346</v>
      </c>
      <c r="C280" t="s">
        <v>228</v>
      </c>
      <c r="F280" s="15">
        <v>2019</v>
      </c>
      <c r="G280" s="15">
        <v>2020</v>
      </c>
      <c r="H280" s="15">
        <v>2021</v>
      </c>
      <c r="I280" s="15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25">
      <c r="B281" t="s">
        <v>346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25">
      <c r="A282" t="s">
        <v>64</v>
      </c>
      <c r="B282" t="s">
        <v>346</v>
      </c>
      <c r="C282" t="s">
        <v>229</v>
      </c>
      <c r="F282" s="15">
        <v>2019</v>
      </c>
      <c r="G282" s="15">
        <v>2020</v>
      </c>
      <c r="H282" s="15">
        <v>2021</v>
      </c>
      <c r="I282" s="15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25">
      <c r="B283" t="s">
        <v>346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25">
      <c r="A284" t="s">
        <v>64</v>
      </c>
      <c r="B284" t="s">
        <v>346</v>
      </c>
      <c r="C284" t="s">
        <v>230</v>
      </c>
      <c r="F284" s="15">
        <v>2019</v>
      </c>
      <c r="G284" s="15">
        <v>2020</v>
      </c>
      <c r="H284" s="15">
        <v>2021</v>
      </c>
      <c r="I284" s="15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25">
      <c r="B285" t="s">
        <v>346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25">
      <c r="A286" t="s">
        <v>64</v>
      </c>
      <c r="B286" t="s">
        <v>346</v>
      </c>
      <c r="C286" t="s">
        <v>231</v>
      </c>
      <c r="F286" s="15">
        <v>2019</v>
      </c>
      <c r="G286" s="15">
        <v>2020</v>
      </c>
      <c r="H286" s="15">
        <v>2021</v>
      </c>
      <c r="I286" s="15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25">
      <c r="B287" t="s">
        <v>346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25">
      <c r="A288" t="s">
        <v>165</v>
      </c>
      <c r="B288" t="s">
        <v>346</v>
      </c>
      <c r="C288" t="s">
        <v>216</v>
      </c>
      <c r="F288" s="15">
        <v>2019</v>
      </c>
      <c r="G288" s="15">
        <v>2020</v>
      </c>
      <c r="H288" s="15">
        <v>2021</v>
      </c>
      <c r="I288" s="15">
        <v>2025</v>
      </c>
      <c r="J288" s="15">
        <v>2026</v>
      </c>
      <c r="K288" s="15">
        <v>2027</v>
      </c>
      <c r="L288" s="15">
        <v>2028</v>
      </c>
      <c r="M288" s="15">
        <v>2029</v>
      </c>
      <c r="N288" s="15">
        <v>2050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25">
      <c r="B289" t="s">
        <v>346</v>
      </c>
      <c r="F289" s="16">
        <v>0</v>
      </c>
      <c r="G289" s="16">
        <v>0</v>
      </c>
      <c r="H289" s="16">
        <v>1</v>
      </c>
      <c r="I289" s="16">
        <v>1</v>
      </c>
      <c r="J289" s="16">
        <v>0.8</v>
      </c>
      <c r="K289" s="16">
        <v>0.6</v>
      </c>
      <c r="L289" s="16">
        <v>0.4</v>
      </c>
      <c r="M289" s="16">
        <v>0</v>
      </c>
      <c r="N289" s="16">
        <v>0</v>
      </c>
    </row>
    <row r="290" spans="1:37" x14ac:dyDescent="0.25">
      <c r="A290" t="s">
        <v>165</v>
      </c>
      <c r="B290" t="s">
        <v>346</v>
      </c>
      <c r="C290" t="s">
        <v>217</v>
      </c>
      <c r="F290" s="15">
        <v>2019</v>
      </c>
      <c r="G290" s="15">
        <v>2020</v>
      </c>
      <c r="H290" s="15">
        <v>2021</v>
      </c>
      <c r="I290" s="15">
        <v>2025</v>
      </c>
      <c r="J290" s="15">
        <v>2026</v>
      </c>
      <c r="K290" s="15">
        <v>2027</v>
      </c>
      <c r="L290" s="15">
        <v>2028</v>
      </c>
      <c r="M290" s="15">
        <v>2029</v>
      </c>
      <c r="N290" s="15">
        <v>2050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25">
      <c r="B291" t="s">
        <v>346</v>
      </c>
      <c r="F291" s="16">
        <v>0</v>
      </c>
      <c r="G291" s="16">
        <v>0</v>
      </c>
      <c r="H291" s="16">
        <v>1</v>
      </c>
      <c r="I291" s="16">
        <v>1</v>
      </c>
      <c r="J291" s="16">
        <v>0.8</v>
      </c>
      <c r="K291" s="16">
        <v>0.6</v>
      </c>
      <c r="L291" s="16">
        <v>0.4</v>
      </c>
      <c r="M291" s="16">
        <v>0</v>
      </c>
      <c r="N291" s="16">
        <v>0</v>
      </c>
    </row>
    <row r="292" spans="1:37" x14ac:dyDescent="0.25">
      <c r="A292" t="s">
        <v>165</v>
      </c>
      <c r="B292" t="s">
        <v>346</v>
      </c>
      <c r="C292" t="s">
        <v>218</v>
      </c>
      <c r="F292" s="15">
        <v>2019</v>
      </c>
      <c r="G292" s="15">
        <v>2020</v>
      </c>
      <c r="H292" s="15">
        <v>2021</v>
      </c>
      <c r="I292" s="15">
        <v>2025</v>
      </c>
      <c r="J292" s="15">
        <v>2026</v>
      </c>
      <c r="K292" s="15">
        <v>2027</v>
      </c>
      <c r="L292" s="15">
        <v>2028</v>
      </c>
      <c r="M292" s="15">
        <v>2029</v>
      </c>
      <c r="N292" s="15">
        <v>2050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25">
      <c r="B293" t="s">
        <v>346</v>
      </c>
      <c r="F293" s="16">
        <v>0</v>
      </c>
      <c r="G293" s="16">
        <v>0</v>
      </c>
      <c r="H293" s="16">
        <v>1</v>
      </c>
      <c r="I293" s="16">
        <v>1</v>
      </c>
      <c r="J293" s="16">
        <v>0.8</v>
      </c>
      <c r="K293" s="16">
        <v>0.6</v>
      </c>
      <c r="L293" s="16">
        <v>0.4</v>
      </c>
      <c r="M293" s="16">
        <v>0</v>
      </c>
      <c r="N293" s="16">
        <v>0</v>
      </c>
    </row>
    <row r="294" spans="1:37" x14ac:dyDescent="0.25">
      <c r="A294" t="s">
        <v>165</v>
      </c>
      <c r="B294" t="s">
        <v>346</v>
      </c>
      <c r="C294" t="s">
        <v>219</v>
      </c>
      <c r="F294" s="15">
        <v>2019</v>
      </c>
      <c r="G294" s="15">
        <v>2020</v>
      </c>
      <c r="H294" s="15">
        <v>2021</v>
      </c>
      <c r="I294" s="15">
        <v>2025</v>
      </c>
      <c r="J294" s="15">
        <v>2026</v>
      </c>
      <c r="K294" s="15">
        <v>2027</v>
      </c>
      <c r="L294" s="15">
        <v>2028</v>
      </c>
      <c r="M294" s="15">
        <v>2029</v>
      </c>
      <c r="N294" s="15">
        <v>2050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25">
      <c r="B295" t="s">
        <v>346</v>
      </c>
      <c r="F295" s="16">
        <v>0</v>
      </c>
      <c r="G295" s="16">
        <v>0</v>
      </c>
      <c r="H295" s="16">
        <v>1</v>
      </c>
      <c r="I295" s="16">
        <v>1</v>
      </c>
      <c r="J295" s="16">
        <v>0.8</v>
      </c>
      <c r="K295" s="16">
        <v>0.6</v>
      </c>
      <c r="L295" s="16">
        <v>0.4</v>
      </c>
      <c r="M295" s="16">
        <v>0</v>
      </c>
      <c r="N295" s="16">
        <v>0</v>
      </c>
    </row>
    <row r="296" spans="1:37" x14ac:dyDescent="0.25">
      <c r="A296" t="s">
        <v>165</v>
      </c>
      <c r="B296" t="s">
        <v>346</v>
      </c>
      <c r="C296" t="s">
        <v>220</v>
      </c>
      <c r="F296" s="15">
        <v>2019</v>
      </c>
      <c r="G296" s="15">
        <v>2020</v>
      </c>
      <c r="H296" s="15">
        <v>2021</v>
      </c>
      <c r="I296" s="15">
        <v>2025</v>
      </c>
      <c r="J296" s="15">
        <v>2026</v>
      </c>
      <c r="K296" s="15">
        <v>2027</v>
      </c>
      <c r="L296" s="15">
        <v>2028</v>
      </c>
      <c r="M296" s="15">
        <v>2029</v>
      </c>
      <c r="N296" s="15">
        <v>2050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25">
      <c r="B297" t="s">
        <v>346</v>
      </c>
      <c r="F297" s="16">
        <v>0</v>
      </c>
      <c r="G297" s="16">
        <v>0</v>
      </c>
      <c r="H297" s="16">
        <v>1</v>
      </c>
      <c r="I297" s="16">
        <v>1</v>
      </c>
      <c r="J297" s="16">
        <v>0.8</v>
      </c>
      <c r="K297" s="16">
        <v>0.6</v>
      </c>
      <c r="L297" s="16">
        <v>0.4</v>
      </c>
      <c r="M297" s="16">
        <v>0</v>
      </c>
      <c r="N297" s="16">
        <v>0</v>
      </c>
    </row>
    <row r="298" spans="1:37" x14ac:dyDescent="0.25">
      <c r="A298" t="s">
        <v>165</v>
      </c>
      <c r="B298" t="s">
        <v>346</v>
      </c>
      <c r="C298" t="s">
        <v>221</v>
      </c>
      <c r="F298" s="15">
        <v>2019</v>
      </c>
      <c r="G298" s="15">
        <v>2020</v>
      </c>
      <c r="H298" s="15">
        <v>2021</v>
      </c>
      <c r="I298" s="15">
        <v>2025</v>
      </c>
      <c r="J298" s="15">
        <v>2026</v>
      </c>
      <c r="K298" s="15">
        <v>2027</v>
      </c>
      <c r="L298" s="15">
        <v>2028</v>
      </c>
      <c r="M298" s="15">
        <v>2029</v>
      </c>
      <c r="N298" s="15">
        <v>2050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25">
      <c r="B299" t="s">
        <v>346</v>
      </c>
      <c r="F299" s="16">
        <v>0</v>
      </c>
      <c r="G299" s="16">
        <v>0</v>
      </c>
      <c r="H299" s="16">
        <v>1</v>
      </c>
      <c r="I299" s="16">
        <v>1</v>
      </c>
      <c r="J299" s="16">
        <v>0.8</v>
      </c>
      <c r="K299" s="16">
        <v>0.6</v>
      </c>
      <c r="L299" s="16">
        <v>0.4</v>
      </c>
      <c r="M299" s="16">
        <v>0</v>
      </c>
      <c r="N299" s="16">
        <v>0</v>
      </c>
    </row>
    <row r="300" spans="1:37" x14ac:dyDescent="0.25">
      <c r="A300" t="s">
        <v>165</v>
      </c>
      <c r="B300" t="s">
        <v>346</v>
      </c>
      <c r="C300" t="s">
        <v>222</v>
      </c>
      <c r="F300" s="15">
        <v>2019</v>
      </c>
      <c r="G300" s="15">
        <v>2020</v>
      </c>
      <c r="H300" s="15">
        <v>2021</v>
      </c>
      <c r="I300" s="15">
        <v>2025</v>
      </c>
      <c r="J300" s="15">
        <v>2026</v>
      </c>
      <c r="K300" s="15">
        <v>2027</v>
      </c>
      <c r="L300" s="15">
        <v>2028</v>
      </c>
      <c r="M300" s="15">
        <v>2029</v>
      </c>
      <c r="N300" s="15">
        <v>2050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25">
      <c r="B301" t="s">
        <v>346</v>
      </c>
      <c r="F301" s="16">
        <v>0</v>
      </c>
      <c r="G301" s="16">
        <v>0</v>
      </c>
      <c r="H301" s="16">
        <v>1</v>
      </c>
      <c r="I301" s="16">
        <v>1</v>
      </c>
      <c r="J301" s="16">
        <v>0.8</v>
      </c>
      <c r="K301" s="16">
        <v>0.6</v>
      </c>
      <c r="L301" s="16">
        <v>0.4</v>
      </c>
      <c r="M301" s="16">
        <v>0</v>
      </c>
      <c r="N301" s="16">
        <v>0</v>
      </c>
    </row>
    <row r="302" spans="1:37" x14ac:dyDescent="0.25">
      <c r="A302" t="s">
        <v>165</v>
      </c>
      <c r="B302" t="s">
        <v>346</v>
      </c>
      <c r="C302" t="s">
        <v>223</v>
      </c>
      <c r="F302" s="15">
        <v>2019</v>
      </c>
      <c r="G302" s="15">
        <v>2020</v>
      </c>
      <c r="H302" s="15">
        <v>2021</v>
      </c>
      <c r="I302" s="15">
        <v>2025</v>
      </c>
      <c r="J302" s="15">
        <v>2026</v>
      </c>
      <c r="K302" s="15">
        <v>2027</v>
      </c>
      <c r="L302" s="15">
        <v>2028</v>
      </c>
      <c r="M302" s="15">
        <v>2029</v>
      </c>
      <c r="N302" s="15">
        <v>2050</v>
      </c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25">
      <c r="B303" t="s">
        <v>346</v>
      </c>
      <c r="F303" s="16">
        <v>0</v>
      </c>
      <c r="G303" s="16">
        <v>0</v>
      </c>
      <c r="H303" s="16">
        <v>1</v>
      </c>
      <c r="I303" s="16">
        <v>1</v>
      </c>
      <c r="J303" s="16">
        <v>0.8</v>
      </c>
      <c r="K303" s="16">
        <v>0.6</v>
      </c>
      <c r="L303" s="16">
        <v>0.4</v>
      </c>
      <c r="M303" s="16">
        <v>0</v>
      </c>
      <c r="N303" s="16">
        <v>0</v>
      </c>
    </row>
    <row r="304" spans="1:37" x14ac:dyDescent="0.25">
      <c r="A304" t="s">
        <v>165</v>
      </c>
      <c r="B304" t="s">
        <v>346</v>
      </c>
      <c r="C304" t="s">
        <v>224</v>
      </c>
      <c r="F304" s="15">
        <v>2019</v>
      </c>
      <c r="G304" s="15">
        <v>2020</v>
      </c>
      <c r="H304" s="15">
        <v>2021</v>
      </c>
      <c r="I304" s="15">
        <v>2025</v>
      </c>
      <c r="J304" s="15">
        <v>2026</v>
      </c>
      <c r="K304" s="15">
        <v>2027</v>
      </c>
      <c r="L304" s="15">
        <v>2028</v>
      </c>
      <c r="M304" s="15">
        <v>2029</v>
      </c>
      <c r="N304" s="15">
        <v>2050</v>
      </c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25">
      <c r="B305" t="s">
        <v>346</v>
      </c>
      <c r="F305" s="16">
        <v>0</v>
      </c>
      <c r="G305" s="16">
        <v>0</v>
      </c>
      <c r="H305" s="16">
        <v>1</v>
      </c>
      <c r="I305" s="16">
        <v>1</v>
      </c>
      <c r="J305" s="16">
        <v>0.8</v>
      </c>
      <c r="K305" s="16">
        <v>0.6</v>
      </c>
      <c r="L305" s="16">
        <v>0.4</v>
      </c>
      <c r="M305" s="16">
        <v>0</v>
      </c>
      <c r="N305" s="16">
        <v>0</v>
      </c>
    </row>
    <row r="306" spans="1:37" x14ac:dyDescent="0.25">
      <c r="A306" t="s">
        <v>165</v>
      </c>
      <c r="B306" t="s">
        <v>346</v>
      </c>
      <c r="C306" t="s">
        <v>225</v>
      </c>
      <c r="F306" s="15">
        <v>2019</v>
      </c>
      <c r="G306" s="15">
        <v>2020</v>
      </c>
      <c r="H306" s="15">
        <v>2021</v>
      </c>
      <c r="I306" s="15">
        <v>2025</v>
      </c>
      <c r="J306" s="15">
        <v>2026</v>
      </c>
      <c r="K306" s="15">
        <v>2027</v>
      </c>
      <c r="L306" s="15">
        <v>2028</v>
      </c>
      <c r="M306" s="15">
        <v>2029</v>
      </c>
      <c r="N306" s="15">
        <v>2050</v>
      </c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25">
      <c r="B307" t="s">
        <v>346</v>
      </c>
      <c r="F307" s="16">
        <v>0</v>
      </c>
      <c r="G307" s="16">
        <v>0</v>
      </c>
      <c r="H307" s="16">
        <v>1</v>
      </c>
      <c r="I307" s="16">
        <v>1</v>
      </c>
      <c r="J307" s="16">
        <v>0.8</v>
      </c>
      <c r="K307" s="16">
        <v>0.6</v>
      </c>
      <c r="L307" s="16">
        <v>0.4</v>
      </c>
      <c r="M307" s="16">
        <v>0</v>
      </c>
      <c r="N307" s="16">
        <v>0</v>
      </c>
    </row>
    <row r="308" spans="1:37" x14ac:dyDescent="0.25">
      <c r="A308" t="s">
        <v>165</v>
      </c>
      <c r="B308" t="s">
        <v>346</v>
      </c>
      <c r="C308" t="s">
        <v>226</v>
      </c>
      <c r="F308" s="15">
        <v>2019</v>
      </c>
      <c r="G308" s="15">
        <v>2020</v>
      </c>
      <c r="H308" s="15">
        <v>2021</v>
      </c>
      <c r="I308" s="15">
        <v>2025</v>
      </c>
      <c r="J308" s="15">
        <v>2026</v>
      </c>
      <c r="K308" s="15">
        <v>2027</v>
      </c>
      <c r="L308" s="15">
        <v>2028</v>
      </c>
      <c r="M308" s="15">
        <v>2029</v>
      </c>
      <c r="N308" s="15">
        <v>2050</v>
      </c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25">
      <c r="B309" t="s">
        <v>346</v>
      </c>
      <c r="F309" s="16">
        <v>0</v>
      </c>
      <c r="G309" s="16">
        <v>0</v>
      </c>
      <c r="H309" s="16">
        <v>1</v>
      </c>
      <c r="I309" s="16">
        <v>1</v>
      </c>
      <c r="J309" s="16">
        <v>0.8</v>
      </c>
      <c r="K309" s="16">
        <v>0.6</v>
      </c>
      <c r="L309" s="16">
        <v>0.4</v>
      </c>
      <c r="M309" s="16">
        <v>0</v>
      </c>
      <c r="N309" s="16">
        <v>0</v>
      </c>
    </row>
    <row r="310" spans="1:37" x14ac:dyDescent="0.25">
      <c r="A310" t="s">
        <v>165</v>
      </c>
      <c r="B310" t="s">
        <v>346</v>
      </c>
      <c r="C310" t="s">
        <v>227</v>
      </c>
      <c r="F310" s="15">
        <v>2019</v>
      </c>
      <c r="G310" s="15">
        <v>2020</v>
      </c>
      <c r="H310" s="15">
        <v>2021</v>
      </c>
      <c r="I310" s="15">
        <v>2025</v>
      </c>
      <c r="J310" s="15">
        <v>2026</v>
      </c>
      <c r="K310" s="15">
        <v>2027</v>
      </c>
      <c r="L310" s="15">
        <v>2028</v>
      </c>
      <c r="M310" s="15">
        <v>2029</v>
      </c>
      <c r="N310" s="15">
        <v>2050</v>
      </c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25">
      <c r="B311" t="s">
        <v>346</v>
      </c>
      <c r="F311" s="16">
        <v>0</v>
      </c>
      <c r="G311" s="16">
        <v>0</v>
      </c>
      <c r="H311" s="16">
        <v>1</v>
      </c>
      <c r="I311" s="16">
        <v>1</v>
      </c>
      <c r="J311" s="16">
        <v>0.8</v>
      </c>
      <c r="K311" s="16">
        <v>0.6</v>
      </c>
      <c r="L311" s="16">
        <v>0.4</v>
      </c>
      <c r="M311" s="16">
        <v>0</v>
      </c>
      <c r="N311" s="16">
        <v>0</v>
      </c>
    </row>
    <row r="312" spans="1:37" x14ac:dyDescent="0.25">
      <c r="A312" t="s">
        <v>165</v>
      </c>
      <c r="B312" t="s">
        <v>346</v>
      </c>
      <c r="C312" t="s">
        <v>228</v>
      </c>
      <c r="F312" s="15">
        <v>2019</v>
      </c>
      <c r="G312" s="15">
        <v>2020</v>
      </c>
      <c r="H312" s="15">
        <v>2021</v>
      </c>
      <c r="I312" s="15">
        <v>2025</v>
      </c>
      <c r="J312" s="15">
        <v>2026</v>
      </c>
      <c r="K312" s="15">
        <v>2027</v>
      </c>
      <c r="L312" s="15">
        <v>2028</v>
      </c>
      <c r="M312" s="15">
        <v>2029</v>
      </c>
      <c r="N312" s="15">
        <v>2050</v>
      </c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25">
      <c r="B313" t="s">
        <v>346</v>
      </c>
      <c r="F313" s="16">
        <v>0</v>
      </c>
      <c r="G313" s="16">
        <v>0</v>
      </c>
      <c r="H313" s="16">
        <v>1</v>
      </c>
      <c r="I313" s="16">
        <v>1</v>
      </c>
      <c r="J313" s="16">
        <v>0.8</v>
      </c>
      <c r="K313" s="16">
        <v>0.6</v>
      </c>
      <c r="L313" s="16">
        <v>0.4</v>
      </c>
      <c r="M313" s="16">
        <v>0</v>
      </c>
      <c r="N313" s="16">
        <v>0</v>
      </c>
    </row>
    <row r="314" spans="1:37" x14ac:dyDescent="0.25">
      <c r="A314" t="s">
        <v>165</v>
      </c>
      <c r="B314" t="s">
        <v>346</v>
      </c>
      <c r="C314" t="s">
        <v>229</v>
      </c>
      <c r="F314" s="15">
        <v>2019</v>
      </c>
      <c r="G314" s="15">
        <v>2020</v>
      </c>
      <c r="H314" s="15">
        <v>2021</v>
      </c>
      <c r="I314" s="15">
        <v>2025</v>
      </c>
      <c r="J314" s="15">
        <v>2026</v>
      </c>
      <c r="K314" s="15">
        <v>2027</v>
      </c>
      <c r="L314" s="15">
        <v>2028</v>
      </c>
      <c r="M314" s="15">
        <v>2029</v>
      </c>
      <c r="N314" s="15">
        <v>2050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25">
      <c r="B315" t="s">
        <v>346</v>
      </c>
      <c r="F315" s="16">
        <v>0</v>
      </c>
      <c r="G315" s="16">
        <v>0</v>
      </c>
      <c r="H315" s="16">
        <v>1</v>
      </c>
      <c r="I315" s="16">
        <v>1</v>
      </c>
      <c r="J315" s="16">
        <v>0.8</v>
      </c>
      <c r="K315" s="16">
        <v>0.6</v>
      </c>
      <c r="L315" s="16">
        <v>0.4</v>
      </c>
      <c r="M315" s="16">
        <v>0</v>
      </c>
      <c r="N315" s="16">
        <v>0</v>
      </c>
    </row>
    <row r="316" spans="1:37" x14ac:dyDescent="0.25">
      <c r="A316" t="s">
        <v>165</v>
      </c>
      <c r="B316" t="s">
        <v>346</v>
      </c>
      <c r="C316" t="s">
        <v>230</v>
      </c>
      <c r="F316" s="15">
        <v>2019</v>
      </c>
      <c r="G316" s="15">
        <v>2020</v>
      </c>
      <c r="H316" s="15">
        <v>2021</v>
      </c>
      <c r="I316" s="15">
        <v>2025</v>
      </c>
      <c r="J316" s="15">
        <v>2026</v>
      </c>
      <c r="K316" s="15">
        <v>2027</v>
      </c>
      <c r="L316" s="15">
        <v>2028</v>
      </c>
      <c r="M316" s="15">
        <v>2029</v>
      </c>
      <c r="N316" s="15">
        <v>2050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25">
      <c r="B317" t="s">
        <v>346</v>
      </c>
      <c r="F317" s="16">
        <v>0</v>
      </c>
      <c r="G317" s="16">
        <v>0</v>
      </c>
      <c r="H317" s="16">
        <v>1</v>
      </c>
      <c r="I317" s="16">
        <v>1</v>
      </c>
      <c r="J317" s="16">
        <v>0.8</v>
      </c>
      <c r="K317" s="16">
        <v>0.6</v>
      </c>
      <c r="L317" s="16">
        <v>0.4</v>
      </c>
      <c r="M317" s="16">
        <v>0</v>
      </c>
      <c r="N317" s="16">
        <v>0</v>
      </c>
    </row>
    <row r="318" spans="1:37" x14ac:dyDescent="0.25">
      <c r="A318" t="s">
        <v>165</v>
      </c>
      <c r="B318" t="s">
        <v>346</v>
      </c>
      <c r="C318" t="s">
        <v>231</v>
      </c>
      <c r="F318" s="15">
        <v>2019</v>
      </c>
      <c r="G318" s="15">
        <v>2020</v>
      </c>
      <c r="H318" s="15">
        <v>2021</v>
      </c>
      <c r="I318" s="15">
        <v>2025</v>
      </c>
      <c r="J318" s="15">
        <v>2026</v>
      </c>
      <c r="K318" s="15">
        <v>2027</v>
      </c>
      <c r="L318" s="15">
        <v>2028</v>
      </c>
      <c r="M318" s="15">
        <v>2029</v>
      </c>
      <c r="N318" s="15">
        <v>2050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25">
      <c r="B319" t="s">
        <v>346</v>
      </c>
      <c r="F319" s="16">
        <v>0</v>
      </c>
      <c r="G319" s="16">
        <v>0</v>
      </c>
      <c r="H319" s="16">
        <v>1</v>
      </c>
      <c r="I319" s="16">
        <v>1</v>
      </c>
      <c r="J319" s="16">
        <v>0.8</v>
      </c>
      <c r="K319" s="16">
        <v>0.6</v>
      </c>
      <c r="L319" s="16">
        <v>0.4</v>
      </c>
      <c r="M319" s="16">
        <v>0</v>
      </c>
      <c r="N319" s="16">
        <v>0</v>
      </c>
    </row>
    <row r="320" spans="1:37" x14ac:dyDescent="0.25">
      <c r="A320" t="s">
        <v>6</v>
      </c>
      <c r="B320" t="s">
        <v>346</v>
      </c>
      <c r="C320" t="s">
        <v>216</v>
      </c>
      <c r="F320" s="15">
        <v>2019</v>
      </c>
      <c r="G320" s="15">
        <v>2020</v>
      </c>
      <c r="H320" s="15">
        <v>2021</v>
      </c>
      <c r="I320" s="15">
        <v>2050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25">
      <c r="B321" t="s">
        <v>346</v>
      </c>
      <c r="F321" s="16">
        <v>0</v>
      </c>
      <c r="G321" s="16">
        <v>0</v>
      </c>
      <c r="H321" s="16">
        <v>1</v>
      </c>
      <c r="I321" s="16">
        <v>1</v>
      </c>
    </row>
    <row r="322" spans="1:37" x14ac:dyDescent="0.25">
      <c r="A322" t="s">
        <v>6</v>
      </c>
      <c r="B322" t="s">
        <v>346</v>
      </c>
      <c r="C322" t="s">
        <v>217</v>
      </c>
      <c r="F322" s="15">
        <v>2019</v>
      </c>
      <c r="G322" s="15">
        <v>2020</v>
      </c>
      <c r="H322" s="15">
        <v>2021</v>
      </c>
      <c r="I322" s="15">
        <v>2050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25">
      <c r="B323" t="s">
        <v>346</v>
      </c>
      <c r="F323" s="16">
        <v>0</v>
      </c>
      <c r="G323" s="16">
        <v>0</v>
      </c>
      <c r="H323" s="16">
        <v>1</v>
      </c>
      <c r="I323" s="16">
        <v>1</v>
      </c>
    </row>
    <row r="324" spans="1:37" x14ac:dyDescent="0.25">
      <c r="A324" t="s">
        <v>6</v>
      </c>
      <c r="B324" t="s">
        <v>346</v>
      </c>
      <c r="C324" t="s">
        <v>218</v>
      </c>
      <c r="F324" s="15">
        <v>2019</v>
      </c>
      <c r="G324" s="15">
        <v>2020</v>
      </c>
      <c r="H324" s="15">
        <v>2021</v>
      </c>
      <c r="I324" s="15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25">
      <c r="B325" t="s">
        <v>346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25">
      <c r="A326" t="s">
        <v>6</v>
      </c>
      <c r="B326" t="s">
        <v>346</v>
      </c>
      <c r="C326" t="s">
        <v>219</v>
      </c>
      <c r="F326" s="15">
        <v>2019</v>
      </c>
      <c r="G326" s="15">
        <v>2020</v>
      </c>
      <c r="H326" s="15">
        <v>2021</v>
      </c>
      <c r="I326" s="15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25">
      <c r="B327" t="s">
        <v>346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25">
      <c r="A328" t="s">
        <v>6</v>
      </c>
      <c r="B328" t="s">
        <v>346</v>
      </c>
      <c r="C328" t="s">
        <v>220</v>
      </c>
      <c r="F328" s="15">
        <v>2019</v>
      </c>
      <c r="G328" s="15">
        <v>2020</v>
      </c>
      <c r="H328" s="15">
        <v>2021</v>
      </c>
      <c r="I328" s="15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25">
      <c r="B329" t="s">
        <v>346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25">
      <c r="A330" t="s">
        <v>6</v>
      </c>
      <c r="B330" t="s">
        <v>346</v>
      </c>
      <c r="C330" t="s">
        <v>221</v>
      </c>
      <c r="F330" s="15">
        <v>2019</v>
      </c>
      <c r="G330" s="15">
        <v>2020</v>
      </c>
      <c r="H330" s="15">
        <v>2021</v>
      </c>
      <c r="I330" s="15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25">
      <c r="B331" t="s">
        <v>346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25">
      <c r="A332" t="s">
        <v>6</v>
      </c>
      <c r="B332" t="s">
        <v>346</v>
      </c>
      <c r="C332" t="s">
        <v>222</v>
      </c>
      <c r="F332" s="15">
        <v>2019</v>
      </c>
      <c r="G332" s="15">
        <v>2020</v>
      </c>
      <c r="H332" s="15">
        <v>2021</v>
      </c>
      <c r="I332" s="15">
        <v>2050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25">
      <c r="B333" t="s">
        <v>346</v>
      </c>
      <c r="F333" s="16">
        <v>0</v>
      </c>
      <c r="G333" s="16">
        <v>0</v>
      </c>
      <c r="H333" s="16">
        <v>1</v>
      </c>
      <c r="I333" s="16">
        <v>1</v>
      </c>
    </row>
    <row r="334" spans="1:37" x14ac:dyDescent="0.25">
      <c r="A334" t="s">
        <v>6</v>
      </c>
      <c r="B334" t="s">
        <v>346</v>
      </c>
      <c r="C334" t="s">
        <v>223</v>
      </c>
      <c r="F334" s="15">
        <v>2019</v>
      </c>
      <c r="G334" s="15">
        <v>2020</v>
      </c>
      <c r="H334" s="15">
        <v>2021</v>
      </c>
      <c r="I334" s="15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25">
      <c r="B335" t="s">
        <v>346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25">
      <c r="A336" t="s">
        <v>6</v>
      </c>
      <c r="B336" t="s">
        <v>346</v>
      </c>
      <c r="C336" t="s">
        <v>224</v>
      </c>
      <c r="F336" s="15">
        <v>2019</v>
      </c>
      <c r="G336" s="15">
        <v>2020</v>
      </c>
      <c r="H336" s="15">
        <v>2021</v>
      </c>
      <c r="I336" s="15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25">
      <c r="B337" t="s">
        <v>346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25">
      <c r="A338" t="s">
        <v>6</v>
      </c>
      <c r="B338" t="s">
        <v>346</v>
      </c>
      <c r="C338" t="s">
        <v>225</v>
      </c>
      <c r="F338" s="15">
        <v>2019</v>
      </c>
      <c r="G338" s="15">
        <v>2020</v>
      </c>
      <c r="H338" s="15">
        <v>2021</v>
      </c>
      <c r="I338" s="15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25">
      <c r="B339" t="s">
        <v>346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25">
      <c r="A340" t="s">
        <v>6</v>
      </c>
      <c r="B340" t="s">
        <v>346</v>
      </c>
      <c r="C340" t="s">
        <v>226</v>
      </c>
      <c r="F340" s="15">
        <v>2019</v>
      </c>
      <c r="G340" s="15">
        <v>2020</v>
      </c>
      <c r="H340" s="15">
        <v>2021</v>
      </c>
      <c r="I340" s="15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25">
      <c r="B341" t="s">
        <v>346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25">
      <c r="A342" t="s">
        <v>6</v>
      </c>
      <c r="B342" t="s">
        <v>346</v>
      </c>
      <c r="C342" t="s">
        <v>227</v>
      </c>
      <c r="F342" s="15">
        <v>2019</v>
      </c>
      <c r="G342" s="15">
        <v>2020</v>
      </c>
      <c r="H342" s="15">
        <v>2021</v>
      </c>
      <c r="I342" s="15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25">
      <c r="B343" t="s">
        <v>346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25">
      <c r="A344" t="s">
        <v>6</v>
      </c>
      <c r="B344" t="s">
        <v>346</v>
      </c>
      <c r="C344" t="s">
        <v>228</v>
      </c>
      <c r="F344" s="15">
        <v>2019</v>
      </c>
      <c r="G344" s="15">
        <v>2020</v>
      </c>
      <c r="H344" s="15">
        <v>2021</v>
      </c>
      <c r="I344" s="15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25">
      <c r="B345" t="s">
        <v>346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25">
      <c r="A346" t="s">
        <v>6</v>
      </c>
      <c r="B346" t="s">
        <v>346</v>
      </c>
      <c r="C346" t="s">
        <v>229</v>
      </c>
      <c r="F346" s="15">
        <v>2019</v>
      </c>
      <c r="G346" s="15">
        <v>2020</v>
      </c>
      <c r="H346" s="15">
        <v>2021</v>
      </c>
      <c r="I346" s="15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25">
      <c r="B347" t="s">
        <v>346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25">
      <c r="A348" t="s">
        <v>6</v>
      </c>
      <c r="B348" t="s">
        <v>346</v>
      </c>
      <c r="C348" t="s">
        <v>230</v>
      </c>
      <c r="F348" s="15">
        <v>2019</v>
      </c>
      <c r="G348" s="15">
        <v>2020</v>
      </c>
      <c r="H348" s="15">
        <v>2021</v>
      </c>
      <c r="I348" s="15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25">
      <c r="B349" t="s">
        <v>346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25">
      <c r="A350" t="s">
        <v>6</v>
      </c>
      <c r="B350" t="s">
        <v>346</v>
      </c>
      <c r="C350" t="s">
        <v>231</v>
      </c>
      <c r="F350" s="15">
        <v>2019</v>
      </c>
      <c r="G350" s="15">
        <v>2020</v>
      </c>
      <c r="H350" s="15">
        <v>2021</v>
      </c>
      <c r="I350" s="15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25">
      <c r="B351" t="s">
        <v>346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25">
      <c r="A352" t="s">
        <v>344</v>
      </c>
      <c r="B352" t="s">
        <v>347</v>
      </c>
      <c r="F352" s="15">
        <v>2019</v>
      </c>
      <c r="G352" s="15">
        <v>2050</v>
      </c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25">
      <c r="B353" t="s">
        <v>346</v>
      </c>
      <c r="F353" s="16">
        <v>1</v>
      </c>
      <c r="G353" s="16">
        <v>1</v>
      </c>
    </row>
    <row r="354" spans="1:37" x14ac:dyDescent="0.25">
      <c r="A354" t="s">
        <v>5</v>
      </c>
      <c r="B354" t="s">
        <v>346</v>
      </c>
      <c r="F354" s="15">
        <v>2019</v>
      </c>
      <c r="G354" s="15">
        <v>2020</v>
      </c>
      <c r="H354" s="15">
        <v>2021</v>
      </c>
      <c r="I354" s="15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25">
      <c r="B355" t="s">
        <v>346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25">
      <c r="A356" t="s">
        <v>7</v>
      </c>
      <c r="B356" t="s">
        <v>346</v>
      </c>
      <c r="F356" s="15">
        <v>2019</v>
      </c>
      <c r="G356" s="15">
        <v>2020</v>
      </c>
      <c r="H356" s="15">
        <v>2021</v>
      </c>
      <c r="I356" s="15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25">
      <c r="B357" t="s">
        <v>346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25">
      <c r="A358" t="s">
        <v>32</v>
      </c>
      <c r="B358" t="s">
        <v>346</v>
      </c>
      <c r="F358" s="15">
        <v>2019</v>
      </c>
      <c r="G358" s="15">
        <v>2020</v>
      </c>
      <c r="H358" s="15">
        <v>2050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25">
      <c r="B359" t="s">
        <v>346</v>
      </c>
      <c r="F359" s="16">
        <v>0</v>
      </c>
      <c r="G359" s="16">
        <v>0</v>
      </c>
      <c r="H359" s="16">
        <v>1</v>
      </c>
    </row>
    <row r="360" spans="1:37" s="16" customFormat="1" x14ac:dyDescent="0.25">
      <c r="A360" t="s">
        <v>84</v>
      </c>
      <c r="B360" t="s">
        <v>346</v>
      </c>
      <c r="C360"/>
      <c r="D360"/>
      <c r="E360"/>
      <c r="F360" s="15">
        <v>2019</v>
      </c>
      <c r="G360" s="15">
        <v>2020</v>
      </c>
      <c r="H360" s="15">
        <v>2050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s="16" customFormat="1" x14ac:dyDescent="0.25">
      <c r="A361"/>
      <c r="B361" t="s">
        <v>346</v>
      </c>
      <c r="C361"/>
      <c r="D361"/>
      <c r="E361"/>
      <c r="F361" s="16">
        <v>0</v>
      </c>
      <c r="G361" s="16">
        <v>0</v>
      </c>
      <c r="H361" s="16">
        <v>1</v>
      </c>
    </row>
    <row r="362" spans="1:37" s="16" customFormat="1" x14ac:dyDescent="0.25">
      <c r="A362" t="s">
        <v>55</v>
      </c>
      <c r="B362" t="s">
        <v>346</v>
      </c>
      <c r="C362" t="s">
        <v>216</v>
      </c>
      <c r="D362" t="s">
        <v>234</v>
      </c>
      <c r="E362"/>
      <c r="F362" s="15">
        <v>2019</v>
      </c>
      <c r="G362" s="15">
        <v>2020</v>
      </c>
      <c r="H362" s="15">
        <v>2050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s="16" customFormat="1" x14ac:dyDescent="0.25">
      <c r="A363"/>
      <c r="B363" t="s">
        <v>346</v>
      </c>
      <c r="C363"/>
      <c r="D363"/>
      <c r="E363"/>
      <c r="F363" s="16">
        <v>0</v>
      </c>
      <c r="G363" s="16">
        <v>0</v>
      </c>
      <c r="H363" s="16">
        <v>1</v>
      </c>
    </row>
    <row r="364" spans="1:37" s="16" customFormat="1" x14ac:dyDescent="0.25">
      <c r="A364" t="s">
        <v>55</v>
      </c>
      <c r="B364" t="s">
        <v>346</v>
      </c>
      <c r="C364" t="s">
        <v>216</v>
      </c>
      <c r="D364" t="s">
        <v>233</v>
      </c>
      <c r="E364"/>
      <c r="F364" s="15">
        <v>2019</v>
      </c>
      <c r="G364" s="15">
        <v>2020</v>
      </c>
      <c r="H364" s="15">
        <v>2050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s="16" customFormat="1" x14ac:dyDescent="0.25">
      <c r="A365"/>
      <c r="B365" t="s">
        <v>346</v>
      </c>
      <c r="C365"/>
      <c r="D365"/>
      <c r="E365"/>
      <c r="F365" s="16">
        <v>0</v>
      </c>
      <c r="G365" s="16">
        <v>0</v>
      </c>
      <c r="H365" s="16">
        <v>1</v>
      </c>
    </row>
    <row r="366" spans="1:37" s="16" customFormat="1" x14ac:dyDescent="0.25">
      <c r="A366" t="s">
        <v>55</v>
      </c>
      <c r="B366" t="s">
        <v>346</v>
      </c>
      <c r="C366" t="s">
        <v>216</v>
      </c>
      <c r="D366" t="s">
        <v>232</v>
      </c>
      <c r="E366"/>
      <c r="F366" s="15">
        <v>2019</v>
      </c>
      <c r="G366" s="15">
        <v>2020</v>
      </c>
      <c r="H366" s="15">
        <v>2050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s="16" customFormat="1" x14ac:dyDescent="0.25">
      <c r="A367"/>
      <c r="B367" t="s">
        <v>346</v>
      </c>
      <c r="C367"/>
      <c r="D367"/>
      <c r="E367"/>
      <c r="F367" s="16">
        <v>0</v>
      </c>
      <c r="G367" s="16">
        <v>0</v>
      </c>
      <c r="H367" s="16">
        <v>1</v>
      </c>
    </row>
    <row r="368" spans="1:37" s="16" customFormat="1" x14ac:dyDescent="0.25">
      <c r="A368" t="s">
        <v>55</v>
      </c>
      <c r="B368" t="s">
        <v>346</v>
      </c>
      <c r="C368" t="s">
        <v>217</v>
      </c>
      <c r="D368" t="s">
        <v>234</v>
      </c>
      <c r="E368"/>
      <c r="F368" s="15">
        <v>2019</v>
      </c>
      <c r="G368" s="15">
        <v>2020</v>
      </c>
      <c r="H368" s="15">
        <v>2050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s="16" customFormat="1" x14ac:dyDescent="0.25">
      <c r="A369"/>
      <c r="B369" t="s">
        <v>346</v>
      </c>
      <c r="C369"/>
      <c r="D369"/>
      <c r="E369"/>
      <c r="F369" s="16">
        <v>0</v>
      </c>
      <c r="G369" s="16">
        <v>0</v>
      </c>
      <c r="H369" s="16">
        <v>1</v>
      </c>
    </row>
    <row r="370" spans="1:37" s="16" customFormat="1" x14ac:dyDescent="0.25">
      <c r="A370" t="s">
        <v>55</v>
      </c>
      <c r="B370" t="s">
        <v>346</v>
      </c>
      <c r="C370" t="s">
        <v>217</v>
      </c>
      <c r="D370" t="s">
        <v>233</v>
      </c>
      <c r="E370"/>
      <c r="F370" s="15">
        <v>2019</v>
      </c>
      <c r="G370" s="15">
        <v>2020</v>
      </c>
      <c r="H370" s="15">
        <v>2050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s="16" customFormat="1" x14ac:dyDescent="0.25">
      <c r="A371"/>
      <c r="B371" t="s">
        <v>346</v>
      </c>
      <c r="C371"/>
      <c r="D371"/>
      <c r="E371"/>
      <c r="F371" s="16">
        <v>0</v>
      </c>
      <c r="G371" s="16">
        <v>0</v>
      </c>
      <c r="H371" s="16">
        <v>1</v>
      </c>
    </row>
    <row r="372" spans="1:37" s="16" customFormat="1" x14ac:dyDescent="0.25">
      <c r="A372" t="s">
        <v>55</v>
      </c>
      <c r="B372" t="s">
        <v>346</v>
      </c>
      <c r="C372" t="s">
        <v>217</v>
      </c>
      <c r="D372" t="s">
        <v>232</v>
      </c>
      <c r="E372"/>
      <c r="F372" s="15">
        <v>2019</v>
      </c>
      <c r="G372" s="15">
        <v>2020</v>
      </c>
      <c r="H372" s="15">
        <v>2050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s="16" customFormat="1" x14ac:dyDescent="0.25">
      <c r="A373"/>
      <c r="B373" t="s">
        <v>346</v>
      </c>
      <c r="C373"/>
      <c r="D373"/>
      <c r="E373"/>
      <c r="F373" s="16">
        <v>0</v>
      </c>
      <c r="G373" s="16">
        <v>0</v>
      </c>
      <c r="H373" s="16">
        <v>1</v>
      </c>
    </row>
    <row r="374" spans="1:37" s="16" customFormat="1" x14ac:dyDescent="0.25">
      <c r="A374" t="s">
        <v>55</v>
      </c>
      <c r="B374" t="s">
        <v>346</v>
      </c>
      <c r="C374" t="s">
        <v>218</v>
      </c>
      <c r="D374" t="s">
        <v>234</v>
      </c>
      <c r="E374"/>
      <c r="F374" s="15">
        <v>2019</v>
      </c>
      <c r="G374" s="15">
        <v>2020</v>
      </c>
      <c r="H374" s="15">
        <v>2050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s="16" customFormat="1" x14ac:dyDescent="0.25">
      <c r="A375"/>
      <c r="B375" t="s">
        <v>346</v>
      </c>
      <c r="C375"/>
      <c r="D375"/>
      <c r="E375"/>
      <c r="F375" s="16">
        <v>0</v>
      </c>
      <c r="G375" s="16">
        <v>0</v>
      </c>
      <c r="H375" s="16">
        <v>1</v>
      </c>
    </row>
    <row r="376" spans="1:37" s="16" customFormat="1" x14ac:dyDescent="0.25">
      <c r="A376" t="s">
        <v>55</v>
      </c>
      <c r="B376" t="s">
        <v>346</v>
      </c>
      <c r="C376" t="s">
        <v>218</v>
      </c>
      <c r="D376" t="s">
        <v>233</v>
      </c>
      <c r="E376"/>
      <c r="F376" s="15">
        <v>2019</v>
      </c>
      <c r="G376" s="15">
        <v>2020</v>
      </c>
      <c r="H376" s="15">
        <v>2050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s="16" customFormat="1" x14ac:dyDescent="0.25">
      <c r="A377"/>
      <c r="B377" t="s">
        <v>346</v>
      </c>
      <c r="C377"/>
      <c r="D377"/>
      <c r="E377"/>
      <c r="F377" s="16">
        <v>0</v>
      </c>
      <c r="G377" s="16">
        <v>0</v>
      </c>
      <c r="H377" s="16">
        <v>1</v>
      </c>
    </row>
    <row r="378" spans="1:37" s="16" customFormat="1" x14ac:dyDescent="0.25">
      <c r="A378" t="s">
        <v>55</v>
      </c>
      <c r="B378" t="s">
        <v>346</v>
      </c>
      <c r="C378" t="s">
        <v>218</v>
      </c>
      <c r="D378" t="s">
        <v>232</v>
      </c>
      <c r="E378"/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s="16" customFormat="1" x14ac:dyDescent="0.25">
      <c r="A379"/>
      <c r="B379" t="s">
        <v>346</v>
      </c>
      <c r="C379"/>
      <c r="D379"/>
      <c r="E379"/>
      <c r="F379" s="16">
        <v>0</v>
      </c>
      <c r="G379" s="16">
        <v>0</v>
      </c>
      <c r="H379" s="16">
        <v>1</v>
      </c>
    </row>
    <row r="380" spans="1:37" s="16" customFormat="1" x14ac:dyDescent="0.25">
      <c r="A380" t="s">
        <v>55</v>
      </c>
      <c r="B380" t="s">
        <v>346</v>
      </c>
      <c r="C380" t="s">
        <v>219</v>
      </c>
      <c r="D380" t="s">
        <v>234</v>
      </c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25">
      <c r="A381"/>
      <c r="B381" t="s">
        <v>346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25">
      <c r="A382" t="s">
        <v>55</v>
      </c>
      <c r="B382" t="s">
        <v>346</v>
      </c>
      <c r="C382" t="s">
        <v>219</v>
      </c>
      <c r="D382" t="s">
        <v>233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25">
      <c r="A383"/>
      <c r="B383" t="s">
        <v>346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25">
      <c r="A384" t="s">
        <v>55</v>
      </c>
      <c r="B384" t="s">
        <v>346</v>
      </c>
      <c r="C384" t="s">
        <v>219</v>
      </c>
      <c r="D384" t="s">
        <v>232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25">
      <c r="A385"/>
      <c r="B385" t="s">
        <v>346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25">
      <c r="A386" t="s">
        <v>55</v>
      </c>
      <c r="B386" t="s">
        <v>346</v>
      </c>
      <c r="C386" t="s">
        <v>220</v>
      </c>
      <c r="D386" t="s">
        <v>234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25">
      <c r="A387"/>
      <c r="B387" t="s">
        <v>346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25">
      <c r="A388" t="s">
        <v>55</v>
      </c>
      <c r="B388" t="s">
        <v>346</v>
      </c>
      <c r="C388" t="s">
        <v>220</v>
      </c>
      <c r="D388" t="s">
        <v>233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25">
      <c r="A389"/>
      <c r="B389" t="s">
        <v>346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25">
      <c r="A390" t="s">
        <v>55</v>
      </c>
      <c r="B390" t="s">
        <v>346</v>
      </c>
      <c r="C390" t="s">
        <v>220</v>
      </c>
      <c r="D390" t="s">
        <v>232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25">
      <c r="A391"/>
      <c r="B391" t="s">
        <v>346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25">
      <c r="A392" t="s">
        <v>55</v>
      </c>
      <c r="B392" t="s">
        <v>346</v>
      </c>
      <c r="C392" t="s">
        <v>221</v>
      </c>
      <c r="D392" t="s">
        <v>234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25">
      <c r="A393"/>
      <c r="B393" t="s">
        <v>346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25">
      <c r="A394" t="s">
        <v>55</v>
      </c>
      <c r="B394" t="s">
        <v>346</v>
      </c>
      <c r="C394" t="s">
        <v>221</v>
      </c>
      <c r="D394" t="s">
        <v>233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25">
      <c r="A395"/>
      <c r="B395" t="s">
        <v>346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25">
      <c r="A396" t="s">
        <v>55</v>
      </c>
      <c r="B396" t="s">
        <v>346</v>
      </c>
      <c r="C396" t="s">
        <v>221</v>
      </c>
      <c r="D396" t="s">
        <v>232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25">
      <c r="A397"/>
      <c r="B397" t="s">
        <v>346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25">
      <c r="A398" t="s">
        <v>55</v>
      </c>
      <c r="B398" t="s">
        <v>346</v>
      </c>
      <c r="C398" t="s">
        <v>222</v>
      </c>
      <c r="D398" t="s">
        <v>234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25">
      <c r="A399"/>
      <c r="B399" t="s">
        <v>346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25">
      <c r="A400" t="s">
        <v>55</v>
      </c>
      <c r="B400" t="s">
        <v>346</v>
      </c>
      <c r="C400" t="s">
        <v>222</v>
      </c>
      <c r="D400" t="s">
        <v>233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25">
      <c r="A401"/>
      <c r="B401" t="s">
        <v>346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25">
      <c r="A402" t="s">
        <v>55</v>
      </c>
      <c r="B402" t="s">
        <v>346</v>
      </c>
      <c r="C402" t="s">
        <v>222</v>
      </c>
      <c r="D402" t="s">
        <v>232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25">
      <c r="A403"/>
      <c r="B403" t="s">
        <v>346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25">
      <c r="A404" t="s">
        <v>55</v>
      </c>
      <c r="B404" t="s">
        <v>346</v>
      </c>
      <c r="C404" t="s">
        <v>223</v>
      </c>
      <c r="D404" t="s">
        <v>234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25">
      <c r="A405"/>
      <c r="B405" t="s">
        <v>346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25">
      <c r="A406" t="s">
        <v>55</v>
      </c>
      <c r="B406" t="s">
        <v>346</v>
      </c>
      <c r="C406" t="s">
        <v>223</v>
      </c>
      <c r="D406" t="s">
        <v>233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25">
      <c r="A407"/>
      <c r="B407" t="s">
        <v>346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25">
      <c r="A408" t="s">
        <v>55</v>
      </c>
      <c r="B408" t="s">
        <v>346</v>
      </c>
      <c r="C408" t="s">
        <v>223</v>
      </c>
      <c r="D408" t="s">
        <v>232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25">
      <c r="A409"/>
      <c r="B409" t="s">
        <v>346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25">
      <c r="A410" t="s">
        <v>55</v>
      </c>
      <c r="B410" t="s">
        <v>346</v>
      </c>
      <c r="C410" t="s">
        <v>224</v>
      </c>
      <c r="D410" t="s">
        <v>234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25">
      <c r="A411"/>
      <c r="B411" t="s">
        <v>346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25">
      <c r="A412" t="s">
        <v>55</v>
      </c>
      <c r="B412" t="s">
        <v>346</v>
      </c>
      <c r="C412" t="s">
        <v>224</v>
      </c>
      <c r="D412" t="s">
        <v>233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25">
      <c r="A413"/>
      <c r="B413" t="s">
        <v>346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25">
      <c r="A414" t="s">
        <v>55</v>
      </c>
      <c r="B414" t="s">
        <v>346</v>
      </c>
      <c r="C414" t="s">
        <v>224</v>
      </c>
      <c r="D414" t="s">
        <v>232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25">
      <c r="A415"/>
      <c r="B415" t="s">
        <v>346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25">
      <c r="A416" t="s">
        <v>55</v>
      </c>
      <c r="B416" t="s">
        <v>346</v>
      </c>
      <c r="C416" t="s">
        <v>225</v>
      </c>
      <c r="D416" t="s">
        <v>234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25">
      <c r="A417"/>
      <c r="B417" t="s">
        <v>346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25">
      <c r="A418" t="s">
        <v>55</v>
      </c>
      <c r="B418" t="s">
        <v>346</v>
      </c>
      <c r="C418" t="s">
        <v>225</v>
      </c>
      <c r="D418" t="s">
        <v>233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25">
      <c r="A419"/>
      <c r="B419" t="s">
        <v>346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25">
      <c r="A420" t="s">
        <v>55</v>
      </c>
      <c r="B420" t="s">
        <v>346</v>
      </c>
      <c r="C420" t="s">
        <v>225</v>
      </c>
      <c r="D420" t="s">
        <v>232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25">
      <c r="A421"/>
      <c r="B421" t="s">
        <v>346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25">
      <c r="A422" t="s">
        <v>55</v>
      </c>
      <c r="B422" t="s">
        <v>346</v>
      </c>
      <c r="C422" t="s">
        <v>226</v>
      </c>
      <c r="D422" t="s">
        <v>234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25">
      <c r="A423"/>
      <c r="B423" t="s">
        <v>346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25">
      <c r="A424" t="s">
        <v>55</v>
      </c>
      <c r="B424" t="s">
        <v>346</v>
      </c>
      <c r="C424" t="s">
        <v>226</v>
      </c>
      <c r="D424" t="s">
        <v>233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25">
      <c r="A425"/>
      <c r="B425" t="s">
        <v>346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25">
      <c r="A426" t="s">
        <v>55</v>
      </c>
      <c r="B426" t="s">
        <v>346</v>
      </c>
      <c r="C426" t="s">
        <v>226</v>
      </c>
      <c r="D426" t="s">
        <v>232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25">
      <c r="A427"/>
      <c r="B427" t="s">
        <v>346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25">
      <c r="A428" t="s">
        <v>55</v>
      </c>
      <c r="B428" t="s">
        <v>346</v>
      </c>
      <c r="C428" t="s">
        <v>227</v>
      </c>
      <c r="D428" t="s">
        <v>234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25">
      <c r="A429"/>
      <c r="B429" t="s">
        <v>346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25">
      <c r="A430" t="s">
        <v>55</v>
      </c>
      <c r="B430" t="s">
        <v>346</v>
      </c>
      <c r="C430" t="s">
        <v>227</v>
      </c>
      <c r="D430" t="s">
        <v>233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25">
      <c r="A431"/>
      <c r="B431" t="s">
        <v>346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25">
      <c r="A432" t="s">
        <v>55</v>
      </c>
      <c r="B432" t="s">
        <v>346</v>
      </c>
      <c r="C432" t="s">
        <v>227</v>
      </c>
      <c r="D432" t="s">
        <v>232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25">
      <c r="A433"/>
      <c r="B433" t="s">
        <v>346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25">
      <c r="A434" t="s">
        <v>55</v>
      </c>
      <c r="B434" t="s">
        <v>346</v>
      </c>
      <c r="C434" t="s">
        <v>228</v>
      </c>
      <c r="D434" t="s">
        <v>234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25">
      <c r="A435"/>
      <c r="B435" t="s">
        <v>346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25">
      <c r="A436" t="s">
        <v>55</v>
      </c>
      <c r="B436" t="s">
        <v>346</v>
      </c>
      <c r="C436" t="s">
        <v>228</v>
      </c>
      <c r="D436" t="s">
        <v>233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25">
      <c r="A437"/>
      <c r="B437" t="s">
        <v>346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25">
      <c r="A438" t="s">
        <v>55</v>
      </c>
      <c r="B438" t="s">
        <v>346</v>
      </c>
      <c r="C438" t="s">
        <v>228</v>
      </c>
      <c r="D438" t="s">
        <v>232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25">
      <c r="A439"/>
      <c r="B439" t="s">
        <v>346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25">
      <c r="A440" t="s">
        <v>55</v>
      </c>
      <c r="B440" t="s">
        <v>346</v>
      </c>
      <c r="C440" t="s">
        <v>229</v>
      </c>
      <c r="D440" t="s">
        <v>234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25">
      <c r="A441"/>
      <c r="B441" t="s">
        <v>346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25">
      <c r="A442" t="s">
        <v>55</v>
      </c>
      <c r="B442" t="s">
        <v>346</v>
      </c>
      <c r="C442" t="s">
        <v>229</v>
      </c>
      <c r="D442" t="s">
        <v>233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25">
      <c r="A443"/>
      <c r="B443" t="s">
        <v>346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25">
      <c r="A444" t="s">
        <v>55</v>
      </c>
      <c r="B444" t="s">
        <v>346</v>
      </c>
      <c r="C444" t="s">
        <v>229</v>
      </c>
      <c r="D444" t="s">
        <v>232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25">
      <c r="A445"/>
      <c r="B445" t="s">
        <v>346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25">
      <c r="A446" t="s">
        <v>55</v>
      </c>
      <c r="B446" t="s">
        <v>346</v>
      </c>
      <c r="C446" t="s">
        <v>230</v>
      </c>
      <c r="D446" t="s">
        <v>234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25">
      <c r="A447"/>
      <c r="B447" t="s">
        <v>346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25">
      <c r="A448" t="s">
        <v>55</v>
      </c>
      <c r="B448" t="s">
        <v>346</v>
      </c>
      <c r="C448" t="s">
        <v>230</v>
      </c>
      <c r="D448" t="s">
        <v>233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25">
      <c r="A449"/>
      <c r="B449" t="s">
        <v>346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25">
      <c r="A450" t="s">
        <v>55</v>
      </c>
      <c r="B450" t="s">
        <v>346</v>
      </c>
      <c r="C450" t="s">
        <v>230</v>
      </c>
      <c r="D450" t="s">
        <v>232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25">
      <c r="A451"/>
      <c r="B451" t="s">
        <v>346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25">
      <c r="A452" t="s">
        <v>55</v>
      </c>
      <c r="B452" t="s">
        <v>346</v>
      </c>
      <c r="C452" t="s">
        <v>231</v>
      </c>
      <c r="D452" t="s">
        <v>234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25">
      <c r="A453"/>
      <c r="B453" t="s">
        <v>346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25">
      <c r="A454" t="s">
        <v>55</v>
      </c>
      <c r="B454" t="s">
        <v>346</v>
      </c>
      <c r="C454" t="s">
        <v>231</v>
      </c>
      <c r="D454" t="s">
        <v>233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25">
      <c r="A455"/>
      <c r="B455" t="s">
        <v>346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25">
      <c r="A456" t="s">
        <v>55</v>
      </c>
      <c r="B456" t="s">
        <v>346</v>
      </c>
      <c r="C456" t="s">
        <v>231</v>
      </c>
      <c r="D456" t="s">
        <v>232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25">
      <c r="A457"/>
      <c r="B457" t="s">
        <v>346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25">
      <c r="A458" t="s">
        <v>59</v>
      </c>
      <c r="B458" t="s">
        <v>346</v>
      </c>
      <c r="C458" t="s">
        <v>216</v>
      </c>
      <c r="D458"/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25">
      <c r="A459"/>
      <c r="B459" t="s">
        <v>346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25">
      <c r="A460" t="s">
        <v>59</v>
      </c>
      <c r="B460" t="s">
        <v>346</v>
      </c>
      <c r="C460" t="s">
        <v>217</v>
      </c>
      <c r="D460"/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25">
      <c r="A461"/>
      <c r="B461" t="s">
        <v>346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25">
      <c r="A462" t="s">
        <v>59</v>
      </c>
      <c r="B462" t="s">
        <v>346</v>
      </c>
      <c r="C462" t="s">
        <v>218</v>
      </c>
      <c r="D462"/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25">
      <c r="A463"/>
      <c r="B463" t="s">
        <v>346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25">
      <c r="A464" t="s">
        <v>59</v>
      </c>
      <c r="B464" t="s">
        <v>346</v>
      </c>
      <c r="C464" t="s">
        <v>219</v>
      </c>
      <c r="D464"/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25">
      <c r="A465"/>
      <c r="B465" t="s">
        <v>346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25">
      <c r="A466" t="s">
        <v>59</v>
      </c>
      <c r="B466" t="s">
        <v>346</v>
      </c>
      <c r="C466" t="s">
        <v>220</v>
      </c>
      <c r="D466"/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25">
      <c r="A467"/>
      <c r="B467" t="s">
        <v>346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25">
      <c r="A468" t="s">
        <v>59</v>
      </c>
      <c r="B468" t="s">
        <v>346</v>
      </c>
      <c r="C468" t="s">
        <v>221</v>
      </c>
      <c r="D468"/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25">
      <c r="A469"/>
      <c r="B469" t="s">
        <v>346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25">
      <c r="A470" t="s">
        <v>59</v>
      </c>
      <c r="B470" t="s">
        <v>346</v>
      </c>
      <c r="C470" t="s">
        <v>222</v>
      </c>
      <c r="D470"/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25">
      <c r="A471"/>
      <c r="B471" t="s">
        <v>346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25">
      <c r="A472" t="s">
        <v>59</v>
      </c>
      <c r="B472" t="s">
        <v>346</v>
      </c>
      <c r="C472" t="s">
        <v>223</v>
      </c>
      <c r="D472"/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25">
      <c r="A473"/>
      <c r="B473" t="s">
        <v>346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25">
      <c r="A474" t="s">
        <v>59</v>
      </c>
      <c r="B474" t="s">
        <v>346</v>
      </c>
      <c r="C474" t="s">
        <v>224</v>
      </c>
      <c r="D474"/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25">
      <c r="A475"/>
      <c r="B475" t="s">
        <v>346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25">
      <c r="A476" t="s">
        <v>59</v>
      </c>
      <c r="B476" t="s">
        <v>346</v>
      </c>
      <c r="C476" t="s">
        <v>225</v>
      </c>
      <c r="D476"/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25">
      <c r="A477"/>
      <c r="B477" t="s">
        <v>346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25">
      <c r="A478" t="s">
        <v>59</v>
      </c>
      <c r="B478" t="s">
        <v>346</v>
      </c>
      <c r="C478" t="s">
        <v>226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25">
      <c r="A479"/>
      <c r="B479" t="s">
        <v>346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25">
      <c r="A480" t="s">
        <v>59</v>
      </c>
      <c r="B480" t="s">
        <v>346</v>
      </c>
      <c r="C480" t="s">
        <v>227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25">
      <c r="A481"/>
      <c r="B481" t="s">
        <v>346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25">
      <c r="A482" t="s">
        <v>59</v>
      </c>
      <c r="B482" t="s">
        <v>346</v>
      </c>
      <c r="C482" t="s">
        <v>228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25">
      <c r="A483"/>
      <c r="B483" t="s">
        <v>346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25">
      <c r="A484" t="s">
        <v>59</v>
      </c>
      <c r="B484" t="s">
        <v>346</v>
      </c>
      <c r="C484" t="s">
        <v>229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25">
      <c r="A485"/>
      <c r="B485" t="s">
        <v>346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25">
      <c r="A486" t="s">
        <v>59</v>
      </c>
      <c r="B486" t="s">
        <v>346</v>
      </c>
      <c r="C486" t="s">
        <v>230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25">
      <c r="A487"/>
      <c r="B487" t="s">
        <v>346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25">
      <c r="A488" t="s">
        <v>59</v>
      </c>
      <c r="B488" t="s">
        <v>346</v>
      </c>
      <c r="C488" t="s">
        <v>231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25">
      <c r="A489"/>
      <c r="B489" t="s">
        <v>346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25">
      <c r="A490" t="s">
        <v>60</v>
      </c>
      <c r="B490" t="s">
        <v>346</v>
      </c>
      <c r="C490"/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25">
      <c r="A491"/>
      <c r="B491" t="s">
        <v>346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25">
      <c r="A492" t="s">
        <v>345</v>
      </c>
      <c r="B492" t="s">
        <v>347</v>
      </c>
      <c r="C492" t="s">
        <v>216</v>
      </c>
      <c r="D492"/>
      <c r="E492"/>
      <c r="F492" s="15">
        <v>2019</v>
      </c>
      <c r="G492" s="15">
        <v>2050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25">
      <c r="A493"/>
      <c r="B493" t="s">
        <v>346</v>
      </c>
      <c r="C493"/>
      <c r="D493"/>
      <c r="E493"/>
      <c r="F493" s="16">
        <v>1</v>
      </c>
      <c r="G493" s="16">
        <v>1</v>
      </c>
    </row>
    <row r="494" spans="1:37" s="16" customFormat="1" x14ac:dyDescent="0.25">
      <c r="A494" t="s">
        <v>345</v>
      </c>
      <c r="B494" t="s">
        <v>347</v>
      </c>
      <c r="C494" t="s">
        <v>217</v>
      </c>
      <c r="D494"/>
      <c r="E494"/>
      <c r="F494" s="15">
        <v>2019</v>
      </c>
      <c r="G494" s="15">
        <v>2050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25">
      <c r="A495"/>
      <c r="B495" t="s">
        <v>346</v>
      </c>
      <c r="C495"/>
      <c r="D495"/>
      <c r="E495"/>
      <c r="F495" s="16">
        <v>1</v>
      </c>
      <c r="G495" s="16">
        <v>1</v>
      </c>
    </row>
    <row r="496" spans="1:37" s="16" customFormat="1" x14ac:dyDescent="0.25">
      <c r="A496" t="s">
        <v>345</v>
      </c>
      <c r="B496" t="s">
        <v>347</v>
      </c>
      <c r="C496" t="s">
        <v>218</v>
      </c>
      <c r="D496"/>
      <c r="E496"/>
      <c r="F496" s="15">
        <v>2019</v>
      </c>
      <c r="G496" s="15">
        <v>2050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25">
      <c r="A497"/>
      <c r="B497" t="s">
        <v>346</v>
      </c>
      <c r="C497"/>
      <c r="D497"/>
      <c r="E497"/>
      <c r="F497" s="16">
        <v>1</v>
      </c>
      <c r="G497" s="16">
        <v>1</v>
      </c>
    </row>
    <row r="498" spans="1:37" s="16" customFormat="1" x14ac:dyDescent="0.25">
      <c r="A498" t="s">
        <v>345</v>
      </c>
      <c r="B498" t="s">
        <v>347</v>
      </c>
      <c r="C498" t="s">
        <v>219</v>
      </c>
      <c r="D498"/>
      <c r="E498"/>
      <c r="F498" s="15">
        <v>2019</v>
      </c>
      <c r="G498" s="15">
        <v>2050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25">
      <c r="A499"/>
      <c r="B499" t="s">
        <v>346</v>
      </c>
      <c r="C499"/>
      <c r="D499"/>
      <c r="E499"/>
      <c r="F499" s="16">
        <v>1</v>
      </c>
      <c r="G499" s="16">
        <v>1</v>
      </c>
    </row>
    <row r="500" spans="1:37" s="16" customFormat="1" x14ac:dyDescent="0.25">
      <c r="A500" t="s">
        <v>345</v>
      </c>
      <c r="B500" t="s">
        <v>347</v>
      </c>
      <c r="C500" t="s">
        <v>220</v>
      </c>
      <c r="D500"/>
      <c r="E500"/>
      <c r="F500" s="15">
        <v>2019</v>
      </c>
      <c r="G500" s="15">
        <v>2050</v>
      </c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25">
      <c r="A501"/>
      <c r="B501" t="s">
        <v>346</v>
      </c>
      <c r="C501"/>
      <c r="D501"/>
      <c r="E501"/>
      <c r="F501" s="16">
        <v>1</v>
      </c>
      <c r="G501" s="16">
        <v>1</v>
      </c>
    </row>
    <row r="502" spans="1:37" s="16" customFormat="1" x14ac:dyDescent="0.25">
      <c r="A502" t="s">
        <v>345</v>
      </c>
      <c r="B502" t="s">
        <v>347</v>
      </c>
      <c r="C502" t="s">
        <v>221</v>
      </c>
      <c r="D502"/>
      <c r="E502"/>
      <c r="F502" s="15">
        <v>2019</v>
      </c>
      <c r="G502" s="15">
        <v>2050</v>
      </c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25">
      <c r="A503"/>
      <c r="B503" t="s">
        <v>346</v>
      </c>
      <c r="C503"/>
      <c r="D503"/>
      <c r="E503"/>
      <c r="F503" s="16">
        <v>1</v>
      </c>
      <c r="G503" s="16">
        <v>1</v>
      </c>
    </row>
    <row r="504" spans="1:37" s="16" customFormat="1" x14ac:dyDescent="0.25">
      <c r="A504" t="s">
        <v>345</v>
      </c>
      <c r="B504" t="s">
        <v>347</v>
      </c>
      <c r="C504" t="s">
        <v>222</v>
      </c>
      <c r="D504"/>
      <c r="E504"/>
      <c r="F504" s="15">
        <v>2019</v>
      </c>
      <c r="G504" s="15">
        <v>2050</v>
      </c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25">
      <c r="A505"/>
      <c r="B505" t="s">
        <v>346</v>
      </c>
      <c r="C505"/>
      <c r="D505"/>
      <c r="E505"/>
      <c r="F505" s="16">
        <v>1</v>
      </c>
      <c r="G505" s="16">
        <v>1</v>
      </c>
    </row>
    <row r="506" spans="1:37" s="16" customFormat="1" x14ac:dyDescent="0.25">
      <c r="A506" t="s">
        <v>345</v>
      </c>
      <c r="B506" t="s">
        <v>347</v>
      </c>
      <c r="C506" t="s">
        <v>223</v>
      </c>
      <c r="D506"/>
      <c r="E506"/>
      <c r="F506" s="15">
        <v>2019</v>
      </c>
      <c r="G506" s="15">
        <v>2050</v>
      </c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25">
      <c r="A507"/>
      <c r="B507" t="s">
        <v>346</v>
      </c>
      <c r="C507"/>
      <c r="D507"/>
      <c r="E507"/>
      <c r="F507" s="16">
        <v>1</v>
      </c>
      <c r="G507" s="16">
        <v>1</v>
      </c>
    </row>
    <row r="508" spans="1:37" s="16" customFormat="1" x14ac:dyDescent="0.25">
      <c r="A508" t="s">
        <v>345</v>
      </c>
      <c r="B508" t="s">
        <v>347</v>
      </c>
      <c r="C508" t="s">
        <v>224</v>
      </c>
      <c r="D508"/>
      <c r="E508"/>
      <c r="F508" s="15">
        <v>2019</v>
      </c>
      <c r="G508" s="15">
        <v>2050</v>
      </c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25">
      <c r="A509"/>
      <c r="B509" t="s">
        <v>346</v>
      </c>
      <c r="C509"/>
      <c r="D509"/>
      <c r="E509"/>
      <c r="F509" s="16">
        <v>1</v>
      </c>
      <c r="G509" s="16">
        <v>1</v>
      </c>
    </row>
    <row r="510" spans="1:37" s="16" customFormat="1" x14ac:dyDescent="0.25">
      <c r="A510" t="s">
        <v>345</v>
      </c>
      <c r="B510" t="s">
        <v>347</v>
      </c>
      <c r="C510" t="s">
        <v>225</v>
      </c>
      <c r="D510"/>
      <c r="E510"/>
      <c r="F510" s="15">
        <v>2019</v>
      </c>
      <c r="G510" s="15">
        <v>2050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25">
      <c r="A511"/>
      <c r="B511" t="s">
        <v>346</v>
      </c>
      <c r="C511"/>
      <c r="D511"/>
      <c r="E511"/>
      <c r="F511" s="16">
        <v>1</v>
      </c>
      <c r="G511" s="16">
        <v>1</v>
      </c>
    </row>
    <row r="512" spans="1:37" s="16" customFormat="1" x14ac:dyDescent="0.25">
      <c r="A512" t="s">
        <v>345</v>
      </c>
      <c r="B512" t="s">
        <v>347</v>
      </c>
      <c r="C512" t="s">
        <v>226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25">
      <c r="A513"/>
      <c r="B513" t="s">
        <v>346</v>
      </c>
      <c r="C513"/>
      <c r="D513"/>
      <c r="E513"/>
      <c r="F513" s="16">
        <v>1</v>
      </c>
      <c r="G513" s="16">
        <v>1</v>
      </c>
    </row>
    <row r="514" spans="1:37" s="16" customFormat="1" x14ac:dyDescent="0.25">
      <c r="A514" t="s">
        <v>345</v>
      </c>
      <c r="B514" t="s">
        <v>347</v>
      </c>
      <c r="C514" t="s">
        <v>227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25">
      <c r="A515"/>
      <c r="B515" t="s">
        <v>346</v>
      </c>
      <c r="C515"/>
      <c r="D515"/>
      <c r="E515"/>
      <c r="F515" s="16">
        <v>1</v>
      </c>
      <c r="G515" s="16">
        <v>1</v>
      </c>
    </row>
    <row r="516" spans="1:37" s="16" customFormat="1" x14ac:dyDescent="0.25">
      <c r="A516" t="s">
        <v>345</v>
      </c>
      <c r="B516" t="s">
        <v>347</v>
      </c>
      <c r="C516" t="s">
        <v>228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25">
      <c r="A517"/>
      <c r="B517" t="s">
        <v>346</v>
      </c>
      <c r="C517"/>
      <c r="D517"/>
      <c r="E517"/>
      <c r="F517" s="16">
        <v>1</v>
      </c>
      <c r="G517" s="16">
        <v>1</v>
      </c>
    </row>
    <row r="518" spans="1:37" s="16" customFormat="1" x14ac:dyDescent="0.25">
      <c r="A518" t="s">
        <v>345</v>
      </c>
      <c r="B518" t="s">
        <v>347</v>
      </c>
      <c r="C518" t="s">
        <v>229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25">
      <c r="A519"/>
      <c r="B519" t="s">
        <v>346</v>
      </c>
      <c r="C519"/>
      <c r="D519"/>
      <c r="E519"/>
      <c r="F519" s="16">
        <v>1</v>
      </c>
      <c r="G519" s="16">
        <v>1</v>
      </c>
    </row>
    <row r="520" spans="1:37" s="16" customFormat="1" x14ac:dyDescent="0.25">
      <c r="A520" t="s">
        <v>345</v>
      </c>
      <c r="B520" t="s">
        <v>347</v>
      </c>
      <c r="C520" t="s">
        <v>230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25">
      <c r="A521"/>
      <c r="B521" t="s">
        <v>346</v>
      </c>
      <c r="C521"/>
      <c r="D521"/>
      <c r="E521"/>
      <c r="F521" s="16">
        <v>1</v>
      </c>
      <c r="G521" s="16">
        <v>1</v>
      </c>
    </row>
    <row r="522" spans="1:37" s="16" customFormat="1" x14ac:dyDescent="0.25">
      <c r="A522" t="s">
        <v>345</v>
      </c>
      <c r="B522" t="s">
        <v>347</v>
      </c>
      <c r="C522" t="s">
        <v>231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25">
      <c r="A523"/>
      <c r="B523" t="s">
        <v>346</v>
      </c>
      <c r="C523"/>
      <c r="D523"/>
      <c r="E523"/>
      <c r="F523" s="16">
        <v>1</v>
      </c>
      <c r="G523" s="16">
        <v>1</v>
      </c>
    </row>
    <row r="524" spans="1:37" s="16" customFormat="1" x14ac:dyDescent="0.25">
      <c r="A524" t="s">
        <v>66</v>
      </c>
      <c r="B524" t="s">
        <v>346</v>
      </c>
      <c r="C524"/>
      <c r="D524"/>
      <c r="E524"/>
      <c r="F524" s="15">
        <v>2019</v>
      </c>
      <c r="G524" s="15">
        <v>2020</v>
      </c>
      <c r="H524" s="15">
        <v>2021</v>
      </c>
      <c r="I524" s="15">
        <v>2050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25">
      <c r="A525"/>
      <c r="B525" t="s">
        <v>346</v>
      </c>
      <c r="C525"/>
      <c r="D525"/>
      <c r="E525"/>
      <c r="F525" s="16">
        <v>0</v>
      </c>
      <c r="G525" s="16">
        <v>0</v>
      </c>
      <c r="H525" s="16">
        <v>1</v>
      </c>
      <c r="I525" s="16">
        <v>1</v>
      </c>
    </row>
    <row r="526" spans="1:37" s="16" customFormat="1" x14ac:dyDescent="0.25">
      <c r="A526" t="s">
        <v>61</v>
      </c>
      <c r="B526" t="s">
        <v>346</v>
      </c>
      <c r="C526"/>
      <c r="D526"/>
      <c r="E526"/>
      <c r="F526" s="15">
        <v>2019</v>
      </c>
      <c r="G526" s="15">
        <v>2020</v>
      </c>
      <c r="H526" s="15">
        <v>2021</v>
      </c>
      <c r="I526" s="15">
        <v>2050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25">
      <c r="A527"/>
      <c r="B527" t="s">
        <v>346</v>
      </c>
      <c r="C527"/>
      <c r="D527"/>
      <c r="E527"/>
      <c r="F527" s="16">
        <v>0</v>
      </c>
      <c r="G527" s="16">
        <v>0</v>
      </c>
      <c r="H527" s="16">
        <v>1</v>
      </c>
      <c r="I527" s="16">
        <v>1</v>
      </c>
    </row>
    <row r="528" spans="1:37" s="16" customFormat="1" x14ac:dyDescent="0.25">
      <c r="A528" t="s">
        <v>105</v>
      </c>
      <c r="B528" t="s">
        <v>346</v>
      </c>
      <c r="C528" t="s">
        <v>216</v>
      </c>
      <c r="D528"/>
      <c r="E528"/>
      <c r="F528" s="15">
        <v>2019</v>
      </c>
      <c r="G528" s="15">
        <v>2020</v>
      </c>
      <c r="H528" s="15">
        <v>2050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25">
      <c r="A529"/>
      <c r="B529" t="s">
        <v>346</v>
      </c>
      <c r="C529"/>
      <c r="D529"/>
      <c r="E529"/>
      <c r="F529" s="16">
        <v>0</v>
      </c>
      <c r="G529" s="16">
        <v>0</v>
      </c>
      <c r="H529" s="16">
        <v>1</v>
      </c>
    </row>
    <row r="530" spans="1:37" s="16" customFormat="1" x14ac:dyDescent="0.25">
      <c r="A530" t="s">
        <v>105</v>
      </c>
      <c r="B530" t="s">
        <v>346</v>
      </c>
      <c r="C530" t="s">
        <v>217</v>
      </c>
      <c r="D530"/>
      <c r="E530"/>
      <c r="F530" s="15">
        <v>2019</v>
      </c>
      <c r="G530" s="15">
        <v>2020</v>
      </c>
      <c r="H530" s="15">
        <v>2050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25">
      <c r="A531"/>
      <c r="B531" t="s">
        <v>346</v>
      </c>
      <c r="C531"/>
      <c r="D531"/>
      <c r="E531"/>
      <c r="F531" s="16">
        <v>0</v>
      </c>
      <c r="G531" s="16">
        <v>0</v>
      </c>
      <c r="H531" s="16">
        <v>1</v>
      </c>
    </row>
    <row r="532" spans="1:37" s="16" customFormat="1" x14ac:dyDescent="0.25">
      <c r="A532" t="s">
        <v>105</v>
      </c>
      <c r="B532" t="s">
        <v>346</v>
      </c>
      <c r="C532" t="s">
        <v>218</v>
      </c>
      <c r="D532"/>
      <c r="E532"/>
      <c r="F532" s="15">
        <v>2019</v>
      </c>
      <c r="G532" s="15">
        <v>2020</v>
      </c>
      <c r="H532" s="15">
        <v>2050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25">
      <c r="A533"/>
      <c r="B533" t="s">
        <v>346</v>
      </c>
      <c r="C533"/>
      <c r="D533"/>
      <c r="E533"/>
      <c r="F533" s="16">
        <v>0</v>
      </c>
      <c r="G533" s="16">
        <v>0</v>
      </c>
      <c r="H533" s="16">
        <v>1</v>
      </c>
    </row>
    <row r="534" spans="1:37" s="16" customFormat="1" x14ac:dyDescent="0.25">
      <c r="A534" t="s">
        <v>105</v>
      </c>
      <c r="B534" t="s">
        <v>346</v>
      </c>
      <c r="C534" t="s">
        <v>219</v>
      </c>
      <c r="D534"/>
      <c r="E534"/>
      <c r="F534" s="15">
        <v>2019</v>
      </c>
      <c r="G534" s="15">
        <v>2020</v>
      </c>
      <c r="H534" s="15">
        <v>2050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25">
      <c r="A535"/>
      <c r="B535" t="s">
        <v>346</v>
      </c>
      <c r="C535"/>
      <c r="D535"/>
      <c r="E535"/>
      <c r="F535" s="16">
        <v>0</v>
      </c>
      <c r="G535" s="16">
        <v>0</v>
      </c>
      <c r="H535" s="16">
        <v>1</v>
      </c>
    </row>
    <row r="536" spans="1:37" s="16" customFormat="1" x14ac:dyDescent="0.25">
      <c r="A536" t="s">
        <v>105</v>
      </c>
      <c r="B536" t="s">
        <v>346</v>
      </c>
      <c r="C536" t="s">
        <v>220</v>
      </c>
      <c r="D536"/>
      <c r="E536"/>
      <c r="F536" s="15">
        <v>2019</v>
      </c>
      <c r="G536" s="15">
        <v>2020</v>
      </c>
      <c r="H536" s="15">
        <v>2050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25">
      <c r="A537"/>
      <c r="B537" t="s">
        <v>346</v>
      </c>
      <c r="C537"/>
      <c r="D537"/>
      <c r="E537"/>
      <c r="F537" s="16">
        <v>0</v>
      </c>
      <c r="G537" s="16">
        <v>0</v>
      </c>
      <c r="H537" s="16">
        <v>1</v>
      </c>
    </row>
    <row r="538" spans="1:37" s="16" customFormat="1" x14ac:dyDescent="0.25">
      <c r="A538" t="s">
        <v>105</v>
      </c>
      <c r="B538" t="s">
        <v>346</v>
      </c>
      <c r="C538" t="s">
        <v>221</v>
      </c>
      <c r="D538"/>
      <c r="E538"/>
      <c r="F538" s="15">
        <v>2019</v>
      </c>
      <c r="G538" s="15">
        <v>2020</v>
      </c>
      <c r="H538" s="15">
        <v>2050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25">
      <c r="A539"/>
      <c r="B539" t="s">
        <v>346</v>
      </c>
      <c r="C539"/>
      <c r="D539"/>
      <c r="E539"/>
      <c r="F539" s="16">
        <v>0</v>
      </c>
      <c r="G539" s="16">
        <v>0</v>
      </c>
      <c r="H539" s="16">
        <v>1</v>
      </c>
    </row>
    <row r="540" spans="1:37" s="16" customFormat="1" x14ac:dyDescent="0.25">
      <c r="A540" t="s">
        <v>105</v>
      </c>
      <c r="B540" t="s">
        <v>346</v>
      </c>
      <c r="C540" t="s">
        <v>222</v>
      </c>
      <c r="D540"/>
      <c r="E540"/>
      <c r="F540" s="15">
        <v>2019</v>
      </c>
      <c r="G540" s="15">
        <v>2020</v>
      </c>
      <c r="H540" s="15">
        <v>2050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25">
      <c r="A541"/>
      <c r="B541" t="s">
        <v>346</v>
      </c>
      <c r="C541"/>
      <c r="D541"/>
      <c r="E541"/>
      <c r="F541" s="16">
        <v>0</v>
      </c>
      <c r="G541" s="16">
        <v>0</v>
      </c>
      <c r="H541" s="16">
        <v>1</v>
      </c>
    </row>
    <row r="542" spans="1:37" s="16" customFormat="1" x14ac:dyDescent="0.25">
      <c r="A542" t="s">
        <v>105</v>
      </c>
      <c r="B542" t="s">
        <v>346</v>
      </c>
      <c r="C542" t="s">
        <v>223</v>
      </c>
      <c r="D542"/>
      <c r="E542"/>
      <c r="F542" s="15">
        <v>2019</v>
      </c>
      <c r="G542" s="15">
        <v>2020</v>
      </c>
      <c r="H542" s="15">
        <v>2050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25">
      <c r="A543"/>
      <c r="B543" t="s">
        <v>346</v>
      </c>
      <c r="C543"/>
      <c r="D543"/>
      <c r="E543"/>
      <c r="F543" s="16">
        <v>0</v>
      </c>
      <c r="G543" s="16">
        <v>0</v>
      </c>
      <c r="H543" s="16">
        <v>1</v>
      </c>
    </row>
    <row r="544" spans="1:37" s="16" customFormat="1" x14ac:dyDescent="0.25">
      <c r="A544" t="s">
        <v>105</v>
      </c>
      <c r="B544" t="s">
        <v>346</v>
      </c>
      <c r="C544" t="s">
        <v>224</v>
      </c>
      <c r="D544"/>
      <c r="E544"/>
      <c r="F544" s="15">
        <v>2019</v>
      </c>
      <c r="G544" s="15">
        <v>2020</v>
      </c>
      <c r="H544" s="15">
        <v>2050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25">
      <c r="A545"/>
      <c r="B545" t="s">
        <v>346</v>
      </c>
      <c r="C545"/>
      <c r="D545"/>
      <c r="E545"/>
      <c r="F545" s="16">
        <v>0</v>
      </c>
      <c r="G545" s="16">
        <v>0</v>
      </c>
      <c r="H545" s="16">
        <v>1</v>
      </c>
    </row>
    <row r="546" spans="1:37" s="16" customFormat="1" x14ac:dyDescent="0.25">
      <c r="A546" t="s">
        <v>105</v>
      </c>
      <c r="B546" t="s">
        <v>346</v>
      </c>
      <c r="C546" t="s">
        <v>225</v>
      </c>
      <c r="D546"/>
      <c r="E546"/>
      <c r="F546" s="15">
        <v>2019</v>
      </c>
      <c r="G546" s="15">
        <v>2020</v>
      </c>
      <c r="H546" s="15">
        <v>2050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25">
      <c r="A547"/>
      <c r="B547" t="s">
        <v>346</v>
      </c>
      <c r="C547"/>
      <c r="D547"/>
      <c r="E547"/>
      <c r="F547" s="16">
        <v>0</v>
      </c>
      <c r="G547" s="16">
        <v>0</v>
      </c>
      <c r="H547" s="16">
        <v>1</v>
      </c>
    </row>
    <row r="548" spans="1:37" s="16" customFormat="1" x14ac:dyDescent="0.25">
      <c r="A548" t="s">
        <v>105</v>
      </c>
      <c r="B548" t="s">
        <v>346</v>
      </c>
      <c r="C548" t="s">
        <v>226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25">
      <c r="A549"/>
      <c r="B549" t="s">
        <v>346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25">
      <c r="A550" t="s">
        <v>105</v>
      </c>
      <c r="B550" t="s">
        <v>346</v>
      </c>
      <c r="C550" t="s">
        <v>227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25">
      <c r="A551"/>
      <c r="B551" t="s">
        <v>346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25">
      <c r="A552" t="s">
        <v>105</v>
      </c>
      <c r="B552" t="s">
        <v>346</v>
      </c>
      <c r="C552" t="s">
        <v>228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25">
      <c r="A553"/>
      <c r="B553" t="s">
        <v>346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25">
      <c r="A554" t="s">
        <v>105</v>
      </c>
      <c r="B554" t="s">
        <v>346</v>
      </c>
      <c r="C554" t="s">
        <v>229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25">
      <c r="A555"/>
      <c r="B555" t="s">
        <v>346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25">
      <c r="A556" t="s">
        <v>105</v>
      </c>
      <c r="B556" t="s">
        <v>346</v>
      </c>
      <c r="C556" t="s">
        <v>230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25">
      <c r="A557"/>
      <c r="B557" t="s">
        <v>346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25">
      <c r="A558" t="s">
        <v>105</v>
      </c>
      <c r="B558" t="s">
        <v>346</v>
      </c>
      <c r="C558" t="s">
        <v>231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25">
      <c r="A559"/>
      <c r="B559" t="s">
        <v>346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25">
      <c r="A560" t="s">
        <v>166</v>
      </c>
      <c r="B560" t="s">
        <v>346</v>
      </c>
      <c r="C560" t="s">
        <v>216</v>
      </c>
      <c r="D560"/>
      <c r="E560"/>
      <c r="F560" s="15">
        <v>2019</v>
      </c>
      <c r="G560" s="15">
        <v>2020</v>
      </c>
      <c r="H560" s="15">
        <v>2021</v>
      </c>
      <c r="I560" s="15">
        <v>2022</v>
      </c>
      <c r="J560" s="15">
        <v>2025</v>
      </c>
      <c r="K560" s="15">
        <v>2026</v>
      </c>
      <c r="L560" s="15">
        <v>2027</v>
      </c>
      <c r="M560" s="15">
        <v>2028</v>
      </c>
      <c r="N560" s="15">
        <v>2050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25">
      <c r="A561"/>
      <c r="B561" t="s">
        <v>346</v>
      </c>
      <c r="C561"/>
      <c r="D561"/>
      <c r="E561"/>
      <c r="F561" s="16">
        <v>0</v>
      </c>
      <c r="G561" s="16">
        <v>0</v>
      </c>
      <c r="H561" s="16">
        <v>0.4</v>
      </c>
      <c r="I561" s="16">
        <v>1</v>
      </c>
      <c r="J561" s="16">
        <v>1</v>
      </c>
      <c r="K561" s="16">
        <v>0.8</v>
      </c>
      <c r="L561" s="16">
        <v>0.6</v>
      </c>
      <c r="M561" s="16">
        <v>0</v>
      </c>
      <c r="N561" s="16">
        <v>0</v>
      </c>
    </row>
    <row r="562" spans="1:37" s="16" customFormat="1" x14ac:dyDescent="0.25">
      <c r="A562" t="s">
        <v>166</v>
      </c>
      <c r="B562" t="s">
        <v>346</v>
      </c>
      <c r="C562" t="s">
        <v>217</v>
      </c>
      <c r="D562"/>
      <c r="E562"/>
      <c r="F562" s="15">
        <v>2019</v>
      </c>
      <c r="G562" s="15">
        <v>2020</v>
      </c>
      <c r="H562" s="15">
        <v>2021</v>
      </c>
      <c r="I562" s="15">
        <v>2022</v>
      </c>
      <c r="J562" s="15">
        <v>2025</v>
      </c>
      <c r="K562" s="15">
        <v>2026</v>
      </c>
      <c r="L562" s="15">
        <v>2027</v>
      </c>
      <c r="M562" s="15">
        <v>2028</v>
      </c>
      <c r="N562" s="15">
        <v>2050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25">
      <c r="A563"/>
      <c r="B563" t="s">
        <v>346</v>
      </c>
      <c r="C563"/>
      <c r="D563"/>
      <c r="E563"/>
      <c r="F563" s="16">
        <v>0</v>
      </c>
      <c r="G563" s="16">
        <v>0</v>
      </c>
      <c r="H563" s="16">
        <v>0.4</v>
      </c>
      <c r="I563" s="16">
        <v>1</v>
      </c>
      <c r="J563" s="16">
        <v>1</v>
      </c>
      <c r="K563" s="16">
        <v>0.8</v>
      </c>
      <c r="L563" s="16">
        <v>0.6</v>
      </c>
      <c r="M563" s="16">
        <v>0</v>
      </c>
      <c r="N563" s="16">
        <v>0</v>
      </c>
    </row>
    <row r="564" spans="1:37" s="16" customFormat="1" x14ac:dyDescent="0.25">
      <c r="A564" t="s">
        <v>166</v>
      </c>
      <c r="B564" t="s">
        <v>346</v>
      </c>
      <c r="C564" t="s">
        <v>218</v>
      </c>
      <c r="D564"/>
      <c r="E564"/>
      <c r="F564" s="15">
        <v>2019</v>
      </c>
      <c r="G564" s="15">
        <v>2020</v>
      </c>
      <c r="H564" s="15">
        <v>2021</v>
      </c>
      <c r="I564" s="15">
        <v>2022</v>
      </c>
      <c r="J564" s="15">
        <v>2025</v>
      </c>
      <c r="K564" s="15">
        <v>2026</v>
      </c>
      <c r="L564" s="15">
        <v>2027</v>
      </c>
      <c r="M564" s="15">
        <v>2028</v>
      </c>
      <c r="N564" s="15">
        <v>2050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25">
      <c r="A565"/>
      <c r="B565" t="s">
        <v>346</v>
      </c>
      <c r="C565"/>
      <c r="D565"/>
      <c r="E565"/>
      <c r="F565" s="16">
        <v>0</v>
      </c>
      <c r="G565" s="16">
        <v>0</v>
      </c>
      <c r="H565" s="16">
        <v>0.4</v>
      </c>
      <c r="I565" s="16">
        <v>1</v>
      </c>
      <c r="J565" s="16">
        <v>1</v>
      </c>
      <c r="K565" s="16">
        <v>0.8</v>
      </c>
      <c r="L565" s="16">
        <v>0.6</v>
      </c>
      <c r="M565" s="16">
        <v>0</v>
      </c>
      <c r="N565" s="16">
        <v>0</v>
      </c>
    </row>
    <row r="566" spans="1:37" s="16" customFormat="1" x14ac:dyDescent="0.25">
      <c r="A566" t="s">
        <v>166</v>
      </c>
      <c r="B566" t="s">
        <v>346</v>
      </c>
      <c r="C566" t="s">
        <v>219</v>
      </c>
      <c r="D566"/>
      <c r="E566"/>
      <c r="F566" s="15">
        <v>2019</v>
      </c>
      <c r="G566" s="15">
        <v>2020</v>
      </c>
      <c r="H566" s="15">
        <v>2021</v>
      </c>
      <c r="I566" s="15">
        <v>2022</v>
      </c>
      <c r="J566" s="15">
        <v>2025</v>
      </c>
      <c r="K566" s="15">
        <v>2026</v>
      </c>
      <c r="L566" s="15">
        <v>2027</v>
      </c>
      <c r="M566" s="15">
        <v>2028</v>
      </c>
      <c r="N566" s="15">
        <v>2050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25">
      <c r="A567"/>
      <c r="B567" t="s">
        <v>346</v>
      </c>
      <c r="C567"/>
      <c r="D567"/>
      <c r="E567"/>
      <c r="F567" s="16">
        <v>0</v>
      </c>
      <c r="G567" s="16">
        <v>0</v>
      </c>
      <c r="H567" s="16">
        <v>0.4</v>
      </c>
      <c r="I567" s="16">
        <v>1</v>
      </c>
      <c r="J567" s="16">
        <v>1</v>
      </c>
      <c r="K567" s="16">
        <v>0.8</v>
      </c>
      <c r="L567" s="16">
        <v>0.6</v>
      </c>
      <c r="M567" s="16">
        <v>0</v>
      </c>
      <c r="N567" s="16">
        <v>0</v>
      </c>
    </row>
    <row r="568" spans="1:37" s="16" customFormat="1" x14ac:dyDescent="0.25">
      <c r="A568" t="s">
        <v>166</v>
      </c>
      <c r="B568" t="s">
        <v>346</v>
      </c>
      <c r="C568" t="s">
        <v>220</v>
      </c>
      <c r="D568"/>
      <c r="E568"/>
      <c r="F568" s="15">
        <v>2019</v>
      </c>
      <c r="G568" s="15">
        <v>2020</v>
      </c>
      <c r="H568" s="15">
        <v>2021</v>
      </c>
      <c r="I568" s="15">
        <v>2022</v>
      </c>
      <c r="J568" s="15">
        <v>2025</v>
      </c>
      <c r="K568" s="15">
        <v>2026</v>
      </c>
      <c r="L568" s="15">
        <v>2027</v>
      </c>
      <c r="M568" s="15">
        <v>2028</v>
      </c>
      <c r="N568" s="15">
        <v>2050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25">
      <c r="A569"/>
      <c r="B569" t="s">
        <v>346</v>
      </c>
      <c r="C569"/>
      <c r="D569"/>
      <c r="E569"/>
      <c r="F569" s="16">
        <v>0</v>
      </c>
      <c r="G569" s="16">
        <v>0</v>
      </c>
      <c r="H569" s="16">
        <v>0.4</v>
      </c>
      <c r="I569" s="16">
        <v>1</v>
      </c>
      <c r="J569" s="16">
        <v>1</v>
      </c>
      <c r="K569" s="16">
        <v>0.8</v>
      </c>
      <c r="L569" s="16">
        <v>0.6</v>
      </c>
      <c r="M569" s="16">
        <v>0</v>
      </c>
      <c r="N569" s="16">
        <v>0</v>
      </c>
    </row>
    <row r="570" spans="1:37" s="16" customFormat="1" x14ac:dyDescent="0.25">
      <c r="A570" t="s">
        <v>166</v>
      </c>
      <c r="B570" t="s">
        <v>346</v>
      </c>
      <c r="C570" t="s">
        <v>221</v>
      </c>
      <c r="D570"/>
      <c r="E570"/>
      <c r="F570" s="15">
        <v>2019</v>
      </c>
      <c r="G570" s="15">
        <v>2020</v>
      </c>
      <c r="H570" s="15">
        <v>2021</v>
      </c>
      <c r="I570" s="15">
        <v>2022</v>
      </c>
      <c r="J570" s="15">
        <v>2025</v>
      </c>
      <c r="K570" s="15">
        <v>2026</v>
      </c>
      <c r="L570" s="15">
        <v>2027</v>
      </c>
      <c r="M570" s="15">
        <v>2028</v>
      </c>
      <c r="N570" s="15">
        <v>2050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25">
      <c r="A571"/>
      <c r="B571" t="s">
        <v>346</v>
      </c>
      <c r="C571"/>
      <c r="D571"/>
      <c r="E571"/>
      <c r="F571" s="16">
        <v>0</v>
      </c>
      <c r="G571" s="16">
        <v>0</v>
      </c>
      <c r="H571" s="16">
        <v>0.4</v>
      </c>
      <c r="I571" s="16">
        <v>1</v>
      </c>
      <c r="J571" s="16">
        <v>1</v>
      </c>
      <c r="K571" s="16">
        <v>0.8</v>
      </c>
      <c r="L571" s="16">
        <v>0.6</v>
      </c>
      <c r="M571" s="16">
        <v>0</v>
      </c>
      <c r="N571" s="16">
        <v>0</v>
      </c>
    </row>
    <row r="572" spans="1:37" s="16" customFormat="1" x14ac:dyDescent="0.25">
      <c r="A572" t="s">
        <v>166</v>
      </c>
      <c r="B572" t="s">
        <v>346</v>
      </c>
      <c r="C572" t="s">
        <v>222</v>
      </c>
      <c r="D572"/>
      <c r="E572"/>
      <c r="F572" s="15">
        <v>2019</v>
      </c>
      <c r="G572" s="15">
        <v>2020</v>
      </c>
      <c r="H572" s="15">
        <v>2021</v>
      </c>
      <c r="I572" s="15">
        <v>2022</v>
      </c>
      <c r="J572" s="15">
        <v>2025</v>
      </c>
      <c r="K572" s="15">
        <v>2026</v>
      </c>
      <c r="L572" s="15">
        <v>2027</v>
      </c>
      <c r="M572" s="15">
        <v>2028</v>
      </c>
      <c r="N572" s="15">
        <v>2050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25">
      <c r="A573"/>
      <c r="B573" t="s">
        <v>346</v>
      </c>
      <c r="C573"/>
      <c r="D573"/>
      <c r="E573"/>
      <c r="F573" s="16">
        <v>0</v>
      </c>
      <c r="G573" s="16">
        <v>0</v>
      </c>
      <c r="H573" s="16">
        <v>0.4</v>
      </c>
      <c r="I573" s="16">
        <v>1</v>
      </c>
      <c r="J573" s="16">
        <v>1</v>
      </c>
      <c r="K573" s="16">
        <v>0.8</v>
      </c>
      <c r="L573" s="16">
        <v>0.6</v>
      </c>
      <c r="M573" s="16">
        <v>0</v>
      </c>
      <c r="N573" s="16">
        <v>0</v>
      </c>
    </row>
    <row r="574" spans="1:37" s="16" customFormat="1" x14ac:dyDescent="0.25">
      <c r="A574" t="s">
        <v>166</v>
      </c>
      <c r="B574" t="s">
        <v>346</v>
      </c>
      <c r="C574" t="s">
        <v>223</v>
      </c>
      <c r="D574"/>
      <c r="E574"/>
      <c r="F574" s="15">
        <v>2019</v>
      </c>
      <c r="G574" s="15">
        <v>2020</v>
      </c>
      <c r="H574" s="15">
        <v>2021</v>
      </c>
      <c r="I574" s="15">
        <v>2022</v>
      </c>
      <c r="J574" s="15">
        <v>2025</v>
      </c>
      <c r="K574" s="15">
        <v>2026</v>
      </c>
      <c r="L574" s="15">
        <v>2027</v>
      </c>
      <c r="M574" s="15">
        <v>2028</v>
      </c>
      <c r="N574" s="15">
        <v>2050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25">
      <c r="A575"/>
      <c r="B575" t="s">
        <v>346</v>
      </c>
      <c r="C575"/>
      <c r="D575"/>
      <c r="E575"/>
      <c r="F575" s="16">
        <v>0</v>
      </c>
      <c r="G575" s="16">
        <v>0</v>
      </c>
      <c r="H575" s="16">
        <v>0.4</v>
      </c>
      <c r="I575" s="16">
        <v>1</v>
      </c>
      <c r="J575" s="16">
        <v>1</v>
      </c>
      <c r="K575" s="16">
        <v>0.8</v>
      </c>
      <c r="L575" s="16">
        <v>0.6</v>
      </c>
      <c r="M575" s="16">
        <v>0</v>
      </c>
      <c r="N575" s="16">
        <v>0</v>
      </c>
    </row>
    <row r="576" spans="1:37" s="16" customFormat="1" x14ac:dyDescent="0.25">
      <c r="A576" t="s">
        <v>166</v>
      </c>
      <c r="B576" t="s">
        <v>346</v>
      </c>
      <c r="C576" t="s">
        <v>224</v>
      </c>
      <c r="D576"/>
      <c r="E576"/>
      <c r="F576" s="15">
        <v>2019</v>
      </c>
      <c r="G576" s="15">
        <v>2020</v>
      </c>
      <c r="H576" s="15">
        <v>2021</v>
      </c>
      <c r="I576" s="15">
        <v>2022</v>
      </c>
      <c r="J576" s="15">
        <v>2025</v>
      </c>
      <c r="K576" s="15">
        <v>2026</v>
      </c>
      <c r="L576" s="15">
        <v>2027</v>
      </c>
      <c r="M576" s="15">
        <v>2028</v>
      </c>
      <c r="N576" s="15">
        <v>2050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25">
      <c r="A577"/>
      <c r="B577" t="s">
        <v>346</v>
      </c>
      <c r="C577"/>
      <c r="D577"/>
      <c r="E577"/>
      <c r="F577" s="16">
        <v>0</v>
      </c>
      <c r="G577" s="16">
        <v>0</v>
      </c>
      <c r="H577" s="16">
        <v>0.4</v>
      </c>
      <c r="I577" s="16">
        <v>1</v>
      </c>
      <c r="J577" s="16">
        <v>1</v>
      </c>
      <c r="K577" s="16">
        <v>0.8</v>
      </c>
      <c r="L577" s="16">
        <v>0.6</v>
      </c>
      <c r="M577" s="16">
        <v>0</v>
      </c>
      <c r="N577" s="16">
        <v>0</v>
      </c>
    </row>
    <row r="578" spans="1:37" s="16" customFormat="1" x14ac:dyDescent="0.25">
      <c r="A578" t="s">
        <v>166</v>
      </c>
      <c r="B578" t="s">
        <v>346</v>
      </c>
      <c r="C578" t="s">
        <v>225</v>
      </c>
      <c r="D578"/>
      <c r="E578"/>
      <c r="F578" s="15">
        <v>2019</v>
      </c>
      <c r="G578" s="15">
        <v>2020</v>
      </c>
      <c r="H578" s="15">
        <v>2021</v>
      </c>
      <c r="I578" s="15">
        <v>2022</v>
      </c>
      <c r="J578" s="15">
        <v>2025</v>
      </c>
      <c r="K578" s="15">
        <v>2026</v>
      </c>
      <c r="L578" s="15">
        <v>2027</v>
      </c>
      <c r="M578" s="15">
        <v>2028</v>
      </c>
      <c r="N578" s="15">
        <v>2050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25">
      <c r="A579"/>
      <c r="B579" t="s">
        <v>346</v>
      </c>
      <c r="C579"/>
      <c r="D579"/>
      <c r="E579"/>
      <c r="F579" s="16">
        <v>0</v>
      </c>
      <c r="G579" s="16">
        <v>0</v>
      </c>
      <c r="H579" s="16">
        <v>0.4</v>
      </c>
      <c r="I579" s="16">
        <v>1</v>
      </c>
      <c r="J579" s="16">
        <v>1</v>
      </c>
      <c r="K579" s="16">
        <v>0.8</v>
      </c>
      <c r="L579" s="16">
        <v>0.6</v>
      </c>
      <c r="M579" s="16">
        <v>0</v>
      </c>
      <c r="N579" s="16">
        <v>0</v>
      </c>
    </row>
    <row r="580" spans="1:37" s="16" customFormat="1" x14ac:dyDescent="0.25">
      <c r="A580" t="s">
        <v>166</v>
      </c>
      <c r="B580" t="s">
        <v>346</v>
      </c>
      <c r="C580" t="s">
        <v>226</v>
      </c>
      <c r="D580"/>
      <c r="E580"/>
      <c r="F580" s="15">
        <v>2019</v>
      </c>
      <c r="G580" s="15">
        <v>2020</v>
      </c>
      <c r="H580" s="15">
        <v>2021</v>
      </c>
      <c r="I580" s="15">
        <v>2022</v>
      </c>
      <c r="J580" s="15">
        <v>2025</v>
      </c>
      <c r="K580" s="15">
        <v>2026</v>
      </c>
      <c r="L580" s="15">
        <v>2027</v>
      </c>
      <c r="M580" s="15">
        <v>2028</v>
      </c>
      <c r="N580" s="15">
        <v>2050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25">
      <c r="A581"/>
      <c r="B581" t="s">
        <v>346</v>
      </c>
      <c r="C581"/>
      <c r="D581"/>
      <c r="E581"/>
      <c r="F581" s="16">
        <v>0</v>
      </c>
      <c r="G581" s="16">
        <v>0</v>
      </c>
      <c r="H581" s="16">
        <v>0.4</v>
      </c>
      <c r="I581" s="16">
        <v>1</v>
      </c>
      <c r="J581" s="16">
        <v>1</v>
      </c>
      <c r="K581" s="16">
        <v>0.8</v>
      </c>
      <c r="L581" s="16">
        <v>0.6</v>
      </c>
      <c r="M581" s="16">
        <v>0</v>
      </c>
      <c r="N581" s="16">
        <v>0</v>
      </c>
    </row>
    <row r="582" spans="1:37" s="16" customFormat="1" x14ac:dyDescent="0.25">
      <c r="A582" t="s">
        <v>166</v>
      </c>
      <c r="B582" t="s">
        <v>346</v>
      </c>
      <c r="C582" t="s">
        <v>227</v>
      </c>
      <c r="D582"/>
      <c r="E582"/>
      <c r="F582" s="15">
        <v>2019</v>
      </c>
      <c r="G582" s="15">
        <v>2020</v>
      </c>
      <c r="H582" s="15">
        <v>2021</v>
      </c>
      <c r="I582" s="15">
        <v>2022</v>
      </c>
      <c r="J582" s="15">
        <v>2025</v>
      </c>
      <c r="K582" s="15">
        <v>2026</v>
      </c>
      <c r="L582" s="15">
        <v>2027</v>
      </c>
      <c r="M582" s="15">
        <v>2028</v>
      </c>
      <c r="N582" s="15">
        <v>2050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25">
      <c r="A583"/>
      <c r="B583" t="s">
        <v>346</v>
      </c>
      <c r="C583"/>
      <c r="D583"/>
      <c r="E583"/>
      <c r="F583" s="16">
        <v>0</v>
      </c>
      <c r="G583" s="16">
        <v>0</v>
      </c>
      <c r="H583" s="16">
        <v>0.4</v>
      </c>
      <c r="I583" s="16">
        <v>1</v>
      </c>
      <c r="J583" s="16">
        <v>1</v>
      </c>
      <c r="K583" s="16">
        <v>0.8</v>
      </c>
      <c r="L583" s="16">
        <v>0.6</v>
      </c>
      <c r="M583" s="16">
        <v>0</v>
      </c>
      <c r="N583" s="16">
        <v>0</v>
      </c>
    </row>
    <row r="584" spans="1:37" s="16" customFormat="1" x14ac:dyDescent="0.25">
      <c r="A584" t="s">
        <v>166</v>
      </c>
      <c r="B584" t="s">
        <v>346</v>
      </c>
      <c r="C584" t="s">
        <v>228</v>
      </c>
      <c r="D584"/>
      <c r="E584"/>
      <c r="F584" s="15">
        <v>2019</v>
      </c>
      <c r="G584" s="15">
        <v>2020</v>
      </c>
      <c r="H584" s="15">
        <v>2021</v>
      </c>
      <c r="I584" s="15">
        <v>2022</v>
      </c>
      <c r="J584" s="15">
        <v>2025</v>
      </c>
      <c r="K584" s="15">
        <v>2026</v>
      </c>
      <c r="L584" s="15">
        <v>2027</v>
      </c>
      <c r="M584" s="15">
        <v>2028</v>
      </c>
      <c r="N584" s="15">
        <v>2050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25">
      <c r="A585"/>
      <c r="B585" t="s">
        <v>346</v>
      </c>
      <c r="C585"/>
      <c r="D585"/>
      <c r="E585"/>
      <c r="F585" s="16">
        <v>0</v>
      </c>
      <c r="G585" s="16">
        <v>0</v>
      </c>
      <c r="H585" s="16">
        <v>0.4</v>
      </c>
      <c r="I585" s="16">
        <v>1</v>
      </c>
      <c r="J585" s="16">
        <v>1</v>
      </c>
      <c r="K585" s="16">
        <v>0.8</v>
      </c>
      <c r="L585" s="16">
        <v>0.6</v>
      </c>
      <c r="M585" s="16">
        <v>0</v>
      </c>
      <c r="N585" s="16">
        <v>0</v>
      </c>
    </row>
    <row r="586" spans="1:37" s="16" customFormat="1" x14ac:dyDescent="0.25">
      <c r="A586" t="s">
        <v>166</v>
      </c>
      <c r="B586" t="s">
        <v>346</v>
      </c>
      <c r="C586" t="s">
        <v>229</v>
      </c>
      <c r="D586"/>
      <c r="E586"/>
      <c r="F586" s="15">
        <v>2019</v>
      </c>
      <c r="G586" s="15">
        <v>2020</v>
      </c>
      <c r="H586" s="15">
        <v>2021</v>
      </c>
      <c r="I586" s="15">
        <v>2022</v>
      </c>
      <c r="J586" s="15">
        <v>2025</v>
      </c>
      <c r="K586" s="15">
        <v>2026</v>
      </c>
      <c r="L586" s="15">
        <v>2027</v>
      </c>
      <c r="M586" s="15">
        <v>2028</v>
      </c>
      <c r="N586" s="15">
        <v>2050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25">
      <c r="A587"/>
      <c r="B587" t="s">
        <v>346</v>
      </c>
      <c r="C587"/>
      <c r="D587"/>
      <c r="E587"/>
      <c r="F587" s="16">
        <v>0</v>
      </c>
      <c r="G587" s="16">
        <v>0</v>
      </c>
      <c r="H587" s="16">
        <v>0.4</v>
      </c>
      <c r="I587" s="16">
        <v>1</v>
      </c>
      <c r="J587" s="16">
        <v>1</v>
      </c>
      <c r="K587" s="16">
        <v>0.8</v>
      </c>
      <c r="L587" s="16">
        <v>0.6</v>
      </c>
      <c r="M587" s="16">
        <v>0</v>
      </c>
      <c r="N587" s="16">
        <v>0</v>
      </c>
    </row>
    <row r="588" spans="1:37" s="16" customFormat="1" x14ac:dyDescent="0.25">
      <c r="A588" t="s">
        <v>166</v>
      </c>
      <c r="B588" t="s">
        <v>346</v>
      </c>
      <c r="C588" t="s">
        <v>230</v>
      </c>
      <c r="D588"/>
      <c r="E588"/>
      <c r="F588" s="15">
        <v>2019</v>
      </c>
      <c r="G588" s="15">
        <v>2020</v>
      </c>
      <c r="H588" s="15">
        <v>2021</v>
      </c>
      <c r="I588" s="15">
        <v>2022</v>
      </c>
      <c r="J588" s="15">
        <v>2025</v>
      </c>
      <c r="K588" s="15">
        <v>2026</v>
      </c>
      <c r="L588" s="15">
        <v>2027</v>
      </c>
      <c r="M588" s="15">
        <v>2028</v>
      </c>
      <c r="N588" s="15">
        <v>2050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25">
      <c r="A589"/>
      <c r="B589" t="s">
        <v>346</v>
      </c>
      <c r="C589"/>
      <c r="D589"/>
      <c r="E589"/>
      <c r="F589" s="16">
        <v>0</v>
      </c>
      <c r="G589" s="16">
        <v>0</v>
      </c>
      <c r="H589" s="16">
        <v>0.4</v>
      </c>
      <c r="I589" s="16">
        <v>1</v>
      </c>
      <c r="J589" s="16">
        <v>1</v>
      </c>
      <c r="K589" s="16">
        <v>0.8</v>
      </c>
      <c r="L589" s="16">
        <v>0.6</v>
      </c>
      <c r="M589" s="16">
        <v>0</v>
      </c>
      <c r="N589" s="16">
        <v>0</v>
      </c>
    </row>
    <row r="590" spans="1:37" s="16" customFormat="1" x14ac:dyDescent="0.25">
      <c r="A590" t="s">
        <v>166</v>
      </c>
      <c r="B590" t="s">
        <v>346</v>
      </c>
      <c r="C590" t="s">
        <v>231</v>
      </c>
      <c r="D590"/>
      <c r="E590"/>
      <c r="F590" s="15">
        <v>2019</v>
      </c>
      <c r="G590" s="15">
        <v>2020</v>
      </c>
      <c r="H590" s="15">
        <v>2021</v>
      </c>
      <c r="I590" s="15">
        <v>2022</v>
      </c>
      <c r="J590" s="15">
        <v>2025</v>
      </c>
      <c r="K590" s="15">
        <v>2026</v>
      </c>
      <c r="L590" s="15">
        <v>2027</v>
      </c>
      <c r="M590" s="15">
        <v>2028</v>
      </c>
      <c r="N590" s="15">
        <v>2050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25">
      <c r="A591"/>
      <c r="B591" t="s">
        <v>346</v>
      </c>
      <c r="C591"/>
      <c r="D591"/>
      <c r="E591"/>
      <c r="F591" s="16">
        <v>0</v>
      </c>
      <c r="G591" s="16">
        <v>0</v>
      </c>
      <c r="H591" s="16">
        <v>0.4</v>
      </c>
      <c r="I591" s="16">
        <v>1</v>
      </c>
      <c r="J591" s="16">
        <v>1</v>
      </c>
      <c r="K591" s="16">
        <v>0.8</v>
      </c>
      <c r="L591" s="16">
        <v>0.6</v>
      </c>
      <c r="M591" s="16">
        <v>0</v>
      </c>
      <c r="N591" s="16">
        <v>0</v>
      </c>
    </row>
    <row r="592" spans="1:37" s="16" customFormat="1" x14ac:dyDescent="0.25">
      <c r="A592" t="s">
        <v>8</v>
      </c>
      <c r="B592" t="s">
        <v>346</v>
      </c>
      <c r="C592" t="s">
        <v>236</v>
      </c>
      <c r="D592"/>
      <c r="E592"/>
      <c r="F592" s="15">
        <v>2019</v>
      </c>
      <c r="G592" s="15">
        <v>2020</v>
      </c>
      <c r="H592" s="15">
        <v>2021</v>
      </c>
      <c r="I592" s="15">
        <v>2050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25">
      <c r="A593"/>
      <c r="B593" t="s">
        <v>346</v>
      </c>
      <c r="C593"/>
      <c r="D593"/>
      <c r="E593"/>
      <c r="F593" s="16">
        <v>0</v>
      </c>
      <c r="G593" s="16">
        <v>0</v>
      </c>
      <c r="H593" s="16">
        <v>1</v>
      </c>
      <c r="I593" s="16">
        <v>1</v>
      </c>
    </row>
    <row r="594" spans="1:37" s="16" customFormat="1" x14ac:dyDescent="0.25">
      <c r="A594" t="s">
        <v>8</v>
      </c>
      <c r="B594" t="s">
        <v>346</v>
      </c>
      <c r="C594" t="s">
        <v>237</v>
      </c>
      <c r="D594"/>
      <c r="E594"/>
      <c r="F594" s="15">
        <v>2019</v>
      </c>
      <c r="G594" s="15">
        <v>2020</v>
      </c>
      <c r="H594" s="15">
        <v>2021</v>
      </c>
      <c r="I594" s="15">
        <v>2050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25">
      <c r="A595"/>
      <c r="B595" t="s">
        <v>346</v>
      </c>
      <c r="C595"/>
      <c r="D595"/>
      <c r="E595"/>
      <c r="F595" s="16">
        <v>0</v>
      </c>
      <c r="G595" s="16">
        <v>0</v>
      </c>
      <c r="H595" s="16">
        <v>1</v>
      </c>
      <c r="I595" s="16">
        <v>1</v>
      </c>
    </row>
    <row r="596" spans="1:37" s="16" customFormat="1" x14ac:dyDescent="0.25">
      <c r="A596" t="s">
        <v>8</v>
      </c>
      <c r="B596" t="s">
        <v>346</v>
      </c>
      <c r="C596" t="s">
        <v>238</v>
      </c>
      <c r="D596"/>
      <c r="E596"/>
      <c r="F596" s="15">
        <v>2019</v>
      </c>
      <c r="G596" s="15">
        <v>2020</v>
      </c>
      <c r="H596" s="15">
        <v>2021</v>
      </c>
      <c r="I596" s="15">
        <v>2050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25">
      <c r="A597"/>
      <c r="B597" t="s">
        <v>346</v>
      </c>
      <c r="C597"/>
      <c r="D597"/>
      <c r="E597"/>
      <c r="F597" s="16">
        <v>0</v>
      </c>
      <c r="G597" s="16">
        <v>0</v>
      </c>
      <c r="H597" s="16">
        <v>1</v>
      </c>
      <c r="I597" s="16">
        <v>1</v>
      </c>
    </row>
    <row r="598" spans="1:37" s="16" customFormat="1" x14ac:dyDescent="0.25">
      <c r="A598" t="s">
        <v>8</v>
      </c>
      <c r="B598" t="s">
        <v>346</v>
      </c>
      <c r="C598" t="s">
        <v>239</v>
      </c>
      <c r="D598"/>
      <c r="E598"/>
      <c r="F598" s="15">
        <v>2019</v>
      </c>
      <c r="G598" s="15">
        <v>2020</v>
      </c>
      <c r="H598" s="15">
        <v>2021</v>
      </c>
      <c r="I598" s="15">
        <v>2050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25">
      <c r="A599"/>
      <c r="B599" t="s">
        <v>346</v>
      </c>
      <c r="C599"/>
      <c r="D599"/>
      <c r="E599"/>
      <c r="F599" s="16">
        <v>0</v>
      </c>
      <c r="G599" s="16">
        <v>0</v>
      </c>
      <c r="H599" s="16">
        <v>1</v>
      </c>
      <c r="I599" s="16">
        <v>1</v>
      </c>
    </row>
    <row r="600" spans="1:37" s="16" customFormat="1" x14ac:dyDescent="0.25">
      <c r="A600" t="s">
        <v>8</v>
      </c>
      <c r="B600" t="s">
        <v>346</v>
      </c>
      <c r="C600" t="s">
        <v>240</v>
      </c>
      <c r="D600"/>
      <c r="E600"/>
      <c r="F600" s="15">
        <v>2019</v>
      </c>
      <c r="G600" s="15">
        <v>2020</v>
      </c>
      <c r="H600" s="15">
        <v>2021</v>
      </c>
      <c r="I600" s="15">
        <v>2050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25">
      <c r="A601"/>
      <c r="B601" t="s">
        <v>346</v>
      </c>
      <c r="C601"/>
      <c r="D601"/>
      <c r="E601"/>
      <c r="F601" s="16">
        <v>0</v>
      </c>
      <c r="G601" s="16">
        <v>0</v>
      </c>
      <c r="H601" s="16">
        <v>1</v>
      </c>
      <c r="I601" s="16">
        <v>1</v>
      </c>
    </row>
    <row r="602" spans="1:37" s="16" customFormat="1" x14ac:dyDescent="0.25">
      <c r="A602" t="s">
        <v>8</v>
      </c>
      <c r="B602" t="s">
        <v>346</v>
      </c>
      <c r="C602" t="s">
        <v>235</v>
      </c>
      <c r="D602"/>
      <c r="E602"/>
      <c r="F602" s="15">
        <v>2019</v>
      </c>
      <c r="G602" s="15">
        <v>2020</v>
      </c>
      <c r="H602" s="15">
        <v>2021</v>
      </c>
      <c r="I602" s="15">
        <v>2050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25">
      <c r="A603"/>
      <c r="B603" t="s">
        <v>346</v>
      </c>
      <c r="C603"/>
      <c r="D603"/>
      <c r="E603"/>
      <c r="F603" s="16">
        <v>0</v>
      </c>
      <c r="G603" s="16">
        <v>0</v>
      </c>
      <c r="H603" s="16">
        <v>1</v>
      </c>
      <c r="I603" s="16">
        <v>1</v>
      </c>
    </row>
    <row r="604" spans="1:37" s="16" customFormat="1" x14ac:dyDescent="0.25">
      <c r="A604" t="s">
        <v>9</v>
      </c>
      <c r="B604" t="s">
        <v>346</v>
      </c>
      <c r="C604" t="s">
        <v>236</v>
      </c>
      <c r="D604" t="s">
        <v>243</v>
      </c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25">
      <c r="A605"/>
      <c r="B605" t="s">
        <v>346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25">
      <c r="A606" t="s">
        <v>9</v>
      </c>
      <c r="B606" t="s">
        <v>346</v>
      </c>
      <c r="C606" t="s">
        <v>236</v>
      </c>
      <c r="D606" t="s">
        <v>242</v>
      </c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25">
      <c r="A607"/>
      <c r="B607" t="s">
        <v>346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25">
      <c r="A608" t="s">
        <v>9</v>
      </c>
      <c r="B608" t="s">
        <v>346</v>
      </c>
      <c r="C608" t="s">
        <v>236</v>
      </c>
      <c r="D608" t="s">
        <v>241</v>
      </c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25">
      <c r="A609"/>
      <c r="B609" t="s">
        <v>346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25">
      <c r="A610" t="s">
        <v>9</v>
      </c>
      <c r="B610" t="s">
        <v>346</v>
      </c>
      <c r="C610" t="s">
        <v>237</v>
      </c>
      <c r="D610" t="s">
        <v>243</v>
      </c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25">
      <c r="A611"/>
      <c r="B611" t="s">
        <v>346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25">
      <c r="A612" t="s">
        <v>9</v>
      </c>
      <c r="B612" t="s">
        <v>346</v>
      </c>
      <c r="C612" t="s">
        <v>237</v>
      </c>
      <c r="D612" t="s">
        <v>242</v>
      </c>
      <c r="E612"/>
      <c r="F612" s="15">
        <v>2019</v>
      </c>
      <c r="G612" s="15">
        <v>2020</v>
      </c>
      <c r="H612" s="15">
        <v>2050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25">
      <c r="A613"/>
      <c r="B613" t="s">
        <v>346</v>
      </c>
      <c r="C613"/>
      <c r="D613"/>
      <c r="E613"/>
      <c r="F613" s="16">
        <v>0</v>
      </c>
      <c r="G613" s="16">
        <v>0</v>
      </c>
      <c r="H613" s="16">
        <v>1</v>
      </c>
    </row>
    <row r="614" spans="1:37" s="16" customFormat="1" x14ac:dyDescent="0.25">
      <c r="A614" t="s">
        <v>9</v>
      </c>
      <c r="B614" t="s">
        <v>346</v>
      </c>
      <c r="C614" t="s">
        <v>237</v>
      </c>
      <c r="D614" t="s">
        <v>241</v>
      </c>
      <c r="E614"/>
      <c r="F614" s="15">
        <v>2019</v>
      </c>
      <c r="G614" s="15">
        <v>2020</v>
      </c>
      <c r="H614" s="15">
        <v>2050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25">
      <c r="A615"/>
      <c r="B615" t="s">
        <v>346</v>
      </c>
      <c r="C615"/>
      <c r="D615"/>
      <c r="E615"/>
      <c r="F615" s="16">
        <v>0</v>
      </c>
      <c r="G615" s="16">
        <v>0</v>
      </c>
      <c r="H615" s="16">
        <v>1</v>
      </c>
    </row>
    <row r="616" spans="1:37" s="16" customFormat="1" x14ac:dyDescent="0.25">
      <c r="A616" t="s">
        <v>9</v>
      </c>
      <c r="B616" t="s">
        <v>346</v>
      </c>
      <c r="C616" t="s">
        <v>238</v>
      </c>
      <c r="D616" t="s">
        <v>243</v>
      </c>
      <c r="E616"/>
      <c r="F616" s="15">
        <v>2019</v>
      </c>
      <c r="G616" s="15">
        <v>2020</v>
      </c>
      <c r="H616" s="15">
        <v>2050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25">
      <c r="A617"/>
      <c r="B617" t="s">
        <v>346</v>
      </c>
      <c r="C617"/>
      <c r="D617"/>
      <c r="E617"/>
      <c r="F617" s="16">
        <v>0</v>
      </c>
      <c r="G617" s="16">
        <v>0</v>
      </c>
      <c r="H617" s="16">
        <v>1</v>
      </c>
    </row>
    <row r="618" spans="1:37" s="16" customFormat="1" x14ac:dyDescent="0.25">
      <c r="A618" t="s">
        <v>9</v>
      </c>
      <c r="B618" t="s">
        <v>346</v>
      </c>
      <c r="C618" t="s">
        <v>238</v>
      </c>
      <c r="D618" t="s">
        <v>242</v>
      </c>
      <c r="E618"/>
      <c r="F618" s="15">
        <v>2019</v>
      </c>
      <c r="G618" s="15">
        <v>2020</v>
      </c>
      <c r="H618" s="15">
        <v>2050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25">
      <c r="A619"/>
      <c r="B619" t="s">
        <v>346</v>
      </c>
      <c r="C619"/>
      <c r="D619"/>
      <c r="E619"/>
      <c r="F619" s="16">
        <v>0</v>
      </c>
      <c r="G619" s="16">
        <v>0</v>
      </c>
      <c r="H619" s="16">
        <v>1</v>
      </c>
    </row>
    <row r="620" spans="1:37" s="16" customFormat="1" x14ac:dyDescent="0.25">
      <c r="A620" t="s">
        <v>9</v>
      </c>
      <c r="B620" t="s">
        <v>346</v>
      </c>
      <c r="C620" t="s">
        <v>238</v>
      </c>
      <c r="D620" t="s">
        <v>241</v>
      </c>
      <c r="E620"/>
      <c r="F620" s="15">
        <v>2019</v>
      </c>
      <c r="G620" s="15">
        <v>2020</v>
      </c>
      <c r="H620" s="15">
        <v>2050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25">
      <c r="A621"/>
      <c r="B621" t="s">
        <v>346</v>
      </c>
      <c r="C621"/>
      <c r="D621"/>
      <c r="E621"/>
      <c r="F621" s="16">
        <v>0</v>
      </c>
      <c r="G621" s="16">
        <v>0</v>
      </c>
      <c r="H621" s="16">
        <v>1</v>
      </c>
    </row>
    <row r="622" spans="1:37" s="16" customFormat="1" x14ac:dyDescent="0.25">
      <c r="A622" t="s">
        <v>9</v>
      </c>
      <c r="B622" t="s">
        <v>346</v>
      </c>
      <c r="C622" t="s">
        <v>239</v>
      </c>
      <c r="D622" t="s">
        <v>243</v>
      </c>
      <c r="E622"/>
      <c r="F622" s="15">
        <v>2019</v>
      </c>
      <c r="G622" s="15">
        <v>2020</v>
      </c>
      <c r="H622" s="15">
        <v>2050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25">
      <c r="A623"/>
      <c r="B623" t="s">
        <v>346</v>
      </c>
      <c r="C623"/>
      <c r="D623"/>
      <c r="E623"/>
      <c r="F623" s="16">
        <v>0</v>
      </c>
      <c r="G623" s="16">
        <v>0</v>
      </c>
      <c r="H623" s="16">
        <v>1</v>
      </c>
    </row>
    <row r="624" spans="1:37" s="16" customFormat="1" x14ac:dyDescent="0.25">
      <c r="A624" t="s">
        <v>9</v>
      </c>
      <c r="B624" t="s">
        <v>346</v>
      </c>
      <c r="C624" t="s">
        <v>239</v>
      </c>
      <c r="D624" t="s">
        <v>242</v>
      </c>
      <c r="E624"/>
      <c r="F624" s="15">
        <v>2019</v>
      </c>
      <c r="G624" s="15">
        <v>2020</v>
      </c>
      <c r="H624" s="15">
        <v>2050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25">
      <c r="A625"/>
      <c r="B625" t="s">
        <v>346</v>
      </c>
      <c r="C625"/>
      <c r="D625"/>
      <c r="E625"/>
      <c r="F625" s="16">
        <v>0</v>
      </c>
      <c r="G625" s="16">
        <v>0</v>
      </c>
      <c r="H625" s="16">
        <v>1</v>
      </c>
    </row>
    <row r="626" spans="1:37" s="16" customFormat="1" x14ac:dyDescent="0.25">
      <c r="A626" t="s">
        <v>9</v>
      </c>
      <c r="B626" t="s">
        <v>346</v>
      </c>
      <c r="C626" t="s">
        <v>239</v>
      </c>
      <c r="D626" t="s">
        <v>241</v>
      </c>
      <c r="E626"/>
      <c r="F626" s="15">
        <v>2019</v>
      </c>
      <c r="G626" s="15">
        <v>2020</v>
      </c>
      <c r="H626" s="15">
        <v>2050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25">
      <c r="A627"/>
      <c r="B627" t="s">
        <v>346</v>
      </c>
      <c r="C627"/>
      <c r="D627"/>
      <c r="E627"/>
      <c r="F627" s="16">
        <v>0</v>
      </c>
      <c r="G627" s="16">
        <v>0</v>
      </c>
      <c r="H627" s="16">
        <v>1</v>
      </c>
    </row>
    <row r="628" spans="1:37" s="16" customFormat="1" x14ac:dyDescent="0.25">
      <c r="A628" t="s">
        <v>9</v>
      </c>
      <c r="B628" t="s">
        <v>346</v>
      </c>
      <c r="C628" t="s">
        <v>240</v>
      </c>
      <c r="D628" t="s">
        <v>243</v>
      </c>
      <c r="E628"/>
      <c r="F628" s="15">
        <v>2019</v>
      </c>
      <c r="G628" s="15">
        <v>2020</v>
      </c>
      <c r="H628" s="15">
        <v>2050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25">
      <c r="A629"/>
      <c r="B629" t="s">
        <v>346</v>
      </c>
      <c r="C629"/>
      <c r="D629"/>
      <c r="E629"/>
      <c r="F629" s="16">
        <v>0</v>
      </c>
      <c r="G629" s="16">
        <v>0</v>
      </c>
      <c r="H629" s="16">
        <v>1</v>
      </c>
    </row>
    <row r="630" spans="1:37" s="16" customFormat="1" x14ac:dyDescent="0.25">
      <c r="A630" t="s">
        <v>9</v>
      </c>
      <c r="B630" t="s">
        <v>346</v>
      </c>
      <c r="C630" t="s">
        <v>240</v>
      </c>
      <c r="D630" t="s">
        <v>242</v>
      </c>
      <c r="E630"/>
      <c r="F630" s="15">
        <v>2019</v>
      </c>
      <c r="G630" s="15">
        <v>2020</v>
      </c>
      <c r="H630" s="15">
        <v>2050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25">
      <c r="A631"/>
      <c r="B631" t="s">
        <v>346</v>
      </c>
      <c r="C631"/>
      <c r="D631"/>
      <c r="E631"/>
      <c r="F631" s="16">
        <v>0</v>
      </c>
      <c r="G631" s="16">
        <v>0</v>
      </c>
      <c r="H631" s="16">
        <v>1</v>
      </c>
    </row>
    <row r="632" spans="1:37" s="16" customFormat="1" x14ac:dyDescent="0.25">
      <c r="A632" t="s">
        <v>9</v>
      </c>
      <c r="B632" t="s">
        <v>346</v>
      </c>
      <c r="C632" t="s">
        <v>240</v>
      </c>
      <c r="D632" t="s">
        <v>241</v>
      </c>
      <c r="E632"/>
      <c r="F632" s="15">
        <v>2019</v>
      </c>
      <c r="G632" s="15">
        <v>2020</v>
      </c>
      <c r="H632" s="15">
        <v>2050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25">
      <c r="A633"/>
      <c r="B633" t="s">
        <v>346</v>
      </c>
      <c r="C633"/>
      <c r="D633"/>
      <c r="E633"/>
      <c r="F633" s="16">
        <v>0</v>
      </c>
      <c r="G633" s="16">
        <v>0</v>
      </c>
      <c r="H633" s="16">
        <v>1</v>
      </c>
    </row>
    <row r="634" spans="1:37" s="16" customFormat="1" x14ac:dyDescent="0.25">
      <c r="A634" t="s">
        <v>9</v>
      </c>
      <c r="B634" t="s">
        <v>346</v>
      </c>
      <c r="C634" t="s">
        <v>235</v>
      </c>
      <c r="D634" t="s">
        <v>243</v>
      </c>
      <c r="E634"/>
      <c r="F634" s="15">
        <v>2019</v>
      </c>
      <c r="G634" s="15">
        <v>2020</v>
      </c>
      <c r="H634" s="15">
        <v>2050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25">
      <c r="A635"/>
      <c r="B635" t="s">
        <v>346</v>
      </c>
      <c r="C635"/>
      <c r="D635"/>
      <c r="E635"/>
      <c r="F635" s="16">
        <v>0</v>
      </c>
      <c r="G635" s="16">
        <v>0</v>
      </c>
      <c r="H635" s="16">
        <v>1</v>
      </c>
    </row>
    <row r="636" spans="1:37" s="16" customFormat="1" x14ac:dyDescent="0.25">
      <c r="A636" t="s">
        <v>9</v>
      </c>
      <c r="B636" t="s">
        <v>346</v>
      </c>
      <c r="C636" t="s">
        <v>235</v>
      </c>
      <c r="D636" t="s">
        <v>242</v>
      </c>
      <c r="E636"/>
      <c r="F636" s="15">
        <v>2019</v>
      </c>
      <c r="G636" s="15">
        <v>2020</v>
      </c>
      <c r="H636" s="15">
        <v>2050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25">
      <c r="A637"/>
      <c r="B637" t="s">
        <v>346</v>
      </c>
      <c r="C637"/>
      <c r="D637"/>
      <c r="E637"/>
      <c r="F637" s="16">
        <v>0</v>
      </c>
      <c r="G637" s="16">
        <v>0</v>
      </c>
      <c r="H637" s="16">
        <v>1</v>
      </c>
    </row>
    <row r="638" spans="1:37" s="16" customFormat="1" x14ac:dyDescent="0.25">
      <c r="A638" t="s">
        <v>9</v>
      </c>
      <c r="B638" t="s">
        <v>346</v>
      </c>
      <c r="C638" t="s">
        <v>235</v>
      </c>
      <c r="D638" t="s">
        <v>241</v>
      </c>
      <c r="E638"/>
      <c r="F638" s="15">
        <v>2019</v>
      </c>
      <c r="G638" s="15">
        <v>2020</v>
      </c>
      <c r="H638" s="15">
        <v>2050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25">
      <c r="A639"/>
      <c r="B639" t="s">
        <v>346</v>
      </c>
      <c r="C639"/>
      <c r="D639"/>
      <c r="E639"/>
      <c r="F639" s="16">
        <v>0</v>
      </c>
      <c r="G639" s="16">
        <v>0</v>
      </c>
      <c r="H639" s="16">
        <v>1</v>
      </c>
    </row>
    <row r="640" spans="1:37" s="16" customFormat="1" x14ac:dyDescent="0.25">
      <c r="A640" t="s">
        <v>83</v>
      </c>
      <c r="B640" t="s">
        <v>346</v>
      </c>
      <c r="C640"/>
      <c r="D640"/>
      <c r="E640"/>
      <c r="F640" s="15">
        <v>2019</v>
      </c>
      <c r="G640" s="15">
        <v>2020</v>
      </c>
      <c r="H640" s="15">
        <v>2021</v>
      </c>
      <c r="I640" s="15">
        <v>2050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25">
      <c r="A641"/>
      <c r="B641" t="s">
        <v>346</v>
      </c>
      <c r="C641"/>
      <c r="D641"/>
      <c r="E641"/>
      <c r="F641" s="16">
        <v>0</v>
      </c>
      <c r="G641" s="16">
        <v>0</v>
      </c>
      <c r="H641" s="16">
        <v>1</v>
      </c>
      <c r="I641" s="16">
        <v>1</v>
      </c>
    </row>
    <row r="642" spans="1:37" s="16" customFormat="1" x14ac:dyDescent="0.25">
      <c r="A642" t="s">
        <v>10</v>
      </c>
      <c r="B642" t="s">
        <v>346</v>
      </c>
      <c r="C642"/>
      <c r="D642"/>
      <c r="E642"/>
      <c r="F642" s="15">
        <v>2019</v>
      </c>
      <c r="G642" s="15">
        <v>2020</v>
      </c>
      <c r="H642" s="15">
        <v>2021</v>
      </c>
      <c r="I642" s="15">
        <v>2050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25">
      <c r="A643"/>
      <c r="B643" t="s">
        <v>346</v>
      </c>
      <c r="C643"/>
      <c r="D643"/>
      <c r="E643"/>
      <c r="F643" s="16">
        <v>0</v>
      </c>
      <c r="G643" s="16">
        <v>0</v>
      </c>
      <c r="H643" s="16">
        <v>1</v>
      </c>
      <c r="I643" s="16">
        <v>1</v>
      </c>
    </row>
    <row r="644" spans="1:37" s="16" customFormat="1" x14ac:dyDescent="0.25">
      <c r="A644" t="s">
        <v>153</v>
      </c>
      <c r="B644" t="s">
        <v>346</v>
      </c>
      <c r="C644" t="s">
        <v>236</v>
      </c>
      <c r="D644" t="s">
        <v>243</v>
      </c>
      <c r="E644"/>
      <c r="F644" s="15">
        <v>2019</v>
      </c>
      <c r="G644" s="15">
        <v>2020</v>
      </c>
      <c r="H644" s="15">
        <v>2050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25">
      <c r="A645"/>
      <c r="B645" t="s">
        <v>346</v>
      </c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25">
      <c r="A646" t="s">
        <v>153</v>
      </c>
      <c r="B646" t="s">
        <v>346</v>
      </c>
      <c r="C646" t="s">
        <v>236</v>
      </c>
      <c r="D646" t="s">
        <v>242</v>
      </c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25">
      <c r="A647"/>
      <c r="B647" t="s">
        <v>346</v>
      </c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25">
      <c r="A648" t="s">
        <v>153</v>
      </c>
      <c r="B648" t="s">
        <v>346</v>
      </c>
      <c r="C648" t="s">
        <v>236</v>
      </c>
      <c r="D648" t="s">
        <v>241</v>
      </c>
      <c r="E648"/>
      <c r="F648" s="15">
        <v>2019</v>
      </c>
      <c r="G648" s="15">
        <v>2020</v>
      </c>
      <c r="H648" s="15">
        <v>2050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25">
      <c r="A649"/>
      <c r="B649" t="s">
        <v>346</v>
      </c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25">
      <c r="A650" t="s">
        <v>153</v>
      </c>
      <c r="B650" t="s">
        <v>346</v>
      </c>
      <c r="C650" t="s">
        <v>237</v>
      </c>
      <c r="D650" t="s">
        <v>243</v>
      </c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25">
      <c r="A651"/>
      <c r="B651" t="s">
        <v>346</v>
      </c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25">
      <c r="A652" t="s">
        <v>153</v>
      </c>
      <c r="B652" t="s">
        <v>346</v>
      </c>
      <c r="C652" t="s">
        <v>237</v>
      </c>
      <c r="D652" t="s">
        <v>242</v>
      </c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25">
      <c r="A653"/>
      <c r="B653" t="s">
        <v>346</v>
      </c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25">
      <c r="A654" t="s">
        <v>153</v>
      </c>
      <c r="B654" t="s">
        <v>346</v>
      </c>
      <c r="C654" t="s">
        <v>237</v>
      </c>
      <c r="D654" t="s">
        <v>241</v>
      </c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25">
      <c r="A655"/>
      <c r="B655" t="s">
        <v>346</v>
      </c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25">
      <c r="A656" t="s">
        <v>153</v>
      </c>
      <c r="B656" t="s">
        <v>346</v>
      </c>
      <c r="C656" t="s">
        <v>238</v>
      </c>
      <c r="D656" t="s">
        <v>243</v>
      </c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25">
      <c r="A657"/>
      <c r="B657" t="s">
        <v>346</v>
      </c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25">
      <c r="A658" t="s">
        <v>153</v>
      </c>
      <c r="B658" t="s">
        <v>346</v>
      </c>
      <c r="C658" t="s">
        <v>238</v>
      </c>
      <c r="D658" t="s">
        <v>242</v>
      </c>
      <c r="E658"/>
      <c r="F658" s="15">
        <v>2019</v>
      </c>
      <c r="G658" s="15">
        <v>2020</v>
      </c>
      <c r="H658" s="15">
        <v>2050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25">
      <c r="A659"/>
      <c r="B659" t="s">
        <v>346</v>
      </c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25">
      <c r="A660" t="s">
        <v>153</v>
      </c>
      <c r="B660" t="s">
        <v>346</v>
      </c>
      <c r="C660" t="s">
        <v>238</v>
      </c>
      <c r="D660" t="s">
        <v>241</v>
      </c>
      <c r="E660"/>
      <c r="F660" s="15">
        <v>2019</v>
      </c>
      <c r="G660" s="15">
        <v>2020</v>
      </c>
      <c r="H660" s="15">
        <v>2050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25">
      <c r="A661"/>
      <c r="B661" t="s">
        <v>346</v>
      </c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25">
      <c r="A662" t="s">
        <v>153</v>
      </c>
      <c r="B662" t="s">
        <v>346</v>
      </c>
      <c r="C662" t="s">
        <v>239</v>
      </c>
      <c r="D662" t="s">
        <v>243</v>
      </c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25">
      <c r="A663"/>
      <c r="B663" t="s">
        <v>346</v>
      </c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25">
      <c r="A664" t="s">
        <v>153</v>
      </c>
      <c r="B664" t="s">
        <v>346</v>
      </c>
      <c r="C664" t="s">
        <v>239</v>
      </c>
      <c r="D664" t="s">
        <v>242</v>
      </c>
      <c r="E664"/>
      <c r="F664" s="15">
        <v>2019</v>
      </c>
      <c r="G664" s="15">
        <v>2020</v>
      </c>
      <c r="H664" s="15">
        <v>2050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25">
      <c r="A665"/>
      <c r="B665" t="s">
        <v>346</v>
      </c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25">
      <c r="A666" t="s">
        <v>153</v>
      </c>
      <c r="B666" t="s">
        <v>346</v>
      </c>
      <c r="C666" t="s">
        <v>239</v>
      </c>
      <c r="D666" t="s">
        <v>241</v>
      </c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25">
      <c r="A667"/>
      <c r="B667" t="s">
        <v>346</v>
      </c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25">
      <c r="A668" t="s">
        <v>153</v>
      </c>
      <c r="B668" t="s">
        <v>346</v>
      </c>
      <c r="C668" t="s">
        <v>240</v>
      </c>
      <c r="D668" t="s">
        <v>243</v>
      </c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25">
      <c r="A669"/>
      <c r="B669" t="s">
        <v>346</v>
      </c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25">
      <c r="A670" t="s">
        <v>153</v>
      </c>
      <c r="B670" t="s">
        <v>346</v>
      </c>
      <c r="C670" t="s">
        <v>240</v>
      </c>
      <c r="D670" t="s">
        <v>242</v>
      </c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25">
      <c r="A671"/>
      <c r="B671" t="s">
        <v>346</v>
      </c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25">
      <c r="A672" t="s">
        <v>153</v>
      </c>
      <c r="B672" t="s">
        <v>346</v>
      </c>
      <c r="C672" t="s">
        <v>240</v>
      </c>
      <c r="D672" t="s">
        <v>241</v>
      </c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25">
      <c r="A673"/>
      <c r="B673" t="s">
        <v>346</v>
      </c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25">
      <c r="A674" t="s">
        <v>153</v>
      </c>
      <c r="B674" t="s">
        <v>346</v>
      </c>
      <c r="C674" t="s">
        <v>235</v>
      </c>
      <c r="D674" t="s">
        <v>243</v>
      </c>
      <c r="E674"/>
      <c r="F674" s="15">
        <v>2019</v>
      </c>
      <c r="G674" s="15">
        <v>2020</v>
      </c>
      <c r="H674" s="15">
        <v>2050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25">
      <c r="A675"/>
      <c r="B675" t="s">
        <v>346</v>
      </c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25">
      <c r="A676" t="s">
        <v>153</v>
      </c>
      <c r="B676" t="s">
        <v>346</v>
      </c>
      <c r="C676" t="s">
        <v>235</v>
      </c>
      <c r="D676" t="s">
        <v>242</v>
      </c>
      <c r="E676"/>
      <c r="F676" s="15">
        <v>2019</v>
      </c>
      <c r="G676" s="15">
        <v>2020</v>
      </c>
      <c r="H676" s="15">
        <v>2050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25">
      <c r="A677"/>
      <c r="B677" t="s">
        <v>346</v>
      </c>
      <c r="C677"/>
      <c r="D677"/>
      <c r="E677"/>
      <c r="F677" s="16">
        <v>0</v>
      </c>
      <c r="G677" s="16">
        <v>0</v>
      </c>
      <c r="H677" s="16">
        <v>1</v>
      </c>
    </row>
    <row r="678" spans="1:37" s="16" customFormat="1" x14ac:dyDescent="0.25">
      <c r="A678" t="s">
        <v>153</v>
      </c>
      <c r="B678" t="s">
        <v>346</v>
      </c>
      <c r="C678" t="s">
        <v>235</v>
      </c>
      <c r="D678" t="s">
        <v>241</v>
      </c>
      <c r="E678"/>
      <c r="F678" s="15">
        <v>2019</v>
      </c>
      <c r="G678" s="15">
        <v>2020</v>
      </c>
      <c r="H678" s="15">
        <v>2050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25">
      <c r="A679"/>
      <c r="B679" t="s">
        <v>346</v>
      </c>
      <c r="C679"/>
      <c r="D679"/>
      <c r="E679"/>
      <c r="F679" s="16">
        <v>0</v>
      </c>
      <c r="G679" s="16">
        <v>0</v>
      </c>
      <c r="H679" s="16">
        <v>1</v>
      </c>
    </row>
    <row r="680" spans="1:37" s="16" customFormat="1" x14ac:dyDescent="0.25">
      <c r="A680" t="s">
        <v>11</v>
      </c>
      <c r="B680" t="s">
        <v>346</v>
      </c>
      <c r="C680" t="s">
        <v>243</v>
      </c>
      <c r="D680"/>
      <c r="E680"/>
      <c r="F680" s="15">
        <v>2019</v>
      </c>
      <c r="G680" s="15">
        <v>2020</v>
      </c>
      <c r="H680" s="15">
        <v>2050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25">
      <c r="A681"/>
      <c r="B681" t="s">
        <v>346</v>
      </c>
      <c r="C681"/>
      <c r="D681"/>
      <c r="E681"/>
      <c r="F681" s="16">
        <v>0</v>
      </c>
      <c r="G681" s="16">
        <v>0</v>
      </c>
      <c r="H681" s="16">
        <v>1</v>
      </c>
    </row>
    <row r="682" spans="1:37" s="16" customFormat="1" x14ac:dyDescent="0.25">
      <c r="A682" t="s">
        <v>11</v>
      </c>
      <c r="B682" t="s">
        <v>346</v>
      </c>
      <c r="C682" t="s">
        <v>242</v>
      </c>
      <c r="D682"/>
      <c r="E682"/>
      <c r="F682" s="15">
        <v>2019</v>
      </c>
      <c r="G682" s="15">
        <v>2020</v>
      </c>
      <c r="H682" s="15">
        <v>2050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25">
      <c r="A683"/>
      <c r="B683" t="s">
        <v>346</v>
      </c>
      <c r="C683"/>
      <c r="D683"/>
      <c r="E683"/>
      <c r="F683" s="16">
        <v>0</v>
      </c>
      <c r="G683" s="16">
        <v>0</v>
      </c>
      <c r="H683" s="16">
        <v>1</v>
      </c>
    </row>
    <row r="684" spans="1:37" s="16" customFormat="1" x14ac:dyDescent="0.25">
      <c r="A684" t="s">
        <v>11</v>
      </c>
      <c r="B684" t="s">
        <v>346</v>
      </c>
      <c r="C684" t="s">
        <v>241</v>
      </c>
      <c r="D684"/>
      <c r="E684"/>
      <c r="F684" s="15">
        <v>2019</v>
      </c>
      <c r="G684" s="15">
        <v>2020</v>
      </c>
      <c r="H684" s="15">
        <v>2050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25">
      <c r="A685"/>
      <c r="B685" t="s">
        <v>346</v>
      </c>
      <c r="C685"/>
      <c r="D685"/>
      <c r="E685"/>
      <c r="F685" s="16">
        <v>0</v>
      </c>
      <c r="G685" s="16">
        <v>0</v>
      </c>
      <c r="H685" s="16">
        <v>1</v>
      </c>
    </row>
    <row r="686" spans="1:37" s="16" customFormat="1" x14ac:dyDescent="0.25">
      <c r="A686" t="s">
        <v>57</v>
      </c>
      <c r="B686" t="s">
        <v>346</v>
      </c>
      <c r="C686"/>
      <c r="D686"/>
      <c r="E686"/>
      <c r="F686" s="15">
        <v>2019</v>
      </c>
      <c r="G686" s="15">
        <v>2020</v>
      </c>
      <c r="H686" s="15">
        <v>2021</v>
      </c>
      <c r="I686" s="15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25">
      <c r="A687"/>
      <c r="B687" t="s">
        <v>346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25">
      <c r="A688" t="s">
        <v>58</v>
      </c>
      <c r="B688" t="s">
        <v>346</v>
      </c>
      <c r="C688"/>
      <c r="D688"/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25">
      <c r="A689"/>
      <c r="B689" t="s">
        <v>346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25">
      <c r="A690" t="s">
        <v>13</v>
      </c>
      <c r="B690" t="s">
        <v>347</v>
      </c>
      <c r="C690" t="s">
        <v>260</v>
      </c>
      <c r="D690"/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25">
      <c r="A691"/>
      <c r="B691" t="s">
        <v>346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25">
      <c r="A692" t="s">
        <v>13</v>
      </c>
      <c r="B692" t="s">
        <v>346</v>
      </c>
      <c r="C692" t="s">
        <v>261</v>
      </c>
      <c r="D692"/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25">
      <c r="A693"/>
      <c r="B693" t="s">
        <v>346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25">
      <c r="A694" t="s">
        <v>13</v>
      </c>
      <c r="B694" t="s">
        <v>347</v>
      </c>
      <c r="C694" t="s">
        <v>262</v>
      </c>
      <c r="D694"/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25">
      <c r="A695"/>
      <c r="B695" t="s">
        <v>346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25">
      <c r="A696" t="s">
        <v>13</v>
      </c>
      <c r="B696" t="s">
        <v>347</v>
      </c>
      <c r="C696" t="s">
        <v>263</v>
      </c>
      <c r="D696"/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25">
      <c r="A697"/>
      <c r="B697" t="s">
        <v>346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25">
      <c r="A698" t="s">
        <v>13</v>
      </c>
      <c r="B698" t="s">
        <v>346</v>
      </c>
      <c r="C698" t="s">
        <v>264</v>
      </c>
      <c r="D698"/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25">
      <c r="A699"/>
      <c r="B699" t="s">
        <v>346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25">
      <c r="A700" t="s">
        <v>13</v>
      </c>
      <c r="B700" t="s">
        <v>346</v>
      </c>
      <c r="C700" t="s">
        <v>265</v>
      </c>
      <c r="D700"/>
      <c r="E700"/>
      <c r="F700" s="15">
        <v>2019</v>
      </c>
      <c r="G700" s="15">
        <v>2020</v>
      </c>
      <c r="H700" s="15">
        <v>2050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25">
      <c r="A701"/>
      <c r="B701" t="s">
        <v>346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25">
      <c r="A702" t="s">
        <v>13</v>
      </c>
      <c r="B702" t="s">
        <v>347</v>
      </c>
      <c r="C702" t="s">
        <v>266</v>
      </c>
      <c r="D702"/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25">
      <c r="A703"/>
      <c r="B703" t="s">
        <v>346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25">
      <c r="A704" t="s">
        <v>13</v>
      </c>
      <c r="B704" t="s">
        <v>347</v>
      </c>
      <c r="C704" t="s">
        <v>267</v>
      </c>
      <c r="D704"/>
      <c r="E704"/>
      <c r="F704" s="15">
        <v>2019</v>
      </c>
      <c r="G704" s="15">
        <v>2020</v>
      </c>
      <c r="H704" s="15">
        <v>2050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25">
      <c r="A705"/>
      <c r="B705" t="s">
        <v>346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25">
      <c r="A706" t="s">
        <v>12</v>
      </c>
      <c r="B706" t="s">
        <v>347</v>
      </c>
      <c r="C706" t="s">
        <v>260</v>
      </c>
      <c r="D706"/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25">
      <c r="A707"/>
      <c r="B707" t="s">
        <v>346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25">
      <c r="A708" t="s">
        <v>12</v>
      </c>
      <c r="B708" t="s">
        <v>346</v>
      </c>
      <c r="C708" t="s">
        <v>261</v>
      </c>
      <c r="D708"/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25">
      <c r="A709"/>
      <c r="B709" t="s">
        <v>346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25">
      <c r="A710" t="s">
        <v>12</v>
      </c>
      <c r="B710" t="s">
        <v>347</v>
      </c>
      <c r="C710" t="s">
        <v>262</v>
      </c>
      <c r="D710"/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25">
      <c r="A711"/>
      <c r="B711" t="s">
        <v>346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25">
      <c r="A712" t="s">
        <v>12</v>
      </c>
      <c r="B712" t="s">
        <v>347</v>
      </c>
      <c r="C712" t="s">
        <v>263</v>
      </c>
      <c r="D712"/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25">
      <c r="A713"/>
      <c r="B713" t="s">
        <v>346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25">
      <c r="A714" t="s">
        <v>12</v>
      </c>
      <c r="B714" t="s">
        <v>346</v>
      </c>
      <c r="C714" t="s">
        <v>264</v>
      </c>
      <c r="D714"/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25">
      <c r="A715"/>
      <c r="B715" t="s">
        <v>346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25">
      <c r="A716" t="s">
        <v>12</v>
      </c>
      <c r="B716" t="s">
        <v>346</v>
      </c>
      <c r="C716" t="s">
        <v>265</v>
      </c>
      <c r="D716"/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25">
      <c r="A717"/>
      <c r="B717" t="s">
        <v>346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25">
      <c r="A718" t="s">
        <v>12</v>
      </c>
      <c r="B718" t="s">
        <v>347</v>
      </c>
      <c r="C718" t="s">
        <v>266</v>
      </c>
      <c r="D718"/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25">
      <c r="A719"/>
      <c r="B719" t="s">
        <v>346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25">
      <c r="A720" t="s">
        <v>12</v>
      </c>
      <c r="B720" t="s">
        <v>347</v>
      </c>
      <c r="C720" t="s">
        <v>267</v>
      </c>
      <c r="D720"/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25">
      <c r="A721"/>
      <c r="B721" t="s">
        <v>346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25">
      <c r="A722" t="s">
        <v>164</v>
      </c>
      <c r="B722" t="s">
        <v>346</v>
      </c>
      <c r="C722"/>
      <c r="D722"/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25">
      <c r="A723"/>
      <c r="B723" t="s">
        <v>346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25">
      <c r="A724" t="s">
        <v>163</v>
      </c>
      <c r="B724" t="s">
        <v>346</v>
      </c>
      <c r="C724"/>
      <c r="D724"/>
      <c r="E724"/>
      <c r="F724" s="15">
        <v>2019</v>
      </c>
      <c r="G724" s="15">
        <v>2020</v>
      </c>
      <c r="H724" s="15">
        <v>2050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25">
      <c r="A725"/>
      <c r="B725" t="s">
        <v>346</v>
      </c>
      <c r="C725"/>
      <c r="D725"/>
      <c r="E725"/>
      <c r="F725" s="16">
        <v>0</v>
      </c>
      <c r="G725" s="16">
        <v>0</v>
      </c>
      <c r="H725" s="16">
        <v>1</v>
      </c>
    </row>
    <row r="726" spans="1:37" s="16" customFormat="1" x14ac:dyDescent="0.25">
      <c r="A726" t="s">
        <v>162</v>
      </c>
      <c r="B726" t="s">
        <v>346</v>
      </c>
      <c r="C726"/>
      <c r="D726"/>
      <c r="E726"/>
      <c r="F726" s="15">
        <v>2019</v>
      </c>
      <c r="G726" s="15">
        <v>2020</v>
      </c>
      <c r="H726" s="15">
        <v>2050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25">
      <c r="A727"/>
      <c r="B727" t="s">
        <v>346</v>
      </c>
      <c r="C727"/>
      <c r="D727"/>
      <c r="E727"/>
      <c r="F727" s="16">
        <v>0</v>
      </c>
      <c r="G727" s="16">
        <v>0</v>
      </c>
      <c r="H727" s="16">
        <v>1</v>
      </c>
    </row>
    <row r="728" spans="1:37" s="16" customFormat="1" x14ac:dyDescent="0.25">
      <c r="A728" t="s">
        <v>161</v>
      </c>
      <c r="B728" t="s">
        <v>346</v>
      </c>
      <c r="C728"/>
      <c r="D728"/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25">
      <c r="A729"/>
      <c r="B729" t="s">
        <v>346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25">
      <c r="A730" t="s">
        <v>160</v>
      </c>
      <c r="B730" t="s">
        <v>346</v>
      </c>
      <c r="C730"/>
      <c r="D730"/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25">
      <c r="A731"/>
      <c r="B731" t="s">
        <v>346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25">
      <c r="A732" t="s">
        <v>47</v>
      </c>
      <c r="B732" t="s">
        <v>346</v>
      </c>
      <c r="C732"/>
      <c r="D732"/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25">
      <c r="A733"/>
      <c r="B733" t="s">
        <v>346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25">
      <c r="A734" t="s">
        <v>159</v>
      </c>
      <c r="B734" t="s">
        <v>346</v>
      </c>
      <c r="C734"/>
      <c r="D734"/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25">
      <c r="A735"/>
      <c r="B735" t="s">
        <v>346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25">
      <c r="A736" t="s">
        <v>14</v>
      </c>
      <c r="B736" t="s">
        <v>346</v>
      </c>
      <c r="C736"/>
      <c r="D736"/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25">
      <c r="A737"/>
      <c r="B737" t="s">
        <v>346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25">
      <c r="A738" t="s">
        <v>15</v>
      </c>
      <c r="B738" t="s">
        <v>346</v>
      </c>
      <c r="C738"/>
      <c r="D738"/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25">
      <c r="A739"/>
      <c r="B739" t="s">
        <v>346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25">
      <c r="A740" t="s">
        <v>16</v>
      </c>
      <c r="B740" t="s">
        <v>346</v>
      </c>
      <c r="C740"/>
      <c r="D740"/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25">
      <c r="A741"/>
      <c r="B741" t="s">
        <v>346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25">
      <c r="A742" t="s">
        <v>17</v>
      </c>
      <c r="B742" t="s">
        <v>346</v>
      </c>
      <c r="C742" t="s">
        <v>260</v>
      </c>
      <c r="D742" t="s">
        <v>268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25">
      <c r="A743"/>
      <c r="B743" t="s">
        <v>346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25">
      <c r="A744" t="s">
        <v>17</v>
      </c>
      <c r="B744" t="s">
        <v>346</v>
      </c>
      <c r="C744" t="s">
        <v>260</v>
      </c>
      <c r="D744" t="s">
        <v>269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25">
      <c r="A745"/>
      <c r="B745" t="s">
        <v>346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25">
      <c r="A746" t="s">
        <v>17</v>
      </c>
      <c r="B746" t="s">
        <v>346</v>
      </c>
      <c r="C746" t="s">
        <v>260</v>
      </c>
      <c r="D746" t="s">
        <v>270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25">
      <c r="A747"/>
      <c r="B747" t="s">
        <v>346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25">
      <c r="A748" t="s">
        <v>17</v>
      </c>
      <c r="B748" t="s">
        <v>346</v>
      </c>
      <c r="C748" t="s">
        <v>260</v>
      </c>
      <c r="D748" t="s">
        <v>271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25">
      <c r="A749"/>
      <c r="B749" t="s">
        <v>346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25">
      <c r="A750" t="s">
        <v>17</v>
      </c>
      <c r="B750" t="s">
        <v>346</v>
      </c>
      <c r="C750" t="s">
        <v>260</v>
      </c>
      <c r="D750" t="s">
        <v>272</v>
      </c>
      <c r="E750"/>
      <c r="F750" s="15">
        <v>2019</v>
      </c>
      <c r="G750" s="15">
        <v>2020</v>
      </c>
      <c r="H750" s="15">
        <v>2050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25">
      <c r="A751"/>
      <c r="B751" t="s">
        <v>346</v>
      </c>
      <c r="C751"/>
      <c r="D751"/>
      <c r="E751"/>
      <c r="F751" s="16">
        <v>0</v>
      </c>
      <c r="G751" s="16">
        <v>0</v>
      </c>
      <c r="H751" s="16">
        <v>1</v>
      </c>
    </row>
    <row r="752" spans="1:37" s="16" customFormat="1" x14ac:dyDescent="0.25">
      <c r="A752" t="s">
        <v>17</v>
      </c>
      <c r="B752" t="s">
        <v>346</v>
      </c>
      <c r="C752" t="s">
        <v>260</v>
      </c>
      <c r="D752" t="s">
        <v>273</v>
      </c>
      <c r="E752"/>
      <c r="F752" s="15">
        <v>2019</v>
      </c>
      <c r="G752" s="15">
        <v>2020</v>
      </c>
      <c r="H752" s="15">
        <v>2050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25">
      <c r="A753"/>
      <c r="B753" t="s">
        <v>346</v>
      </c>
      <c r="C753"/>
      <c r="D753"/>
      <c r="E753"/>
      <c r="F753" s="16">
        <v>0</v>
      </c>
      <c r="G753" s="16">
        <v>0</v>
      </c>
      <c r="H753" s="16">
        <v>1</v>
      </c>
    </row>
    <row r="754" spans="1:37" s="16" customFormat="1" x14ac:dyDescent="0.25">
      <c r="A754" t="s">
        <v>17</v>
      </c>
      <c r="B754" t="s">
        <v>346</v>
      </c>
      <c r="C754" t="s">
        <v>260</v>
      </c>
      <c r="D754" t="s">
        <v>274</v>
      </c>
      <c r="E754"/>
      <c r="F754" s="15">
        <v>2019</v>
      </c>
      <c r="G754" s="15">
        <v>2020</v>
      </c>
      <c r="H754" s="15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25">
      <c r="A755"/>
      <c r="B755" t="s">
        <v>346</v>
      </c>
      <c r="C755"/>
      <c r="D755"/>
      <c r="E755"/>
      <c r="F755" s="16">
        <v>0</v>
      </c>
      <c r="G755" s="16">
        <v>0</v>
      </c>
      <c r="H755" s="16">
        <v>1</v>
      </c>
    </row>
    <row r="756" spans="1:37" s="16" customFormat="1" x14ac:dyDescent="0.25">
      <c r="A756" t="s">
        <v>17</v>
      </c>
      <c r="B756" t="s">
        <v>346</v>
      </c>
      <c r="C756" t="s">
        <v>260</v>
      </c>
      <c r="D756" t="s">
        <v>275</v>
      </c>
      <c r="E756"/>
      <c r="F756" s="15">
        <v>2019</v>
      </c>
      <c r="G756" s="15">
        <v>2020</v>
      </c>
      <c r="H756" s="15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25">
      <c r="A757"/>
      <c r="B757" t="s">
        <v>346</v>
      </c>
      <c r="C757"/>
      <c r="D757"/>
      <c r="E757"/>
      <c r="F757" s="16">
        <v>0</v>
      </c>
      <c r="G757" s="16">
        <v>0</v>
      </c>
      <c r="H757" s="16">
        <v>1</v>
      </c>
    </row>
    <row r="758" spans="1:37" s="16" customFormat="1" x14ac:dyDescent="0.25">
      <c r="A758" t="s">
        <v>17</v>
      </c>
      <c r="B758" t="s">
        <v>346</v>
      </c>
      <c r="C758" t="s">
        <v>260</v>
      </c>
      <c r="D758" t="s">
        <v>276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25">
      <c r="A759"/>
      <c r="B759" t="s">
        <v>346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25">
      <c r="A760" t="s">
        <v>17</v>
      </c>
      <c r="B760" t="s">
        <v>346</v>
      </c>
      <c r="C760" t="s">
        <v>260</v>
      </c>
      <c r="D760" t="s">
        <v>277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25">
      <c r="A761"/>
      <c r="B761" t="s">
        <v>346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25">
      <c r="A762" t="s">
        <v>17</v>
      </c>
      <c r="B762" t="s">
        <v>346</v>
      </c>
      <c r="C762" t="s">
        <v>261</v>
      </c>
      <c r="D762" t="s">
        <v>268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25">
      <c r="A763"/>
      <c r="B763" t="s">
        <v>346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25">
      <c r="A764" t="s">
        <v>17</v>
      </c>
      <c r="B764" t="s">
        <v>346</v>
      </c>
      <c r="C764" t="s">
        <v>261</v>
      </c>
      <c r="D764" t="s">
        <v>269</v>
      </c>
      <c r="E764"/>
      <c r="F764" s="15">
        <v>2019</v>
      </c>
      <c r="G764" s="15">
        <v>2020</v>
      </c>
      <c r="H764" s="15">
        <v>2050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25">
      <c r="A765"/>
      <c r="B765" t="s">
        <v>346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25">
      <c r="A766" t="s">
        <v>17</v>
      </c>
      <c r="B766" t="s">
        <v>346</v>
      </c>
      <c r="C766" t="s">
        <v>261</v>
      </c>
      <c r="D766" t="s">
        <v>270</v>
      </c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25">
      <c r="A767"/>
      <c r="B767" t="s">
        <v>346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25">
      <c r="A768" t="s">
        <v>17</v>
      </c>
      <c r="B768" t="s">
        <v>346</v>
      </c>
      <c r="C768" t="s">
        <v>261</v>
      </c>
      <c r="D768" t="s">
        <v>271</v>
      </c>
      <c r="E768"/>
      <c r="F768" s="15">
        <v>2019</v>
      </c>
      <c r="G768" s="15">
        <v>2020</v>
      </c>
      <c r="H768" s="15">
        <v>2050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25">
      <c r="A769"/>
      <c r="B769" t="s">
        <v>346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25">
      <c r="A770" t="s">
        <v>17</v>
      </c>
      <c r="B770" t="s">
        <v>346</v>
      </c>
      <c r="C770" t="s">
        <v>261</v>
      </c>
      <c r="D770" t="s">
        <v>272</v>
      </c>
      <c r="E770"/>
      <c r="F770" s="15">
        <v>2019</v>
      </c>
      <c r="G770" s="15">
        <v>2020</v>
      </c>
      <c r="H770" s="15">
        <v>2050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25">
      <c r="A771"/>
      <c r="B771" t="s">
        <v>346</v>
      </c>
      <c r="C771"/>
      <c r="D771"/>
      <c r="E771"/>
      <c r="F771" s="16">
        <v>0</v>
      </c>
      <c r="G771" s="16">
        <v>0</v>
      </c>
      <c r="H771" s="16">
        <v>1</v>
      </c>
    </row>
    <row r="772" spans="1:37" s="16" customFormat="1" x14ac:dyDescent="0.25">
      <c r="A772" t="s">
        <v>17</v>
      </c>
      <c r="B772" t="s">
        <v>346</v>
      </c>
      <c r="C772" t="s">
        <v>261</v>
      </c>
      <c r="D772" t="s">
        <v>273</v>
      </c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25">
      <c r="A773"/>
      <c r="B773" t="s">
        <v>346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25">
      <c r="A774" t="s">
        <v>17</v>
      </c>
      <c r="B774" t="s">
        <v>346</v>
      </c>
      <c r="C774" t="s">
        <v>261</v>
      </c>
      <c r="D774" t="s">
        <v>274</v>
      </c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25">
      <c r="A775"/>
      <c r="B775" t="s">
        <v>346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25">
      <c r="A776" t="s">
        <v>17</v>
      </c>
      <c r="B776" t="s">
        <v>346</v>
      </c>
      <c r="C776" t="s">
        <v>261</v>
      </c>
      <c r="D776" t="s">
        <v>275</v>
      </c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25">
      <c r="A777"/>
      <c r="B777" t="s">
        <v>346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25">
      <c r="A778" t="s">
        <v>17</v>
      </c>
      <c r="B778" t="s">
        <v>346</v>
      </c>
      <c r="C778" t="s">
        <v>261</v>
      </c>
      <c r="D778" t="s">
        <v>276</v>
      </c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25">
      <c r="A779"/>
      <c r="B779" t="s">
        <v>346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25">
      <c r="A780" t="s">
        <v>17</v>
      </c>
      <c r="B780" t="s">
        <v>346</v>
      </c>
      <c r="C780" t="s">
        <v>261</v>
      </c>
      <c r="D780" t="s">
        <v>277</v>
      </c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25">
      <c r="A781"/>
      <c r="B781" t="s">
        <v>346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25">
      <c r="A782" t="s">
        <v>17</v>
      </c>
      <c r="B782" t="s">
        <v>346</v>
      </c>
      <c r="C782" t="s">
        <v>262</v>
      </c>
      <c r="D782" t="s">
        <v>268</v>
      </c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25">
      <c r="A783"/>
      <c r="B783" t="s">
        <v>346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25">
      <c r="A784" t="s">
        <v>17</v>
      </c>
      <c r="B784" t="s">
        <v>346</v>
      </c>
      <c r="C784" t="s">
        <v>262</v>
      </c>
      <c r="D784" t="s">
        <v>269</v>
      </c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25">
      <c r="A785"/>
      <c r="B785" t="s">
        <v>346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25">
      <c r="A786" t="s">
        <v>17</v>
      </c>
      <c r="B786" t="s">
        <v>346</v>
      </c>
      <c r="C786" t="s">
        <v>262</v>
      </c>
      <c r="D786" t="s">
        <v>270</v>
      </c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25">
      <c r="A787"/>
      <c r="B787" t="s">
        <v>346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25">
      <c r="A788" t="s">
        <v>17</v>
      </c>
      <c r="B788" t="s">
        <v>346</v>
      </c>
      <c r="C788" t="s">
        <v>262</v>
      </c>
      <c r="D788" t="s">
        <v>271</v>
      </c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25">
      <c r="A789"/>
      <c r="B789" t="s">
        <v>346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25">
      <c r="A790" t="s">
        <v>17</v>
      </c>
      <c r="B790" t="s">
        <v>346</v>
      </c>
      <c r="C790" t="s">
        <v>262</v>
      </c>
      <c r="D790" t="s">
        <v>272</v>
      </c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25">
      <c r="A791"/>
      <c r="B791" t="s">
        <v>346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25">
      <c r="A792" t="s">
        <v>17</v>
      </c>
      <c r="B792" t="s">
        <v>346</v>
      </c>
      <c r="C792" t="s">
        <v>262</v>
      </c>
      <c r="D792" t="s">
        <v>273</v>
      </c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25">
      <c r="A793"/>
      <c r="B793" t="s">
        <v>346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25">
      <c r="A794" t="s">
        <v>17</v>
      </c>
      <c r="B794" t="s">
        <v>346</v>
      </c>
      <c r="C794" t="s">
        <v>262</v>
      </c>
      <c r="D794" t="s">
        <v>274</v>
      </c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25">
      <c r="A795"/>
      <c r="B795" t="s">
        <v>346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25">
      <c r="A796" t="s">
        <v>17</v>
      </c>
      <c r="B796" t="s">
        <v>346</v>
      </c>
      <c r="C796" t="s">
        <v>262</v>
      </c>
      <c r="D796" t="s">
        <v>275</v>
      </c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25">
      <c r="A797"/>
      <c r="B797" t="s">
        <v>346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25">
      <c r="A798" t="s">
        <v>17</v>
      </c>
      <c r="B798" t="s">
        <v>346</v>
      </c>
      <c r="C798" t="s">
        <v>262</v>
      </c>
      <c r="D798" t="s">
        <v>276</v>
      </c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25">
      <c r="A799"/>
      <c r="B799" t="s">
        <v>346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25">
      <c r="A800" t="s">
        <v>17</v>
      </c>
      <c r="B800" t="s">
        <v>346</v>
      </c>
      <c r="C800" t="s">
        <v>262</v>
      </c>
      <c r="D800" t="s">
        <v>277</v>
      </c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25">
      <c r="A801"/>
      <c r="B801" t="s">
        <v>346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25">
      <c r="A802" t="s">
        <v>17</v>
      </c>
      <c r="B802" t="s">
        <v>346</v>
      </c>
      <c r="C802" t="s">
        <v>263</v>
      </c>
      <c r="D802" t="s">
        <v>268</v>
      </c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25">
      <c r="A803"/>
      <c r="B803" t="s">
        <v>346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25">
      <c r="A804" t="s">
        <v>17</v>
      </c>
      <c r="B804" t="s">
        <v>346</v>
      </c>
      <c r="C804" t="s">
        <v>263</v>
      </c>
      <c r="D804" t="s">
        <v>269</v>
      </c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25">
      <c r="A805"/>
      <c r="B805" t="s">
        <v>346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25">
      <c r="A806" t="s">
        <v>17</v>
      </c>
      <c r="B806" t="s">
        <v>346</v>
      </c>
      <c r="C806" t="s">
        <v>263</v>
      </c>
      <c r="D806" t="s">
        <v>270</v>
      </c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25">
      <c r="A807"/>
      <c r="B807" t="s">
        <v>346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25">
      <c r="A808" t="s">
        <v>17</v>
      </c>
      <c r="B808" t="s">
        <v>346</v>
      </c>
      <c r="C808" t="s">
        <v>263</v>
      </c>
      <c r="D808" t="s">
        <v>271</v>
      </c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25">
      <c r="A809"/>
      <c r="B809" t="s">
        <v>346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25">
      <c r="A810" t="s">
        <v>17</v>
      </c>
      <c r="B810" t="s">
        <v>346</v>
      </c>
      <c r="C810" t="s">
        <v>263</v>
      </c>
      <c r="D810" t="s">
        <v>272</v>
      </c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25">
      <c r="A811"/>
      <c r="B811" t="s">
        <v>346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25">
      <c r="A812" t="s">
        <v>17</v>
      </c>
      <c r="B812" t="s">
        <v>346</v>
      </c>
      <c r="C812" t="s">
        <v>263</v>
      </c>
      <c r="D812" t="s">
        <v>273</v>
      </c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25">
      <c r="A813"/>
      <c r="B813" t="s">
        <v>346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25">
      <c r="A814" t="s">
        <v>17</v>
      </c>
      <c r="B814" t="s">
        <v>346</v>
      </c>
      <c r="C814" t="s">
        <v>263</v>
      </c>
      <c r="D814" t="s">
        <v>274</v>
      </c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25">
      <c r="A815"/>
      <c r="B815" t="s">
        <v>346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25">
      <c r="A816" t="s">
        <v>17</v>
      </c>
      <c r="B816" t="s">
        <v>346</v>
      </c>
      <c r="C816" t="s">
        <v>263</v>
      </c>
      <c r="D816" t="s">
        <v>275</v>
      </c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25">
      <c r="A817"/>
      <c r="B817" t="s">
        <v>346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25">
      <c r="A818" t="s">
        <v>17</v>
      </c>
      <c r="B818" t="s">
        <v>346</v>
      </c>
      <c r="C818" t="s">
        <v>263</v>
      </c>
      <c r="D818" t="s">
        <v>276</v>
      </c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25">
      <c r="A819"/>
      <c r="B819" t="s">
        <v>346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25">
      <c r="A820" t="s">
        <v>17</v>
      </c>
      <c r="B820" t="s">
        <v>346</v>
      </c>
      <c r="C820" t="s">
        <v>263</v>
      </c>
      <c r="D820" t="s">
        <v>277</v>
      </c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25">
      <c r="A821"/>
      <c r="B821" t="s">
        <v>346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25">
      <c r="A822" t="s">
        <v>17</v>
      </c>
      <c r="B822" t="s">
        <v>346</v>
      </c>
      <c r="C822" t="s">
        <v>264</v>
      </c>
      <c r="D822" t="s">
        <v>268</v>
      </c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25">
      <c r="A823"/>
      <c r="B823" t="s">
        <v>346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25">
      <c r="A824" t="s">
        <v>17</v>
      </c>
      <c r="B824" t="s">
        <v>346</v>
      </c>
      <c r="C824" t="s">
        <v>264</v>
      </c>
      <c r="D824" t="s">
        <v>269</v>
      </c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25">
      <c r="A825"/>
      <c r="B825" t="s">
        <v>346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25">
      <c r="A826" t="s">
        <v>17</v>
      </c>
      <c r="B826" t="s">
        <v>346</v>
      </c>
      <c r="C826" t="s">
        <v>264</v>
      </c>
      <c r="D826" t="s">
        <v>270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25">
      <c r="A827"/>
      <c r="B827" t="s">
        <v>346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25">
      <c r="A828" t="s">
        <v>17</v>
      </c>
      <c r="B828" t="s">
        <v>346</v>
      </c>
      <c r="C828" t="s">
        <v>264</v>
      </c>
      <c r="D828" t="s">
        <v>271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25">
      <c r="A829"/>
      <c r="B829" t="s">
        <v>346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25">
      <c r="A830" t="s">
        <v>17</v>
      </c>
      <c r="B830" t="s">
        <v>346</v>
      </c>
      <c r="C830" t="s">
        <v>264</v>
      </c>
      <c r="D830" t="s">
        <v>272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25">
      <c r="A831"/>
      <c r="B831" t="s">
        <v>346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25">
      <c r="A832" t="s">
        <v>17</v>
      </c>
      <c r="B832" t="s">
        <v>346</v>
      </c>
      <c r="C832" t="s">
        <v>264</v>
      </c>
      <c r="D832" t="s">
        <v>273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25">
      <c r="A833"/>
      <c r="B833" t="s">
        <v>346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25">
      <c r="A834" t="s">
        <v>17</v>
      </c>
      <c r="B834" t="s">
        <v>346</v>
      </c>
      <c r="C834" t="s">
        <v>264</v>
      </c>
      <c r="D834" t="s">
        <v>274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25">
      <c r="A835"/>
      <c r="B835" t="s">
        <v>346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25">
      <c r="A836" t="s">
        <v>17</v>
      </c>
      <c r="B836" t="s">
        <v>346</v>
      </c>
      <c r="C836" t="s">
        <v>264</v>
      </c>
      <c r="D836" t="s">
        <v>275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25">
      <c r="A837"/>
      <c r="B837" t="s">
        <v>346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25">
      <c r="A838" t="s">
        <v>17</v>
      </c>
      <c r="B838" t="s">
        <v>346</v>
      </c>
      <c r="C838" t="s">
        <v>264</v>
      </c>
      <c r="D838" t="s">
        <v>276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25">
      <c r="A839"/>
      <c r="B839" t="s">
        <v>346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25">
      <c r="A840" t="s">
        <v>17</v>
      </c>
      <c r="B840" t="s">
        <v>346</v>
      </c>
      <c r="C840" t="s">
        <v>264</v>
      </c>
      <c r="D840" t="s">
        <v>277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25">
      <c r="A841"/>
      <c r="B841" t="s">
        <v>346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25">
      <c r="A842" t="s">
        <v>17</v>
      </c>
      <c r="B842" t="s">
        <v>346</v>
      </c>
      <c r="C842" t="s">
        <v>265</v>
      </c>
      <c r="D842" t="s">
        <v>268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25">
      <c r="A843"/>
      <c r="B843" t="s">
        <v>346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25">
      <c r="A844" t="s">
        <v>17</v>
      </c>
      <c r="B844" t="s">
        <v>346</v>
      </c>
      <c r="C844" t="s">
        <v>265</v>
      </c>
      <c r="D844" t="s">
        <v>269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25">
      <c r="A845"/>
      <c r="B845" t="s">
        <v>346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25">
      <c r="A846" t="s">
        <v>17</v>
      </c>
      <c r="B846" t="s">
        <v>346</v>
      </c>
      <c r="C846" t="s">
        <v>265</v>
      </c>
      <c r="D846" t="s">
        <v>270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25">
      <c r="A847"/>
      <c r="B847" t="s">
        <v>346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25">
      <c r="A848" t="s">
        <v>17</v>
      </c>
      <c r="B848" t="s">
        <v>346</v>
      </c>
      <c r="C848" t="s">
        <v>265</v>
      </c>
      <c r="D848" t="s">
        <v>271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25">
      <c r="A849"/>
      <c r="B849" t="s">
        <v>346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25">
      <c r="A850" t="s">
        <v>17</v>
      </c>
      <c r="B850" t="s">
        <v>346</v>
      </c>
      <c r="C850" t="s">
        <v>265</v>
      </c>
      <c r="D850" t="s">
        <v>272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25">
      <c r="A851"/>
      <c r="B851" t="s">
        <v>346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25">
      <c r="A852" t="s">
        <v>17</v>
      </c>
      <c r="B852" t="s">
        <v>346</v>
      </c>
      <c r="C852" t="s">
        <v>265</v>
      </c>
      <c r="D852" t="s">
        <v>273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25">
      <c r="A853"/>
      <c r="B853" t="s">
        <v>346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25">
      <c r="A854" t="s">
        <v>17</v>
      </c>
      <c r="B854" t="s">
        <v>346</v>
      </c>
      <c r="C854" t="s">
        <v>265</v>
      </c>
      <c r="D854" t="s">
        <v>274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25">
      <c r="A855"/>
      <c r="B855" t="s">
        <v>346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25">
      <c r="A856" t="s">
        <v>17</v>
      </c>
      <c r="B856" t="s">
        <v>346</v>
      </c>
      <c r="C856" t="s">
        <v>265</v>
      </c>
      <c r="D856" t="s">
        <v>275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25">
      <c r="A857"/>
      <c r="B857" t="s">
        <v>346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25">
      <c r="A858" t="s">
        <v>17</v>
      </c>
      <c r="B858" t="s">
        <v>346</v>
      </c>
      <c r="C858" t="s">
        <v>265</v>
      </c>
      <c r="D858" t="s">
        <v>276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25">
      <c r="A859"/>
      <c r="B859" t="s">
        <v>346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25">
      <c r="A860" t="s">
        <v>17</v>
      </c>
      <c r="B860" t="s">
        <v>346</v>
      </c>
      <c r="C860" t="s">
        <v>265</v>
      </c>
      <c r="D860" t="s">
        <v>277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25">
      <c r="A861"/>
      <c r="B861" t="s">
        <v>346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25">
      <c r="A862" t="s">
        <v>17</v>
      </c>
      <c r="B862" t="s">
        <v>346</v>
      </c>
      <c r="C862" t="s">
        <v>266</v>
      </c>
      <c r="D862" t="s">
        <v>268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25">
      <c r="A863"/>
      <c r="B863" t="s">
        <v>346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25">
      <c r="A864" t="s">
        <v>17</v>
      </c>
      <c r="B864" t="s">
        <v>346</v>
      </c>
      <c r="C864" t="s">
        <v>266</v>
      </c>
      <c r="D864" t="s">
        <v>269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25">
      <c r="A865"/>
      <c r="B865" t="s">
        <v>346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25">
      <c r="A866" t="s">
        <v>17</v>
      </c>
      <c r="B866" t="s">
        <v>346</v>
      </c>
      <c r="C866" t="s">
        <v>266</v>
      </c>
      <c r="D866" t="s">
        <v>270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25">
      <c r="A867"/>
      <c r="B867" t="s">
        <v>346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25">
      <c r="A868" t="s">
        <v>17</v>
      </c>
      <c r="B868" t="s">
        <v>346</v>
      </c>
      <c r="C868" t="s">
        <v>266</v>
      </c>
      <c r="D868" t="s">
        <v>271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25">
      <c r="A869"/>
      <c r="B869" t="s">
        <v>346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25">
      <c r="A870" t="s">
        <v>17</v>
      </c>
      <c r="B870" t="s">
        <v>346</v>
      </c>
      <c r="C870" t="s">
        <v>266</v>
      </c>
      <c r="D870" t="s">
        <v>272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25">
      <c r="A871"/>
      <c r="B871" t="s">
        <v>346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25">
      <c r="A872" t="s">
        <v>17</v>
      </c>
      <c r="B872" t="s">
        <v>346</v>
      </c>
      <c r="C872" t="s">
        <v>266</v>
      </c>
      <c r="D872" t="s">
        <v>273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25">
      <c r="A873"/>
      <c r="B873" t="s">
        <v>346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25">
      <c r="A874" t="s">
        <v>17</v>
      </c>
      <c r="B874" t="s">
        <v>346</v>
      </c>
      <c r="C874" t="s">
        <v>266</v>
      </c>
      <c r="D874" t="s">
        <v>274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25">
      <c r="A875"/>
      <c r="B875" t="s">
        <v>346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25">
      <c r="A876" t="s">
        <v>17</v>
      </c>
      <c r="B876" t="s">
        <v>346</v>
      </c>
      <c r="C876" t="s">
        <v>266</v>
      </c>
      <c r="D876" t="s">
        <v>275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25">
      <c r="A877"/>
      <c r="B877" t="s">
        <v>346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25">
      <c r="A878" t="s">
        <v>17</v>
      </c>
      <c r="B878" t="s">
        <v>346</v>
      </c>
      <c r="C878" t="s">
        <v>266</v>
      </c>
      <c r="D878" t="s">
        <v>276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25">
      <c r="A879"/>
      <c r="B879" t="s">
        <v>346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25">
      <c r="A880" t="s">
        <v>17</v>
      </c>
      <c r="B880" t="s">
        <v>346</v>
      </c>
      <c r="C880" t="s">
        <v>266</v>
      </c>
      <c r="D880" t="s">
        <v>277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25">
      <c r="A881"/>
      <c r="B881" t="s">
        <v>346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25">
      <c r="A882" t="s">
        <v>17</v>
      </c>
      <c r="B882" t="s">
        <v>346</v>
      </c>
      <c r="C882" t="s">
        <v>267</v>
      </c>
      <c r="D882" t="s">
        <v>268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25">
      <c r="A883"/>
      <c r="B883" t="s">
        <v>346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25">
      <c r="A884" t="s">
        <v>17</v>
      </c>
      <c r="B884" t="s">
        <v>346</v>
      </c>
      <c r="C884" t="s">
        <v>267</v>
      </c>
      <c r="D884" t="s">
        <v>269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25">
      <c r="A885"/>
      <c r="B885" t="s">
        <v>346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25">
      <c r="A886" t="s">
        <v>17</v>
      </c>
      <c r="B886" t="s">
        <v>346</v>
      </c>
      <c r="C886" t="s">
        <v>267</v>
      </c>
      <c r="D886" t="s">
        <v>270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25">
      <c r="A887"/>
      <c r="B887" t="s">
        <v>346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25">
      <c r="A888" t="s">
        <v>17</v>
      </c>
      <c r="B888" t="s">
        <v>346</v>
      </c>
      <c r="C888" t="s">
        <v>267</v>
      </c>
      <c r="D888" t="s">
        <v>271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25">
      <c r="A889"/>
      <c r="B889" t="s">
        <v>346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25">
      <c r="A890" t="s">
        <v>17</v>
      </c>
      <c r="B890" t="s">
        <v>346</v>
      </c>
      <c r="C890" t="s">
        <v>267</v>
      </c>
      <c r="D890" t="s">
        <v>272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25">
      <c r="A891"/>
      <c r="B891" t="s">
        <v>346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25">
      <c r="A892" t="s">
        <v>17</v>
      </c>
      <c r="B892" t="s">
        <v>346</v>
      </c>
      <c r="C892" t="s">
        <v>267</v>
      </c>
      <c r="D892" t="s">
        <v>273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25">
      <c r="A893"/>
      <c r="B893" t="s">
        <v>346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25">
      <c r="A894" t="s">
        <v>17</v>
      </c>
      <c r="B894" t="s">
        <v>346</v>
      </c>
      <c r="C894" t="s">
        <v>267</v>
      </c>
      <c r="D894" t="s">
        <v>274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25">
      <c r="A895"/>
      <c r="B895" t="s">
        <v>346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25">
      <c r="A896" t="s">
        <v>17</v>
      </c>
      <c r="B896" t="s">
        <v>346</v>
      </c>
      <c r="C896" t="s">
        <v>267</v>
      </c>
      <c r="D896" t="s">
        <v>275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25">
      <c r="A897"/>
      <c r="B897" t="s">
        <v>346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25">
      <c r="A898" t="s">
        <v>17</v>
      </c>
      <c r="B898" t="s">
        <v>346</v>
      </c>
      <c r="C898" t="s">
        <v>267</v>
      </c>
      <c r="D898" t="s">
        <v>276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25">
      <c r="A899"/>
      <c r="B899" t="s">
        <v>346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25">
      <c r="A900" t="s">
        <v>17</v>
      </c>
      <c r="B900" t="s">
        <v>346</v>
      </c>
      <c r="C900" t="s">
        <v>267</v>
      </c>
      <c r="D900" t="s">
        <v>277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25">
      <c r="A901"/>
      <c r="B901" t="s">
        <v>346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25">
      <c r="A902" t="s">
        <v>107</v>
      </c>
      <c r="B902" t="s">
        <v>346</v>
      </c>
      <c r="C902" t="s">
        <v>260</v>
      </c>
      <c r="D902" t="s">
        <v>268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25">
      <c r="A903"/>
      <c r="B903" t="s">
        <v>346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25">
      <c r="A904" t="s">
        <v>107</v>
      </c>
      <c r="B904" t="s">
        <v>346</v>
      </c>
      <c r="C904" t="s">
        <v>260</v>
      </c>
      <c r="D904" t="s">
        <v>269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25">
      <c r="A905"/>
      <c r="B905" t="s">
        <v>346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25">
      <c r="A906" t="s">
        <v>107</v>
      </c>
      <c r="B906" t="s">
        <v>346</v>
      </c>
      <c r="C906" t="s">
        <v>260</v>
      </c>
      <c r="D906" t="s">
        <v>270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25">
      <c r="A907"/>
      <c r="B907" t="s">
        <v>346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25">
      <c r="A908" t="s">
        <v>107</v>
      </c>
      <c r="B908" t="s">
        <v>346</v>
      </c>
      <c r="C908" t="s">
        <v>260</v>
      </c>
      <c r="D908" t="s">
        <v>271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25">
      <c r="A909"/>
      <c r="B909" t="s">
        <v>346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25">
      <c r="A910" t="s">
        <v>107</v>
      </c>
      <c r="B910" t="s">
        <v>346</v>
      </c>
      <c r="C910" t="s">
        <v>260</v>
      </c>
      <c r="D910" t="s">
        <v>272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25">
      <c r="A911"/>
      <c r="B911" t="s">
        <v>346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25">
      <c r="A912" t="s">
        <v>107</v>
      </c>
      <c r="B912" t="s">
        <v>346</v>
      </c>
      <c r="C912" t="s">
        <v>260</v>
      </c>
      <c r="D912" t="s">
        <v>273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25">
      <c r="A913"/>
      <c r="B913" t="s">
        <v>346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25">
      <c r="A914" t="s">
        <v>107</v>
      </c>
      <c r="B914" t="s">
        <v>346</v>
      </c>
      <c r="C914" t="s">
        <v>260</v>
      </c>
      <c r="D914" t="s">
        <v>274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25">
      <c r="A915"/>
      <c r="B915" t="s">
        <v>346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25">
      <c r="A916" t="s">
        <v>107</v>
      </c>
      <c r="B916" t="s">
        <v>346</v>
      </c>
      <c r="C916" t="s">
        <v>260</v>
      </c>
      <c r="D916" t="s">
        <v>275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25">
      <c r="A917"/>
      <c r="B917" t="s">
        <v>346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25">
      <c r="A918" t="s">
        <v>107</v>
      </c>
      <c r="B918" t="s">
        <v>346</v>
      </c>
      <c r="C918" t="s">
        <v>260</v>
      </c>
      <c r="D918" t="s">
        <v>276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25">
      <c r="A919"/>
      <c r="B919" t="s">
        <v>346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25">
      <c r="A920" t="s">
        <v>107</v>
      </c>
      <c r="B920" t="s">
        <v>346</v>
      </c>
      <c r="C920" t="s">
        <v>260</v>
      </c>
      <c r="D920" t="s">
        <v>277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25">
      <c r="A921"/>
      <c r="B921" t="s">
        <v>346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25">
      <c r="A922" t="s">
        <v>107</v>
      </c>
      <c r="B922" t="s">
        <v>346</v>
      </c>
      <c r="C922" t="s">
        <v>261</v>
      </c>
      <c r="D922" t="s">
        <v>268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25">
      <c r="A923"/>
      <c r="B923" t="s">
        <v>346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25">
      <c r="A924" t="s">
        <v>107</v>
      </c>
      <c r="B924" t="s">
        <v>346</v>
      </c>
      <c r="C924" t="s">
        <v>261</v>
      </c>
      <c r="D924" t="s">
        <v>269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25">
      <c r="A925"/>
      <c r="B925" t="s">
        <v>346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25">
      <c r="A926" t="s">
        <v>107</v>
      </c>
      <c r="B926" t="s">
        <v>346</v>
      </c>
      <c r="C926" t="s">
        <v>261</v>
      </c>
      <c r="D926" t="s">
        <v>270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25">
      <c r="A927"/>
      <c r="B927" t="s">
        <v>346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25">
      <c r="A928" t="s">
        <v>107</v>
      </c>
      <c r="B928" t="s">
        <v>346</v>
      </c>
      <c r="C928" t="s">
        <v>261</v>
      </c>
      <c r="D928" t="s">
        <v>271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25">
      <c r="A929"/>
      <c r="B929" t="s">
        <v>346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25">
      <c r="A930" t="s">
        <v>107</v>
      </c>
      <c r="B930" t="s">
        <v>346</v>
      </c>
      <c r="C930" t="s">
        <v>261</v>
      </c>
      <c r="D930" t="s">
        <v>272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25">
      <c r="A931"/>
      <c r="B931" t="s">
        <v>346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25">
      <c r="A932" t="s">
        <v>107</v>
      </c>
      <c r="B932" t="s">
        <v>346</v>
      </c>
      <c r="C932" t="s">
        <v>261</v>
      </c>
      <c r="D932" t="s">
        <v>273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25">
      <c r="A933"/>
      <c r="B933" t="s">
        <v>346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25">
      <c r="A934" t="s">
        <v>107</v>
      </c>
      <c r="B934" t="s">
        <v>346</v>
      </c>
      <c r="C934" t="s">
        <v>261</v>
      </c>
      <c r="D934" t="s">
        <v>274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25">
      <c r="A935"/>
      <c r="B935" t="s">
        <v>346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25">
      <c r="A936" t="s">
        <v>107</v>
      </c>
      <c r="B936" t="s">
        <v>346</v>
      </c>
      <c r="C936" t="s">
        <v>261</v>
      </c>
      <c r="D936" t="s">
        <v>275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25">
      <c r="A937"/>
      <c r="B937" t="s">
        <v>346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25">
      <c r="A938" t="s">
        <v>107</v>
      </c>
      <c r="B938" t="s">
        <v>346</v>
      </c>
      <c r="C938" t="s">
        <v>261</v>
      </c>
      <c r="D938" t="s">
        <v>276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25">
      <c r="A939"/>
      <c r="B939" t="s">
        <v>346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25">
      <c r="A940" t="s">
        <v>107</v>
      </c>
      <c r="B940" t="s">
        <v>346</v>
      </c>
      <c r="C940" t="s">
        <v>261</v>
      </c>
      <c r="D940" t="s">
        <v>277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25">
      <c r="A941"/>
      <c r="B941" t="s">
        <v>346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25">
      <c r="A942" t="s">
        <v>107</v>
      </c>
      <c r="B942" t="s">
        <v>346</v>
      </c>
      <c r="C942" t="s">
        <v>262</v>
      </c>
      <c r="D942" t="s">
        <v>268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25">
      <c r="A943"/>
      <c r="B943" t="s">
        <v>346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25">
      <c r="A944" t="s">
        <v>107</v>
      </c>
      <c r="B944" t="s">
        <v>346</v>
      </c>
      <c r="C944" t="s">
        <v>262</v>
      </c>
      <c r="D944" t="s">
        <v>269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25">
      <c r="A945"/>
      <c r="B945" t="s">
        <v>346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25">
      <c r="A946" t="s">
        <v>107</v>
      </c>
      <c r="B946" t="s">
        <v>346</v>
      </c>
      <c r="C946" t="s">
        <v>262</v>
      </c>
      <c r="D946" t="s">
        <v>270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25">
      <c r="A947"/>
      <c r="B947" t="s">
        <v>346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25">
      <c r="A948" t="s">
        <v>107</v>
      </c>
      <c r="B948" t="s">
        <v>346</v>
      </c>
      <c r="C948" t="s">
        <v>262</v>
      </c>
      <c r="D948" t="s">
        <v>271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25">
      <c r="A949"/>
      <c r="B949" t="s">
        <v>346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25">
      <c r="A950" t="s">
        <v>107</v>
      </c>
      <c r="B950" t="s">
        <v>346</v>
      </c>
      <c r="C950" t="s">
        <v>262</v>
      </c>
      <c r="D950" t="s">
        <v>272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25">
      <c r="A951"/>
      <c r="B951" t="s">
        <v>346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25">
      <c r="A952" t="s">
        <v>107</v>
      </c>
      <c r="B952" t="s">
        <v>346</v>
      </c>
      <c r="C952" t="s">
        <v>262</v>
      </c>
      <c r="D952" t="s">
        <v>273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25">
      <c r="A953"/>
      <c r="B953" t="s">
        <v>346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25">
      <c r="A954" t="s">
        <v>107</v>
      </c>
      <c r="B954" t="s">
        <v>346</v>
      </c>
      <c r="C954" t="s">
        <v>262</v>
      </c>
      <c r="D954" t="s">
        <v>274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25">
      <c r="A955"/>
      <c r="B955" t="s">
        <v>346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25">
      <c r="A956" t="s">
        <v>107</v>
      </c>
      <c r="B956" t="s">
        <v>346</v>
      </c>
      <c r="C956" t="s">
        <v>262</v>
      </c>
      <c r="D956" t="s">
        <v>275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25">
      <c r="A957"/>
      <c r="B957" t="s">
        <v>346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25">
      <c r="A958" t="s">
        <v>107</v>
      </c>
      <c r="B958" t="s">
        <v>346</v>
      </c>
      <c r="C958" t="s">
        <v>262</v>
      </c>
      <c r="D958" t="s">
        <v>276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25">
      <c r="A959"/>
      <c r="B959" t="s">
        <v>346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25">
      <c r="A960" t="s">
        <v>107</v>
      </c>
      <c r="B960" t="s">
        <v>346</v>
      </c>
      <c r="C960" t="s">
        <v>262</v>
      </c>
      <c r="D960" t="s">
        <v>277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25">
      <c r="A961"/>
      <c r="B961" t="s">
        <v>346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25">
      <c r="A962" t="s">
        <v>107</v>
      </c>
      <c r="B962" t="s">
        <v>346</v>
      </c>
      <c r="C962" t="s">
        <v>263</v>
      </c>
      <c r="D962" t="s">
        <v>268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25">
      <c r="A963"/>
      <c r="B963" t="s">
        <v>346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25">
      <c r="A964" t="s">
        <v>107</v>
      </c>
      <c r="B964" t="s">
        <v>346</v>
      </c>
      <c r="C964" t="s">
        <v>263</v>
      </c>
      <c r="D964" t="s">
        <v>269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25">
      <c r="A965"/>
      <c r="B965" t="s">
        <v>346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25">
      <c r="A966" t="s">
        <v>107</v>
      </c>
      <c r="B966" t="s">
        <v>346</v>
      </c>
      <c r="C966" t="s">
        <v>263</v>
      </c>
      <c r="D966" t="s">
        <v>270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25">
      <c r="A967"/>
      <c r="B967" t="s">
        <v>346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25">
      <c r="A968" t="s">
        <v>107</v>
      </c>
      <c r="B968" t="s">
        <v>346</v>
      </c>
      <c r="C968" t="s">
        <v>263</v>
      </c>
      <c r="D968" t="s">
        <v>271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25">
      <c r="A969"/>
      <c r="B969" t="s">
        <v>346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25">
      <c r="A970" t="s">
        <v>107</v>
      </c>
      <c r="B970" t="s">
        <v>346</v>
      </c>
      <c r="C970" t="s">
        <v>263</v>
      </c>
      <c r="D970" t="s">
        <v>272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25">
      <c r="A971"/>
      <c r="B971" t="s">
        <v>346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25">
      <c r="A972" t="s">
        <v>107</v>
      </c>
      <c r="B972" t="s">
        <v>346</v>
      </c>
      <c r="C972" t="s">
        <v>263</v>
      </c>
      <c r="D972" t="s">
        <v>273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25">
      <c r="A973"/>
      <c r="B973" t="s">
        <v>346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25">
      <c r="A974" t="s">
        <v>107</v>
      </c>
      <c r="B974" t="s">
        <v>346</v>
      </c>
      <c r="C974" t="s">
        <v>263</v>
      </c>
      <c r="D974" t="s">
        <v>274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25">
      <c r="A975"/>
      <c r="B975" t="s">
        <v>346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25">
      <c r="A976" t="s">
        <v>107</v>
      </c>
      <c r="B976" t="s">
        <v>346</v>
      </c>
      <c r="C976" t="s">
        <v>263</v>
      </c>
      <c r="D976" t="s">
        <v>275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25">
      <c r="A977"/>
      <c r="B977" t="s">
        <v>346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25">
      <c r="A978" t="s">
        <v>107</v>
      </c>
      <c r="B978" t="s">
        <v>346</v>
      </c>
      <c r="C978" t="s">
        <v>263</v>
      </c>
      <c r="D978" t="s">
        <v>276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25">
      <c r="A979"/>
      <c r="B979" t="s">
        <v>346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25">
      <c r="A980" t="s">
        <v>107</v>
      </c>
      <c r="B980" t="s">
        <v>346</v>
      </c>
      <c r="C980" t="s">
        <v>263</v>
      </c>
      <c r="D980" t="s">
        <v>277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25">
      <c r="A981"/>
      <c r="B981" t="s">
        <v>346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25">
      <c r="A982" t="s">
        <v>107</v>
      </c>
      <c r="B982" t="s">
        <v>346</v>
      </c>
      <c r="C982" t="s">
        <v>264</v>
      </c>
      <c r="D982" t="s">
        <v>268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25">
      <c r="A983"/>
      <c r="B983" t="s">
        <v>346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25">
      <c r="A984" t="s">
        <v>107</v>
      </c>
      <c r="B984" t="s">
        <v>346</v>
      </c>
      <c r="C984" t="s">
        <v>264</v>
      </c>
      <c r="D984" t="s">
        <v>269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25">
      <c r="A985"/>
      <c r="B985" t="s">
        <v>346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25">
      <c r="A986" t="s">
        <v>107</v>
      </c>
      <c r="B986" t="s">
        <v>346</v>
      </c>
      <c r="C986" t="s">
        <v>264</v>
      </c>
      <c r="D986" t="s">
        <v>270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25">
      <c r="A987"/>
      <c r="B987" t="s">
        <v>346</v>
      </c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25">
      <c r="A988" t="s">
        <v>107</v>
      </c>
      <c r="B988" t="s">
        <v>346</v>
      </c>
      <c r="C988" t="s">
        <v>264</v>
      </c>
      <c r="D988" t="s">
        <v>271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25">
      <c r="A989"/>
      <c r="B989" t="s">
        <v>346</v>
      </c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25">
      <c r="A990" t="s">
        <v>107</v>
      </c>
      <c r="B990" t="s">
        <v>346</v>
      </c>
      <c r="C990" t="s">
        <v>264</v>
      </c>
      <c r="D990" t="s">
        <v>272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25">
      <c r="A991"/>
      <c r="B991" t="s">
        <v>346</v>
      </c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25">
      <c r="A992" t="s">
        <v>107</v>
      </c>
      <c r="B992" t="s">
        <v>346</v>
      </c>
      <c r="C992" t="s">
        <v>264</v>
      </c>
      <c r="D992" t="s">
        <v>273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25">
      <c r="A993"/>
      <c r="B993" t="s">
        <v>346</v>
      </c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25">
      <c r="A994" t="s">
        <v>107</v>
      </c>
      <c r="B994" t="s">
        <v>346</v>
      </c>
      <c r="C994" t="s">
        <v>264</v>
      </c>
      <c r="D994" t="s">
        <v>274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25">
      <c r="A995"/>
      <c r="B995" t="s">
        <v>346</v>
      </c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25">
      <c r="A996" t="s">
        <v>107</v>
      </c>
      <c r="B996" t="s">
        <v>346</v>
      </c>
      <c r="C996" t="s">
        <v>264</v>
      </c>
      <c r="D996" t="s">
        <v>275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25">
      <c r="A997"/>
      <c r="B997" t="s">
        <v>346</v>
      </c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25">
      <c r="A998" t="s">
        <v>107</v>
      </c>
      <c r="B998" t="s">
        <v>346</v>
      </c>
      <c r="C998" t="s">
        <v>264</v>
      </c>
      <c r="D998" t="s">
        <v>276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25">
      <c r="A999"/>
      <c r="B999" t="s">
        <v>346</v>
      </c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25">
      <c r="A1000" t="s">
        <v>107</v>
      </c>
      <c r="B1000" t="s">
        <v>346</v>
      </c>
      <c r="C1000" t="s">
        <v>264</v>
      </c>
      <c r="D1000" t="s">
        <v>277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25">
      <c r="A1001"/>
      <c r="B1001" t="s">
        <v>346</v>
      </c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25">
      <c r="A1002" t="s">
        <v>107</v>
      </c>
      <c r="B1002" t="s">
        <v>346</v>
      </c>
      <c r="C1002" t="s">
        <v>265</v>
      </c>
      <c r="D1002" t="s">
        <v>268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25">
      <c r="A1003"/>
      <c r="B1003" t="s">
        <v>346</v>
      </c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25">
      <c r="A1004" t="s">
        <v>107</v>
      </c>
      <c r="B1004" t="s">
        <v>346</v>
      </c>
      <c r="C1004" t="s">
        <v>265</v>
      </c>
      <c r="D1004" t="s">
        <v>269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25">
      <c r="A1005"/>
      <c r="B1005" t="s">
        <v>346</v>
      </c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25">
      <c r="A1006" t="s">
        <v>107</v>
      </c>
      <c r="B1006" t="s">
        <v>346</v>
      </c>
      <c r="C1006" t="s">
        <v>265</v>
      </c>
      <c r="D1006" t="s">
        <v>270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25">
      <c r="A1007"/>
      <c r="B1007" t="s">
        <v>346</v>
      </c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25">
      <c r="A1008" t="s">
        <v>107</v>
      </c>
      <c r="B1008" t="s">
        <v>346</v>
      </c>
      <c r="C1008" t="s">
        <v>265</v>
      </c>
      <c r="D1008" t="s">
        <v>271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25">
      <c r="A1009"/>
      <c r="B1009" t="s">
        <v>346</v>
      </c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25">
      <c r="A1010" t="s">
        <v>107</v>
      </c>
      <c r="B1010" t="s">
        <v>346</v>
      </c>
      <c r="C1010" t="s">
        <v>265</v>
      </c>
      <c r="D1010" t="s">
        <v>272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25">
      <c r="A1011"/>
      <c r="B1011" t="s">
        <v>346</v>
      </c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25">
      <c r="A1012" t="s">
        <v>107</v>
      </c>
      <c r="B1012" t="s">
        <v>346</v>
      </c>
      <c r="C1012" t="s">
        <v>265</v>
      </c>
      <c r="D1012" t="s">
        <v>273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25">
      <c r="A1013"/>
      <c r="B1013" t="s">
        <v>346</v>
      </c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25">
      <c r="A1014" t="s">
        <v>107</v>
      </c>
      <c r="B1014" t="s">
        <v>346</v>
      </c>
      <c r="C1014" t="s">
        <v>265</v>
      </c>
      <c r="D1014" t="s">
        <v>274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25">
      <c r="A1015"/>
      <c r="B1015" t="s">
        <v>346</v>
      </c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25">
      <c r="A1016" t="s">
        <v>107</v>
      </c>
      <c r="B1016" t="s">
        <v>346</v>
      </c>
      <c r="C1016" t="s">
        <v>265</v>
      </c>
      <c r="D1016" t="s">
        <v>275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25">
      <c r="A1017"/>
      <c r="B1017" t="s">
        <v>346</v>
      </c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25">
      <c r="A1018" t="s">
        <v>107</v>
      </c>
      <c r="B1018" t="s">
        <v>346</v>
      </c>
      <c r="C1018" t="s">
        <v>265</v>
      </c>
      <c r="D1018" t="s">
        <v>276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25">
      <c r="A1019"/>
      <c r="B1019" t="s">
        <v>346</v>
      </c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25">
      <c r="A1020" t="s">
        <v>107</v>
      </c>
      <c r="B1020" t="s">
        <v>346</v>
      </c>
      <c r="C1020" t="s">
        <v>265</v>
      </c>
      <c r="D1020" t="s">
        <v>277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25">
      <c r="A1021"/>
      <c r="B1021" t="s">
        <v>346</v>
      </c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25">
      <c r="A1022" t="s">
        <v>107</v>
      </c>
      <c r="B1022" t="s">
        <v>346</v>
      </c>
      <c r="C1022" t="s">
        <v>266</v>
      </c>
      <c r="D1022" t="s">
        <v>268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25">
      <c r="A1023"/>
      <c r="B1023" t="s">
        <v>346</v>
      </c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25">
      <c r="A1024" t="s">
        <v>107</v>
      </c>
      <c r="B1024" t="s">
        <v>346</v>
      </c>
      <c r="C1024" t="s">
        <v>266</v>
      </c>
      <c r="D1024" t="s">
        <v>269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25">
      <c r="A1025"/>
      <c r="B1025" t="s">
        <v>346</v>
      </c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25">
      <c r="A1026" t="s">
        <v>107</v>
      </c>
      <c r="B1026" t="s">
        <v>346</v>
      </c>
      <c r="C1026" t="s">
        <v>266</v>
      </c>
      <c r="D1026" t="s">
        <v>270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25">
      <c r="A1027"/>
      <c r="B1027" t="s">
        <v>346</v>
      </c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25">
      <c r="A1028" t="s">
        <v>107</v>
      </c>
      <c r="B1028" t="s">
        <v>346</v>
      </c>
      <c r="C1028" t="s">
        <v>266</v>
      </c>
      <c r="D1028" t="s">
        <v>271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25">
      <c r="A1029"/>
      <c r="B1029" t="s">
        <v>346</v>
      </c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25">
      <c r="A1030" t="s">
        <v>107</v>
      </c>
      <c r="B1030" t="s">
        <v>346</v>
      </c>
      <c r="C1030" t="s">
        <v>266</v>
      </c>
      <c r="D1030" t="s">
        <v>272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25">
      <c r="A1031"/>
      <c r="B1031" t="s">
        <v>346</v>
      </c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25">
      <c r="A1032" t="s">
        <v>107</v>
      </c>
      <c r="B1032" t="s">
        <v>346</v>
      </c>
      <c r="C1032" t="s">
        <v>266</v>
      </c>
      <c r="D1032" t="s">
        <v>273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25">
      <c r="A1033"/>
      <c r="B1033" t="s">
        <v>346</v>
      </c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25">
      <c r="A1034" t="s">
        <v>107</v>
      </c>
      <c r="B1034" t="s">
        <v>346</v>
      </c>
      <c r="C1034" t="s">
        <v>266</v>
      </c>
      <c r="D1034" t="s">
        <v>274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25">
      <c r="A1035"/>
      <c r="B1035" t="s">
        <v>346</v>
      </c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25">
      <c r="A1036" t="s">
        <v>107</v>
      </c>
      <c r="B1036" t="s">
        <v>346</v>
      </c>
      <c r="C1036" t="s">
        <v>266</v>
      </c>
      <c r="D1036" t="s">
        <v>275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25">
      <c r="A1037"/>
      <c r="B1037" t="s">
        <v>346</v>
      </c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25">
      <c r="A1038" t="s">
        <v>107</v>
      </c>
      <c r="B1038" t="s">
        <v>346</v>
      </c>
      <c r="C1038" t="s">
        <v>266</v>
      </c>
      <c r="D1038" t="s">
        <v>276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25">
      <c r="A1039"/>
      <c r="B1039" t="s">
        <v>346</v>
      </c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25">
      <c r="A1040" t="s">
        <v>107</v>
      </c>
      <c r="B1040" t="s">
        <v>346</v>
      </c>
      <c r="C1040" t="s">
        <v>266</v>
      </c>
      <c r="D1040" t="s">
        <v>277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25">
      <c r="A1041"/>
      <c r="B1041" t="s">
        <v>346</v>
      </c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25">
      <c r="A1042" t="s">
        <v>107</v>
      </c>
      <c r="B1042" t="s">
        <v>346</v>
      </c>
      <c r="C1042" t="s">
        <v>267</v>
      </c>
      <c r="D1042" t="s">
        <v>268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25">
      <c r="A1043"/>
      <c r="B1043" t="s">
        <v>346</v>
      </c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25">
      <c r="A1044" t="s">
        <v>107</v>
      </c>
      <c r="B1044" t="s">
        <v>346</v>
      </c>
      <c r="C1044" t="s">
        <v>267</v>
      </c>
      <c r="D1044" t="s">
        <v>269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25">
      <c r="A1045"/>
      <c r="B1045" t="s">
        <v>346</v>
      </c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25">
      <c r="A1046" t="s">
        <v>107</v>
      </c>
      <c r="B1046" t="s">
        <v>346</v>
      </c>
      <c r="C1046" t="s">
        <v>267</v>
      </c>
      <c r="D1046" t="s">
        <v>270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25">
      <c r="A1047"/>
      <c r="B1047" t="s">
        <v>346</v>
      </c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25">
      <c r="A1048" t="s">
        <v>107</v>
      </c>
      <c r="B1048" t="s">
        <v>346</v>
      </c>
      <c r="C1048" t="s">
        <v>267</v>
      </c>
      <c r="D1048" t="s">
        <v>271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25">
      <c r="A1049"/>
      <c r="B1049" t="s">
        <v>346</v>
      </c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25">
      <c r="A1050" t="s">
        <v>107</v>
      </c>
      <c r="B1050" t="s">
        <v>346</v>
      </c>
      <c r="C1050" t="s">
        <v>267</v>
      </c>
      <c r="D1050" t="s">
        <v>272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25">
      <c r="A1051"/>
      <c r="B1051" t="s">
        <v>346</v>
      </c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25">
      <c r="A1052" t="s">
        <v>107</v>
      </c>
      <c r="B1052" t="s">
        <v>346</v>
      </c>
      <c r="C1052" t="s">
        <v>267</v>
      </c>
      <c r="D1052" t="s">
        <v>273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25">
      <c r="A1053"/>
      <c r="B1053" t="s">
        <v>346</v>
      </c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25">
      <c r="A1054" t="s">
        <v>107</v>
      </c>
      <c r="B1054" t="s">
        <v>346</v>
      </c>
      <c r="C1054" t="s">
        <v>267</v>
      </c>
      <c r="D1054" t="s">
        <v>274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25">
      <c r="A1055"/>
      <c r="B1055" t="s">
        <v>346</v>
      </c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25">
      <c r="A1056" t="s">
        <v>107</v>
      </c>
      <c r="B1056" t="s">
        <v>346</v>
      </c>
      <c r="C1056" t="s">
        <v>267</v>
      </c>
      <c r="D1056" t="s">
        <v>275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25">
      <c r="A1057"/>
      <c r="B1057" t="s">
        <v>346</v>
      </c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25">
      <c r="A1058" t="s">
        <v>107</v>
      </c>
      <c r="B1058" t="s">
        <v>346</v>
      </c>
      <c r="C1058" t="s">
        <v>267</v>
      </c>
      <c r="D1058" t="s">
        <v>276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25">
      <c r="A1059"/>
      <c r="B1059" t="s">
        <v>346</v>
      </c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25">
      <c r="A1060" t="s">
        <v>107</v>
      </c>
      <c r="B1060" t="s">
        <v>346</v>
      </c>
      <c r="C1060" t="s">
        <v>267</v>
      </c>
      <c r="D1060" t="s">
        <v>277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25">
      <c r="A1061"/>
      <c r="B1061" t="s">
        <v>346</v>
      </c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25">
      <c r="A1062" t="s">
        <v>140</v>
      </c>
      <c r="B1062" t="s">
        <v>346</v>
      </c>
      <c r="C1062" t="s">
        <v>260</v>
      </c>
      <c r="D1062"/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25">
      <c r="A1063"/>
      <c r="B1063" t="s">
        <v>346</v>
      </c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25">
      <c r="A1064" t="s">
        <v>140</v>
      </c>
      <c r="B1064" t="s">
        <v>347</v>
      </c>
      <c r="C1064" t="s">
        <v>261</v>
      </c>
      <c r="D1064"/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25">
      <c r="A1065"/>
      <c r="B1065" t="s">
        <v>346</v>
      </c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25">
      <c r="A1066" t="s">
        <v>140</v>
      </c>
      <c r="B1066" t="s">
        <v>346</v>
      </c>
      <c r="C1066" t="s">
        <v>262</v>
      </c>
      <c r="D1066"/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25">
      <c r="A1067"/>
      <c r="B1067" t="s">
        <v>346</v>
      </c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25">
      <c r="A1068" t="s">
        <v>140</v>
      </c>
      <c r="B1068" t="s">
        <v>347</v>
      </c>
      <c r="C1068" t="s">
        <v>263</v>
      </c>
      <c r="D1068"/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25">
      <c r="A1069"/>
      <c r="B1069" t="s">
        <v>346</v>
      </c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25">
      <c r="A1070" t="s">
        <v>140</v>
      </c>
      <c r="B1070" t="s">
        <v>347</v>
      </c>
      <c r="C1070" t="s">
        <v>264</v>
      </c>
      <c r="D1070"/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25">
      <c r="A1071"/>
      <c r="B1071" t="s">
        <v>346</v>
      </c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25">
      <c r="A1072" t="s">
        <v>140</v>
      </c>
      <c r="B1072" t="s">
        <v>346</v>
      </c>
      <c r="C1072" t="s">
        <v>265</v>
      </c>
      <c r="D1072"/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25">
      <c r="A1073"/>
      <c r="B1073" t="s">
        <v>346</v>
      </c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25">
      <c r="A1074" t="s">
        <v>140</v>
      </c>
      <c r="B1074" t="s">
        <v>347</v>
      </c>
      <c r="C1074" t="s">
        <v>266</v>
      </c>
      <c r="D1074"/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25">
      <c r="A1075"/>
      <c r="B1075" t="s">
        <v>346</v>
      </c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25">
      <c r="A1076" t="s">
        <v>140</v>
      </c>
      <c r="B1076" t="s">
        <v>347</v>
      </c>
      <c r="C1076" t="s">
        <v>267</v>
      </c>
      <c r="D1076"/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25">
      <c r="A1077"/>
      <c r="B1077" t="s">
        <v>346</v>
      </c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25">
      <c r="A1078" t="s">
        <v>141</v>
      </c>
      <c r="B1078" t="s">
        <v>346</v>
      </c>
      <c r="C1078"/>
      <c r="D1078"/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25">
      <c r="A1079"/>
      <c r="B1079" t="s">
        <v>346</v>
      </c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25">
      <c r="A1080" t="s">
        <v>148</v>
      </c>
      <c r="B1080" t="s">
        <v>347</v>
      </c>
      <c r="C1080" t="s">
        <v>278</v>
      </c>
      <c r="D1080"/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25">
      <c r="A1081"/>
      <c r="B1081" t="s">
        <v>346</v>
      </c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25">
      <c r="A1082" t="s">
        <v>148</v>
      </c>
      <c r="B1082" t="s">
        <v>346</v>
      </c>
      <c r="C1082" t="s">
        <v>279</v>
      </c>
      <c r="D1082"/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25">
      <c r="A1083"/>
      <c r="B1083" t="s">
        <v>346</v>
      </c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25">
      <c r="A1084" t="s">
        <v>148</v>
      </c>
      <c r="B1084" t="s">
        <v>346</v>
      </c>
      <c r="C1084" t="s">
        <v>280</v>
      </c>
      <c r="D1084"/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25">
      <c r="A1085"/>
      <c r="B1085" t="s">
        <v>346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25">
      <c r="A1086" t="s">
        <v>148</v>
      </c>
      <c r="B1086" t="s">
        <v>347</v>
      </c>
      <c r="C1086" t="s">
        <v>281</v>
      </c>
      <c r="D1086"/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25">
      <c r="A1087"/>
      <c r="B1087" t="s">
        <v>346</v>
      </c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25">
      <c r="A1088" t="s">
        <v>148</v>
      </c>
      <c r="B1088" t="s">
        <v>347</v>
      </c>
      <c r="C1088" t="s">
        <v>282</v>
      </c>
      <c r="D1088"/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25">
      <c r="A1089"/>
      <c r="B1089" t="s">
        <v>346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25">
      <c r="A1090" t="s">
        <v>148</v>
      </c>
      <c r="B1090" t="s">
        <v>347</v>
      </c>
      <c r="C1090" t="s">
        <v>283</v>
      </c>
      <c r="D1090"/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25">
      <c r="A1091"/>
      <c r="B1091" t="s">
        <v>346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25">
      <c r="A1092" t="s">
        <v>148</v>
      </c>
      <c r="B1092" t="s">
        <v>347</v>
      </c>
      <c r="C1092" t="s">
        <v>284</v>
      </c>
      <c r="D1092"/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25">
      <c r="A1093"/>
      <c r="B1093" t="s">
        <v>346</v>
      </c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25">
      <c r="A1094" t="s">
        <v>148</v>
      </c>
      <c r="B1094" t="s">
        <v>347</v>
      </c>
      <c r="C1094" t="s">
        <v>285</v>
      </c>
      <c r="D1094"/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25">
      <c r="A1095"/>
      <c r="B1095" t="s">
        <v>346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25">
      <c r="A1096" t="s">
        <v>148</v>
      </c>
      <c r="B1096" t="s">
        <v>346</v>
      </c>
      <c r="C1096" t="s">
        <v>286</v>
      </c>
      <c r="D1096"/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25">
      <c r="A1097"/>
      <c r="B1097" t="s">
        <v>346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25">
      <c r="A1098" t="s">
        <v>148</v>
      </c>
      <c r="B1098" t="s">
        <v>346</v>
      </c>
      <c r="C1098" t="s">
        <v>287</v>
      </c>
      <c r="D1098"/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25">
      <c r="A1099"/>
      <c r="B1099" t="s">
        <v>346</v>
      </c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25">
      <c r="A1100" t="s">
        <v>148</v>
      </c>
      <c r="B1100" t="s">
        <v>347</v>
      </c>
      <c r="C1100" t="s">
        <v>288</v>
      </c>
      <c r="D1100"/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25">
      <c r="A1101"/>
      <c r="B1101" t="s">
        <v>346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25">
      <c r="A1102" t="s">
        <v>148</v>
      </c>
      <c r="B1102" t="s">
        <v>347</v>
      </c>
      <c r="C1102" t="s">
        <v>289</v>
      </c>
      <c r="D1102"/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25">
      <c r="A1103"/>
      <c r="B1103" t="s">
        <v>346</v>
      </c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25">
      <c r="A1104" t="s">
        <v>148</v>
      </c>
      <c r="B1104" t="s">
        <v>346</v>
      </c>
      <c r="C1104" t="s">
        <v>290</v>
      </c>
      <c r="D1104"/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25">
      <c r="A1105"/>
      <c r="B1105" t="s">
        <v>346</v>
      </c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25">
      <c r="A1106" t="s">
        <v>148</v>
      </c>
      <c r="B1106" t="s">
        <v>347</v>
      </c>
      <c r="C1106" t="s">
        <v>291</v>
      </c>
      <c r="D1106"/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25">
      <c r="A1107"/>
      <c r="B1107" t="s">
        <v>346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25">
      <c r="A1108" t="s">
        <v>148</v>
      </c>
      <c r="B1108" t="s">
        <v>347</v>
      </c>
      <c r="C1108" t="s">
        <v>292</v>
      </c>
      <c r="D1108"/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25">
      <c r="A1109"/>
      <c r="B1109" t="s">
        <v>346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25">
      <c r="A1110" t="s">
        <v>148</v>
      </c>
      <c r="B1110" t="s">
        <v>346</v>
      </c>
      <c r="C1110" t="s">
        <v>293</v>
      </c>
      <c r="D1110"/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25">
      <c r="A1111"/>
      <c r="B1111" t="s">
        <v>346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25">
      <c r="A1112" t="s">
        <v>148</v>
      </c>
      <c r="B1112" t="s">
        <v>346</v>
      </c>
      <c r="C1112" t="s">
        <v>294</v>
      </c>
      <c r="D1112"/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25">
      <c r="A1113"/>
      <c r="B1113" t="s">
        <v>346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25">
      <c r="A1114" t="s">
        <v>148</v>
      </c>
      <c r="B1114" t="s">
        <v>346</v>
      </c>
      <c r="C1114" t="s">
        <v>295</v>
      </c>
      <c r="D1114"/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25">
      <c r="A1115"/>
      <c r="B1115" t="s">
        <v>346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25">
      <c r="A1116" t="s">
        <v>148</v>
      </c>
      <c r="B1116" t="s">
        <v>346</v>
      </c>
      <c r="C1116" t="s">
        <v>296</v>
      </c>
      <c r="D1116"/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25">
      <c r="A1117"/>
      <c r="B1117" t="s">
        <v>346</v>
      </c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25">
      <c r="A1118" t="s">
        <v>148</v>
      </c>
      <c r="B1118" t="s">
        <v>347</v>
      </c>
      <c r="C1118" t="s">
        <v>297</v>
      </c>
      <c r="D1118"/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25">
      <c r="A1119"/>
      <c r="B1119" t="s">
        <v>346</v>
      </c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25">
      <c r="A1120" t="s">
        <v>148</v>
      </c>
      <c r="B1120" t="s">
        <v>347</v>
      </c>
      <c r="C1120" t="s">
        <v>298</v>
      </c>
      <c r="D1120"/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25">
      <c r="A1121"/>
      <c r="B1121" t="s">
        <v>346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25">
      <c r="A1122" t="s">
        <v>18</v>
      </c>
      <c r="B1122" t="s">
        <v>346</v>
      </c>
      <c r="C1122" t="s">
        <v>278</v>
      </c>
      <c r="D1122"/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25">
      <c r="A1123"/>
      <c r="B1123" t="s">
        <v>346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25">
      <c r="A1124" t="s">
        <v>18</v>
      </c>
      <c r="B1124" t="s">
        <v>346</v>
      </c>
      <c r="C1124" t="s">
        <v>279</v>
      </c>
      <c r="D1124"/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25">
      <c r="A1125"/>
      <c r="B1125" t="s">
        <v>346</v>
      </c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25">
      <c r="A1126" t="s">
        <v>18</v>
      </c>
      <c r="B1126" t="s">
        <v>346</v>
      </c>
      <c r="C1126" t="s">
        <v>280</v>
      </c>
      <c r="D1126"/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25">
      <c r="A1127"/>
      <c r="B1127" t="s">
        <v>346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25">
      <c r="A1128" t="s">
        <v>18</v>
      </c>
      <c r="B1128" t="s">
        <v>346</v>
      </c>
      <c r="C1128" t="s">
        <v>281</v>
      </c>
      <c r="D1128"/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25">
      <c r="A1129"/>
      <c r="B1129" t="s">
        <v>346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25">
      <c r="A1130" t="s">
        <v>18</v>
      </c>
      <c r="B1130" t="s">
        <v>347</v>
      </c>
      <c r="C1130" t="s">
        <v>282</v>
      </c>
      <c r="D1130"/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25">
      <c r="A1131"/>
      <c r="B1131" t="s">
        <v>346</v>
      </c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25">
      <c r="A1132" t="s">
        <v>18</v>
      </c>
      <c r="B1132" t="s">
        <v>347</v>
      </c>
      <c r="C1132" t="s">
        <v>283</v>
      </c>
      <c r="D1132"/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25">
      <c r="A1133"/>
      <c r="B1133" t="s">
        <v>346</v>
      </c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25">
      <c r="A1134" t="s">
        <v>18</v>
      </c>
      <c r="B1134" t="s">
        <v>347</v>
      </c>
      <c r="C1134" t="s">
        <v>284</v>
      </c>
      <c r="D1134"/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25">
      <c r="A1135"/>
      <c r="B1135" t="s">
        <v>346</v>
      </c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25">
      <c r="A1136" t="s">
        <v>18</v>
      </c>
      <c r="B1136" t="s">
        <v>346</v>
      </c>
      <c r="C1136" t="s">
        <v>285</v>
      </c>
      <c r="D1136"/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25">
      <c r="A1137"/>
      <c r="B1137" t="s">
        <v>346</v>
      </c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25">
      <c r="A1138" t="s">
        <v>18</v>
      </c>
      <c r="B1138" t="s">
        <v>346</v>
      </c>
      <c r="C1138" t="s">
        <v>286</v>
      </c>
      <c r="D1138"/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25">
      <c r="A1139"/>
      <c r="B1139" t="s">
        <v>346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25">
      <c r="A1140" t="s">
        <v>18</v>
      </c>
      <c r="B1140" t="s">
        <v>346</v>
      </c>
      <c r="C1140" t="s">
        <v>287</v>
      </c>
      <c r="D1140"/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25">
      <c r="A1141"/>
      <c r="B1141" t="s">
        <v>346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25">
      <c r="A1142" t="s">
        <v>18</v>
      </c>
      <c r="B1142" t="s">
        <v>346</v>
      </c>
      <c r="C1142" t="s">
        <v>288</v>
      </c>
      <c r="D1142"/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25">
      <c r="A1143"/>
      <c r="B1143" t="s">
        <v>346</v>
      </c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25">
      <c r="A1144" t="s">
        <v>18</v>
      </c>
      <c r="B1144" t="s">
        <v>346</v>
      </c>
      <c r="C1144" t="s">
        <v>289</v>
      </c>
      <c r="D1144"/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25">
      <c r="A1145"/>
      <c r="B1145" t="s">
        <v>346</v>
      </c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25">
      <c r="A1146" t="s">
        <v>18</v>
      </c>
      <c r="B1146" t="s">
        <v>346</v>
      </c>
      <c r="C1146" t="s">
        <v>290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25">
      <c r="A1147"/>
      <c r="B1147" t="s">
        <v>346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25">
      <c r="A1148" t="s">
        <v>18</v>
      </c>
      <c r="B1148" t="s">
        <v>346</v>
      </c>
      <c r="C1148" t="s">
        <v>291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25">
      <c r="A1149"/>
      <c r="B1149" t="s">
        <v>346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25">
      <c r="A1150" t="s">
        <v>18</v>
      </c>
      <c r="B1150" t="s">
        <v>347</v>
      </c>
      <c r="C1150" t="s">
        <v>292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25">
      <c r="A1151"/>
      <c r="B1151" t="s">
        <v>346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25">
      <c r="A1152" t="s">
        <v>18</v>
      </c>
      <c r="B1152" t="s">
        <v>346</v>
      </c>
      <c r="C1152" t="s">
        <v>293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25">
      <c r="A1153"/>
      <c r="B1153" t="s">
        <v>346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25">
      <c r="A1154" t="s">
        <v>18</v>
      </c>
      <c r="B1154" t="s">
        <v>346</v>
      </c>
      <c r="C1154" t="s">
        <v>294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25">
      <c r="A1155"/>
      <c r="B1155" t="s">
        <v>346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25">
      <c r="A1156" t="s">
        <v>18</v>
      </c>
      <c r="B1156" t="s">
        <v>346</v>
      </c>
      <c r="C1156" t="s">
        <v>295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25">
      <c r="A1157"/>
      <c r="B1157" t="s">
        <v>346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25">
      <c r="A1158" t="s">
        <v>18</v>
      </c>
      <c r="B1158" t="s">
        <v>346</v>
      </c>
      <c r="C1158" t="s">
        <v>296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25">
      <c r="A1159"/>
      <c r="B1159" t="s">
        <v>346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25">
      <c r="A1160" t="s">
        <v>18</v>
      </c>
      <c r="B1160" t="s">
        <v>346</v>
      </c>
      <c r="C1160" t="s">
        <v>297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25">
      <c r="A1161"/>
      <c r="B1161" t="s">
        <v>346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25">
      <c r="A1162" t="s">
        <v>18</v>
      </c>
      <c r="B1162" t="s">
        <v>346</v>
      </c>
      <c r="C1162" t="s">
        <v>298</v>
      </c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25">
      <c r="A1163"/>
      <c r="B1163" t="s">
        <v>346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25">
      <c r="A1164" t="s">
        <v>19</v>
      </c>
      <c r="B1164" t="s">
        <v>346</v>
      </c>
      <c r="C1164" t="s">
        <v>299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25">
      <c r="A1165"/>
      <c r="B1165" t="s">
        <v>346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25">
      <c r="A1166" t="s">
        <v>19</v>
      </c>
      <c r="B1166" t="s">
        <v>346</v>
      </c>
      <c r="C1166" t="s">
        <v>300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25">
      <c r="A1167"/>
      <c r="B1167" t="s">
        <v>346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25">
      <c r="A1168" t="s">
        <v>19</v>
      </c>
      <c r="B1168" t="s">
        <v>346</v>
      </c>
      <c r="C1168" t="s">
        <v>301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25">
      <c r="A1169"/>
      <c r="B1169" t="s">
        <v>346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25">
      <c r="A1170" t="s">
        <v>19</v>
      </c>
      <c r="B1170" t="s">
        <v>346</v>
      </c>
      <c r="C1170" t="s">
        <v>302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25">
      <c r="A1171"/>
      <c r="B1171" t="s">
        <v>346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25">
      <c r="A1172" t="s">
        <v>19</v>
      </c>
      <c r="B1172" t="s">
        <v>346</v>
      </c>
      <c r="C1172" t="s">
        <v>303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25">
      <c r="A1173"/>
      <c r="B1173" t="s">
        <v>346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25">
      <c r="A1174" t="s">
        <v>19</v>
      </c>
      <c r="B1174" t="s">
        <v>346</v>
      </c>
      <c r="C1174" t="s">
        <v>304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25">
      <c r="A1175"/>
      <c r="B1175" t="s">
        <v>346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25">
      <c r="A1176" t="s">
        <v>19</v>
      </c>
      <c r="B1176" t="s">
        <v>347</v>
      </c>
      <c r="C1176" t="s">
        <v>305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25">
      <c r="A1177"/>
      <c r="B1177" t="s">
        <v>346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25">
      <c r="A1178" t="s">
        <v>19</v>
      </c>
      <c r="B1178" t="s">
        <v>347</v>
      </c>
      <c r="C1178" t="s">
        <v>306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25">
      <c r="A1179"/>
      <c r="B1179" t="s">
        <v>346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25">
      <c r="A1180" t="s">
        <v>20</v>
      </c>
      <c r="B1180" t="s">
        <v>346</v>
      </c>
      <c r="C1180" t="s">
        <v>278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25">
      <c r="A1181"/>
      <c r="B1181" t="s">
        <v>346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25">
      <c r="A1182" t="s">
        <v>20</v>
      </c>
      <c r="B1182" t="s">
        <v>346</v>
      </c>
      <c r="C1182" t="s">
        <v>279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25">
      <c r="A1183"/>
      <c r="B1183" t="s">
        <v>346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25">
      <c r="A1184" t="s">
        <v>20</v>
      </c>
      <c r="B1184" t="s">
        <v>346</v>
      </c>
      <c r="C1184" t="s">
        <v>280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25">
      <c r="A1185"/>
      <c r="B1185" t="s">
        <v>346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25">
      <c r="A1186" t="s">
        <v>20</v>
      </c>
      <c r="B1186" t="s">
        <v>346</v>
      </c>
      <c r="C1186" t="s">
        <v>281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25">
      <c r="A1187"/>
      <c r="B1187" t="s">
        <v>346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25">
      <c r="A1188" t="s">
        <v>20</v>
      </c>
      <c r="B1188" t="s">
        <v>346</v>
      </c>
      <c r="C1188" t="s">
        <v>282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25">
      <c r="A1189"/>
      <c r="B1189" t="s">
        <v>346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25">
      <c r="A1190" t="s">
        <v>20</v>
      </c>
      <c r="B1190" t="s">
        <v>346</v>
      </c>
      <c r="C1190" t="s">
        <v>283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25">
      <c r="A1191"/>
      <c r="B1191" t="s">
        <v>346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25">
      <c r="A1192" t="s">
        <v>20</v>
      </c>
      <c r="B1192" t="s">
        <v>346</v>
      </c>
      <c r="C1192" t="s">
        <v>284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25">
      <c r="A1193"/>
      <c r="B1193" t="s">
        <v>346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25">
      <c r="A1194" t="s">
        <v>20</v>
      </c>
      <c r="B1194" t="s">
        <v>346</v>
      </c>
      <c r="C1194" t="s">
        <v>285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25">
      <c r="A1195"/>
      <c r="B1195" t="s">
        <v>346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25">
      <c r="A1196" t="s">
        <v>20</v>
      </c>
      <c r="B1196" t="s">
        <v>346</v>
      </c>
      <c r="C1196" t="s">
        <v>286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25">
      <c r="A1197"/>
      <c r="B1197" t="s">
        <v>346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25">
      <c r="A1198" t="s">
        <v>20</v>
      </c>
      <c r="B1198" t="s">
        <v>346</v>
      </c>
      <c r="C1198" t="s">
        <v>287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25">
      <c r="A1199"/>
      <c r="B1199" t="s">
        <v>346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25">
      <c r="A1200" t="s">
        <v>20</v>
      </c>
      <c r="B1200" t="s">
        <v>346</v>
      </c>
      <c r="C1200" t="s">
        <v>288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25">
      <c r="A1201"/>
      <c r="B1201" t="s">
        <v>346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25">
      <c r="A1202" t="s">
        <v>20</v>
      </c>
      <c r="B1202" t="s">
        <v>346</v>
      </c>
      <c r="C1202" t="s">
        <v>289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25">
      <c r="A1203"/>
      <c r="B1203" t="s">
        <v>346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25">
      <c r="A1204" t="s">
        <v>20</v>
      </c>
      <c r="B1204" t="s">
        <v>346</v>
      </c>
      <c r="C1204" t="s">
        <v>290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25">
      <c r="A1205"/>
      <c r="B1205" t="s">
        <v>346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25">
      <c r="A1206" t="s">
        <v>20</v>
      </c>
      <c r="B1206" t="s">
        <v>346</v>
      </c>
      <c r="C1206" t="s">
        <v>291</v>
      </c>
      <c r="D1206"/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25">
      <c r="A1207"/>
      <c r="B1207" t="s">
        <v>346</v>
      </c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25">
      <c r="A1208" t="s">
        <v>20</v>
      </c>
      <c r="B1208" t="s">
        <v>346</v>
      </c>
      <c r="C1208" t="s">
        <v>292</v>
      </c>
      <c r="D1208"/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25">
      <c r="A1209"/>
      <c r="B1209" t="s">
        <v>346</v>
      </c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25">
      <c r="A1210" t="s">
        <v>20</v>
      </c>
      <c r="B1210" t="s">
        <v>346</v>
      </c>
      <c r="C1210" t="s">
        <v>293</v>
      </c>
      <c r="D1210"/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25">
      <c r="A1211"/>
      <c r="B1211" t="s">
        <v>346</v>
      </c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25">
      <c r="A1212" t="s">
        <v>20</v>
      </c>
      <c r="B1212" t="s">
        <v>346</v>
      </c>
      <c r="C1212" t="s">
        <v>294</v>
      </c>
      <c r="D1212"/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25">
      <c r="A1213"/>
      <c r="B1213" t="s">
        <v>346</v>
      </c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25">
      <c r="A1214" t="s">
        <v>20</v>
      </c>
      <c r="B1214" t="s">
        <v>346</v>
      </c>
      <c r="C1214" t="s">
        <v>295</v>
      </c>
      <c r="D1214"/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25">
      <c r="A1215"/>
      <c r="B1215" t="s">
        <v>346</v>
      </c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25">
      <c r="A1216" t="s">
        <v>20</v>
      </c>
      <c r="B1216" t="s">
        <v>346</v>
      </c>
      <c r="C1216" t="s">
        <v>296</v>
      </c>
      <c r="D1216"/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25">
      <c r="A1217"/>
      <c r="B1217" t="s">
        <v>346</v>
      </c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25">
      <c r="A1218" t="s">
        <v>20</v>
      </c>
      <c r="B1218" t="s">
        <v>346</v>
      </c>
      <c r="C1218" t="s">
        <v>297</v>
      </c>
      <c r="D1218"/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25">
      <c r="A1219"/>
      <c r="B1219" t="s">
        <v>346</v>
      </c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25">
      <c r="A1220" t="s">
        <v>20</v>
      </c>
      <c r="B1220" t="s">
        <v>346</v>
      </c>
      <c r="C1220" t="s">
        <v>298</v>
      </c>
      <c r="D1220"/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25">
      <c r="A1221"/>
      <c r="B1221" t="s">
        <v>346</v>
      </c>
      <c r="C1221"/>
      <c r="D1221"/>
      <c r="E1221"/>
      <c r="F1221" s="16">
        <v>0</v>
      </c>
      <c r="G1221" s="16">
        <v>0</v>
      </c>
      <c r="H1221" s="16">
        <v>1</v>
      </c>
    </row>
    <row r="1222" spans="1:37" x14ac:dyDescent="0.25">
      <c r="A1222" t="s">
        <v>21</v>
      </c>
      <c r="B1222" t="s">
        <v>347</v>
      </c>
      <c r="C1222" t="s">
        <v>299</v>
      </c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x14ac:dyDescent="0.25">
      <c r="B1223" t="s">
        <v>346</v>
      </c>
      <c r="F1223" s="16">
        <v>0</v>
      </c>
      <c r="G1223" s="16">
        <v>0</v>
      </c>
      <c r="H1223" s="16">
        <v>1</v>
      </c>
    </row>
    <row r="1224" spans="1:37" x14ac:dyDescent="0.25">
      <c r="A1224" t="s">
        <v>21</v>
      </c>
      <c r="B1224" t="s">
        <v>346</v>
      </c>
      <c r="C1224" t="s">
        <v>300</v>
      </c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x14ac:dyDescent="0.25">
      <c r="B1225" t="s">
        <v>346</v>
      </c>
      <c r="F1225" s="16">
        <v>0</v>
      </c>
      <c r="G1225" s="16">
        <v>0</v>
      </c>
      <c r="H1225" s="16">
        <v>1</v>
      </c>
    </row>
    <row r="1226" spans="1:37" x14ac:dyDescent="0.25">
      <c r="A1226" t="s">
        <v>21</v>
      </c>
      <c r="B1226" t="s">
        <v>347</v>
      </c>
      <c r="C1226" t="s">
        <v>301</v>
      </c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x14ac:dyDescent="0.25">
      <c r="B1227" t="s">
        <v>346</v>
      </c>
      <c r="F1227" s="16">
        <v>0</v>
      </c>
      <c r="G1227" s="16">
        <v>0</v>
      </c>
      <c r="H1227" s="16">
        <v>1</v>
      </c>
    </row>
    <row r="1228" spans="1:37" x14ac:dyDescent="0.25">
      <c r="A1228" t="s">
        <v>21</v>
      </c>
      <c r="B1228" t="s">
        <v>347</v>
      </c>
      <c r="C1228" t="s">
        <v>302</v>
      </c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x14ac:dyDescent="0.25">
      <c r="B1229" t="s">
        <v>346</v>
      </c>
      <c r="F1229" s="16">
        <v>0</v>
      </c>
      <c r="G1229" s="16">
        <v>0</v>
      </c>
      <c r="H1229" s="16">
        <v>1</v>
      </c>
    </row>
    <row r="1230" spans="1:37" x14ac:dyDescent="0.25">
      <c r="A1230" t="s">
        <v>21</v>
      </c>
      <c r="B1230" t="s">
        <v>346</v>
      </c>
      <c r="C1230" t="s">
        <v>303</v>
      </c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x14ac:dyDescent="0.25">
      <c r="B1231" t="s">
        <v>346</v>
      </c>
      <c r="F1231" s="16">
        <v>0</v>
      </c>
      <c r="G1231" s="16">
        <v>0</v>
      </c>
      <c r="H1231" s="16">
        <v>1</v>
      </c>
    </row>
    <row r="1232" spans="1:37" x14ac:dyDescent="0.25">
      <c r="A1232" t="s">
        <v>21</v>
      </c>
      <c r="B1232" t="s">
        <v>347</v>
      </c>
      <c r="C1232" t="s">
        <v>304</v>
      </c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x14ac:dyDescent="0.25">
      <c r="B1233" t="s">
        <v>346</v>
      </c>
      <c r="F1233" s="16">
        <v>0</v>
      </c>
      <c r="G1233" s="16">
        <v>0</v>
      </c>
      <c r="H1233" s="16">
        <v>1</v>
      </c>
    </row>
    <row r="1234" spans="1:37" x14ac:dyDescent="0.25">
      <c r="A1234" t="s">
        <v>21</v>
      </c>
      <c r="B1234" t="s">
        <v>347</v>
      </c>
      <c r="C1234" t="s">
        <v>305</v>
      </c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x14ac:dyDescent="0.25">
      <c r="B1235" t="s">
        <v>346</v>
      </c>
      <c r="F1235" s="16">
        <v>0</v>
      </c>
      <c r="G1235" s="16">
        <v>0</v>
      </c>
      <c r="H1235" s="16">
        <v>1</v>
      </c>
    </row>
    <row r="1236" spans="1:37" x14ac:dyDescent="0.25">
      <c r="A1236" t="s">
        <v>21</v>
      </c>
      <c r="B1236" t="s">
        <v>347</v>
      </c>
      <c r="C1236" t="s">
        <v>306</v>
      </c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x14ac:dyDescent="0.25">
      <c r="B1237" t="s">
        <v>346</v>
      </c>
      <c r="F1237" s="16">
        <v>0</v>
      </c>
      <c r="G1237" s="16">
        <v>0</v>
      </c>
      <c r="H1237" s="16">
        <v>1</v>
      </c>
    </row>
    <row r="1238" spans="1:37" x14ac:dyDescent="0.25">
      <c r="A1238" t="s">
        <v>150</v>
      </c>
      <c r="B1238" t="s">
        <v>346</v>
      </c>
      <c r="C1238" t="s">
        <v>278</v>
      </c>
      <c r="F1238" s="15">
        <v>2019</v>
      </c>
      <c r="G1238" s="15">
        <v>2050</v>
      </c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x14ac:dyDescent="0.25">
      <c r="B1239" t="s">
        <v>346</v>
      </c>
      <c r="F1239" s="16">
        <v>1</v>
      </c>
      <c r="G1239" s="16">
        <v>1</v>
      </c>
    </row>
    <row r="1240" spans="1:37" x14ac:dyDescent="0.25">
      <c r="A1240" t="s">
        <v>150</v>
      </c>
      <c r="B1240" t="s">
        <v>347</v>
      </c>
      <c r="C1240" t="s">
        <v>279</v>
      </c>
      <c r="F1240" s="15">
        <v>2019</v>
      </c>
      <c r="G1240" s="15">
        <v>2050</v>
      </c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x14ac:dyDescent="0.25">
      <c r="B1241" t="s">
        <v>346</v>
      </c>
      <c r="F1241" s="16">
        <v>1</v>
      </c>
      <c r="G1241" s="16">
        <v>1</v>
      </c>
    </row>
    <row r="1242" spans="1:37" x14ac:dyDescent="0.25">
      <c r="A1242" t="s">
        <v>150</v>
      </c>
      <c r="B1242" t="s">
        <v>347</v>
      </c>
      <c r="C1242" t="s">
        <v>280</v>
      </c>
      <c r="F1242" s="15">
        <v>2019</v>
      </c>
      <c r="G1242" s="15">
        <v>2050</v>
      </c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x14ac:dyDescent="0.25">
      <c r="B1243" t="s">
        <v>346</v>
      </c>
      <c r="F1243" s="16">
        <v>1</v>
      </c>
      <c r="G1243" s="16">
        <v>1</v>
      </c>
    </row>
    <row r="1244" spans="1:37" x14ac:dyDescent="0.25">
      <c r="A1244" t="s">
        <v>150</v>
      </c>
      <c r="B1244" t="s">
        <v>347</v>
      </c>
      <c r="C1244" t="s">
        <v>281</v>
      </c>
      <c r="F1244" s="15">
        <v>2019</v>
      </c>
      <c r="G1244" s="15">
        <v>2050</v>
      </c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x14ac:dyDescent="0.25">
      <c r="B1245" t="s">
        <v>346</v>
      </c>
      <c r="F1245" s="16">
        <v>1</v>
      </c>
      <c r="G1245" s="16">
        <v>1</v>
      </c>
    </row>
    <row r="1246" spans="1:37" x14ac:dyDescent="0.25">
      <c r="A1246" t="s">
        <v>150</v>
      </c>
      <c r="B1246" t="s">
        <v>347</v>
      </c>
      <c r="C1246" t="s">
        <v>282</v>
      </c>
      <c r="F1246" s="15">
        <v>2019</v>
      </c>
      <c r="G1246" s="15">
        <v>2050</v>
      </c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x14ac:dyDescent="0.25">
      <c r="B1247" t="s">
        <v>346</v>
      </c>
      <c r="F1247" s="16">
        <v>1</v>
      </c>
      <c r="G1247" s="16">
        <v>1</v>
      </c>
    </row>
    <row r="1248" spans="1:37" x14ac:dyDescent="0.25">
      <c r="A1248" t="s">
        <v>150</v>
      </c>
      <c r="B1248" t="s">
        <v>347</v>
      </c>
      <c r="C1248" t="s">
        <v>283</v>
      </c>
      <c r="F1248" s="15">
        <v>2019</v>
      </c>
      <c r="G1248" s="15">
        <v>2050</v>
      </c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x14ac:dyDescent="0.25">
      <c r="B1249" t="s">
        <v>346</v>
      </c>
      <c r="F1249" s="16">
        <v>1</v>
      </c>
      <c r="G1249" s="16">
        <v>1</v>
      </c>
    </row>
    <row r="1250" spans="1:37" x14ac:dyDescent="0.25">
      <c r="A1250" t="s">
        <v>150</v>
      </c>
      <c r="B1250" t="s">
        <v>347</v>
      </c>
      <c r="C1250" t="s">
        <v>284</v>
      </c>
      <c r="F1250" s="15">
        <v>2019</v>
      </c>
      <c r="G1250" s="15">
        <v>2050</v>
      </c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x14ac:dyDescent="0.25">
      <c r="B1251" t="s">
        <v>346</v>
      </c>
      <c r="F1251" s="16">
        <v>1</v>
      </c>
      <c r="G1251" s="16">
        <v>1</v>
      </c>
    </row>
    <row r="1252" spans="1:37" x14ac:dyDescent="0.25">
      <c r="A1252" t="s">
        <v>150</v>
      </c>
      <c r="B1252" t="s">
        <v>347</v>
      </c>
      <c r="C1252" t="s">
        <v>285</v>
      </c>
      <c r="F1252" s="15">
        <v>2019</v>
      </c>
      <c r="G1252" s="15">
        <v>2050</v>
      </c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x14ac:dyDescent="0.25">
      <c r="B1253" t="s">
        <v>346</v>
      </c>
      <c r="F1253" s="16">
        <v>1</v>
      </c>
      <c r="G1253" s="16">
        <v>1</v>
      </c>
    </row>
    <row r="1254" spans="1:37" x14ac:dyDescent="0.25">
      <c r="A1254" t="s">
        <v>150</v>
      </c>
      <c r="B1254" t="s">
        <v>347</v>
      </c>
      <c r="C1254" t="s">
        <v>286</v>
      </c>
      <c r="F1254" s="15">
        <v>2019</v>
      </c>
      <c r="G1254" s="15">
        <v>2050</v>
      </c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x14ac:dyDescent="0.25">
      <c r="B1255" t="s">
        <v>346</v>
      </c>
      <c r="F1255" s="16">
        <v>1</v>
      </c>
      <c r="G1255" s="16">
        <v>1</v>
      </c>
    </row>
    <row r="1256" spans="1:37" x14ac:dyDescent="0.25">
      <c r="A1256" t="s">
        <v>150</v>
      </c>
      <c r="B1256" t="s">
        <v>347</v>
      </c>
      <c r="C1256" t="s">
        <v>287</v>
      </c>
      <c r="F1256" s="15">
        <v>2019</v>
      </c>
      <c r="G1256" s="15">
        <v>2050</v>
      </c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x14ac:dyDescent="0.25">
      <c r="B1257" t="s">
        <v>346</v>
      </c>
      <c r="F1257" s="16">
        <v>1</v>
      </c>
      <c r="G1257" s="16">
        <v>1</v>
      </c>
    </row>
    <row r="1258" spans="1:37" x14ac:dyDescent="0.25">
      <c r="A1258" t="s">
        <v>150</v>
      </c>
      <c r="B1258" t="s">
        <v>347</v>
      </c>
      <c r="C1258" t="s">
        <v>288</v>
      </c>
      <c r="F1258" s="15">
        <v>2019</v>
      </c>
      <c r="G1258" s="15">
        <v>2050</v>
      </c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x14ac:dyDescent="0.25">
      <c r="B1259" t="s">
        <v>346</v>
      </c>
      <c r="F1259" s="16">
        <v>1</v>
      </c>
      <c r="G1259" s="16">
        <v>1</v>
      </c>
    </row>
    <row r="1260" spans="1:37" x14ac:dyDescent="0.25">
      <c r="A1260" t="s">
        <v>150</v>
      </c>
      <c r="B1260" t="s">
        <v>347</v>
      </c>
      <c r="C1260" t="s">
        <v>289</v>
      </c>
      <c r="F1260" s="15">
        <v>2019</v>
      </c>
      <c r="G1260" s="15">
        <v>2050</v>
      </c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x14ac:dyDescent="0.25">
      <c r="B1261" t="s">
        <v>346</v>
      </c>
      <c r="F1261" s="16">
        <v>1</v>
      </c>
      <c r="G1261" s="16">
        <v>1</v>
      </c>
    </row>
    <row r="1262" spans="1:37" x14ac:dyDescent="0.25">
      <c r="A1262" t="s">
        <v>150</v>
      </c>
      <c r="B1262" t="s">
        <v>347</v>
      </c>
      <c r="C1262" t="s">
        <v>290</v>
      </c>
      <c r="F1262" s="15">
        <v>2019</v>
      </c>
      <c r="G1262" s="15">
        <v>2050</v>
      </c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x14ac:dyDescent="0.25">
      <c r="B1263" t="s">
        <v>346</v>
      </c>
      <c r="F1263" s="16">
        <v>1</v>
      </c>
      <c r="G1263" s="16">
        <v>1</v>
      </c>
    </row>
    <row r="1264" spans="1:37" x14ac:dyDescent="0.25">
      <c r="A1264" t="s">
        <v>150</v>
      </c>
      <c r="B1264" t="s">
        <v>346</v>
      </c>
      <c r="C1264" t="s">
        <v>291</v>
      </c>
      <c r="F1264" s="15">
        <v>2019</v>
      </c>
      <c r="G1264" s="15">
        <v>2050</v>
      </c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x14ac:dyDescent="0.25">
      <c r="B1265" t="s">
        <v>346</v>
      </c>
      <c r="F1265" s="16">
        <v>1</v>
      </c>
      <c r="G1265" s="16">
        <v>1</v>
      </c>
    </row>
    <row r="1266" spans="1:37" x14ac:dyDescent="0.25">
      <c r="A1266" t="s">
        <v>150</v>
      </c>
      <c r="B1266" t="s">
        <v>347</v>
      </c>
      <c r="C1266" t="s">
        <v>292</v>
      </c>
      <c r="F1266" s="15">
        <v>2019</v>
      </c>
      <c r="G1266" s="15">
        <v>2050</v>
      </c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x14ac:dyDescent="0.25">
      <c r="B1267" t="s">
        <v>346</v>
      </c>
      <c r="F1267" s="16">
        <v>1</v>
      </c>
      <c r="G1267" s="16">
        <v>1</v>
      </c>
    </row>
    <row r="1268" spans="1:37" x14ac:dyDescent="0.25">
      <c r="A1268" t="s">
        <v>150</v>
      </c>
      <c r="B1268" t="s">
        <v>347</v>
      </c>
      <c r="C1268" t="s">
        <v>293</v>
      </c>
      <c r="F1268" s="15">
        <v>2019</v>
      </c>
      <c r="G1268" s="15">
        <v>2050</v>
      </c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x14ac:dyDescent="0.25">
      <c r="B1269" t="s">
        <v>346</v>
      </c>
      <c r="F1269" s="16">
        <v>1</v>
      </c>
      <c r="G1269" s="16">
        <v>1</v>
      </c>
    </row>
    <row r="1270" spans="1:37" x14ac:dyDescent="0.25">
      <c r="A1270" t="s">
        <v>150</v>
      </c>
      <c r="B1270" t="s">
        <v>347</v>
      </c>
      <c r="C1270" t="s">
        <v>294</v>
      </c>
      <c r="F1270" s="15">
        <v>2019</v>
      </c>
      <c r="G1270" s="15">
        <v>2050</v>
      </c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x14ac:dyDescent="0.25">
      <c r="B1271" t="s">
        <v>346</v>
      </c>
      <c r="F1271" s="16">
        <v>1</v>
      </c>
      <c r="G1271" s="16">
        <v>1</v>
      </c>
    </row>
    <row r="1272" spans="1:37" x14ac:dyDescent="0.25">
      <c r="A1272" t="s">
        <v>150</v>
      </c>
      <c r="B1272" t="s">
        <v>347</v>
      </c>
      <c r="C1272" t="s">
        <v>295</v>
      </c>
      <c r="F1272" s="15">
        <v>2019</v>
      </c>
      <c r="G1272" s="15">
        <v>2050</v>
      </c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x14ac:dyDescent="0.25">
      <c r="B1273" t="s">
        <v>346</v>
      </c>
      <c r="F1273" s="16">
        <v>1</v>
      </c>
      <c r="G1273" s="16">
        <v>1</v>
      </c>
    </row>
    <row r="1274" spans="1:37" x14ac:dyDescent="0.25">
      <c r="A1274" t="s">
        <v>150</v>
      </c>
      <c r="B1274" t="s">
        <v>347</v>
      </c>
      <c r="C1274" t="s">
        <v>296</v>
      </c>
      <c r="F1274" s="15">
        <v>2019</v>
      </c>
      <c r="G1274" s="15">
        <v>2050</v>
      </c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x14ac:dyDescent="0.25">
      <c r="B1275" t="s">
        <v>346</v>
      </c>
      <c r="F1275" s="16">
        <v>1</v>
      </c>
      <c r="G1275" s="16">
        <v>1</v>
      </c>
    </row>
    <row r="1276" spans="1:37" x14ac:dyDescent="0.25">
      <c r="A1276" t="s">
        <v>150</v>
      </c>
      <c r="B1276" t="s">
        <v>347</v>
      </c>
      <c r="C1276" t="s">
        <v>297</v>
      </c>
      <c r="F1276" s="15">
        <v>2019</v>
      </c>
      <c r="G1276" s="15">
        <v>2050</v>
      </c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x14ac:dyDescent="0.25">
      <c r="B1277" t="s">
        <v>346</v>
      </c>
      <c r="F1277" s="16">
        <v>1</v>
      </c>
      <c r="G1277" s="16">
        <v>1</v>
      </c>
    </row>
    <row r="1278" spans="1:37" x14ac:dyDescent="0.25">
      <c r="A1278" t="s">
        <v>150</v>
      </c>
      <c r="B1278" t="s">
        <v>346</v>
      </c>
      <c r="C1278" t="s">
        <v>298</v>
      </c>
      <c r="F1278" s="15">
        <v>2019</v>
      </c>
      <c r="G1278" s="15">
        <v>2050</v>
      </c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x14ac:dyDescent="0.25">
      <c r="B1279" t="s">
        <v>346</v>
      </c>
      <c r="F1279" s="16">
        <v>1</v>
      </c>
      <c r="G1279" s="16">
        <v>1</v>
      </c>
    </row>
    <row r="1280" spans="1:37" x14ac:dyDescent="0.25">
      <c r="A1280" t="s">
        <v>142</v>
      </c>
      <c r="B1280" t="s">
        <v>346</v>
      </c>
      <c r="F1280" s="15">
        <v>2019</v>
      </c>
      <c r="G1280" s="15">
        <v>2050</v>
      </c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x14ac:dyDescent="0.25">
      <c r="B1281" t="s">
        <v>346</v>
      </c>
      <c r="F1281" s="16">
        <v>1</v>
      </c>
      <c r="G1281" s="16">
        <v>1</v>
      </c>
    </row>
    <row r="1282" spans="1:37" x14ac:dyDescent="0.25">
      <c r="A1282" t="s">
        <v>143</v>
      </c>
      <c r="B1282" t="s">
        <v>346</v>
      </c>
      <c r="F1282" s="15">
        <v>2019</v>
      </c>
      <c r="G1282" s="15">
        <v>2050</v>
      </c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x14ac:dyDescent="0.25">
      <c r="B1283" t="s">
        <v>346</v>
      </c>
      <c r="F1283" s="16">
        <v>1</v>
      </c>
      <c r="G1283" s="16">
        <v>1</v>
      </c>
    </row>
    <row r="1284" spans="1:37" x14ac:dyDescent="0.25">
      <c r="A1284" t="s">
        <v>152</v>
      </c>
      <c r="B1284" t="s">
        <v>347</v>
      </c>
      <c r="C1284" t="s">
        <v>278</v>
      </c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x14ac:dyDescent="0.25">
      <c r="B1285" t="s">
        <v>346</v>
      </c>
      <c r="F1285" s="16">
        <v>0</v>
      </c>
      <c r="G1285" s="16">
        <v>0</v>
      </c>
      <c r="H1285" s="16">
        <v>1</v>
      </c>
    </row>
    <row r="1286" spans="1:37" x14ac:dyDescent="0.25">
      <c r="A1286" t="s">
        <v>152</v>
      </c>
      <c r="B1286" t="s">
        <v>346</v>
      </c>
      <c r="C1286" t="s">
        <v>279</v>
      </c>
      <c r="F1286" s="15">
        <v>2019</v>
      </c>
      <c r="G1286" s="15">
        <v>2020</v>
      </c>
      <c r="H1286" s="15">
        <v>2050</v>
      </c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x14ac:dyDescent="0.25">
      <c r="B1287" t="s">
        <v>346</v>
      </c>
      <c r="F1287" s="16">
        <v>0</v>
      </c>
      <c r="G1287" s="16">
        <v>0</v>
      </c>
      <c r="H1287" s="16">
        <v>1</v>
      </c>
    </row>
    <row r="1288" spans="1:37" x14ac:dyDescent="0.25">
      <c r="A1288" t="s">
        <v>152</v>
      </c>
      <c r="B1288" t="s">
        <v>346</v>
      </c>
      <c r="C1288" t="s">
        <v>280</v>
      </c>
      <c r="F1288" s="15">
        <v>2019</v>
      </c>
      <c r="G1288" s="15">
        <v>2020</v>
      </c>
      <c r="H1288" s="15">
        <v>2050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x14ac:dyDescent="0.25">
      <c r="B1289" t="s">
        <v>346</v>
      </c>
      <c r="F1289" s="16">
        <v>0</v>
      </c>
      <c r="G1289" s="16">
        <v>0</v>
      </c>
      <c r="H1289" s="16">
        <v>1</v>
      </c>
    </row>
    <row r="1290" spans="1:37" x14ac:dyDescent="0.25">
      <c r="A1290" t="s">
        <v>152</v>
      </c>
      <c r="B1290" t="s">
        <v>346</v>
      </c>
      <c r="C1290" t="s">
        <v>281</v>
      </c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x14ac:dyDescent="0.25">
      <c r="B1291" t="s">
        <v>346</v>
      </c>
      <c r="F1291" s="16">
        <v>0</v>
      </c>
      <c r="G1291" s="16">
        <v>0</v>
      </c>
      <c r="H1291" s="16">
        <v>1</v>
      </c>
    </row>
    <row r="1292" spans="1:37" x14ac:dyDescent="0.25">
      <c r="A1292" t="s">
        <v>152</v>
      </c>
      <c r="B1292" t="s">
        <v>347</v>
      </c>
      <c r="C1292" t="s">
        <v>282</v>
      </c>
      <c r="F1292" s="15">
        <v>2019</v>
      </c>
      <c r="G1292" s="15">
        <v>2020</v>
      </c>
      <c r="H1292" s="15">
        <v>2050</v>
      </c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x14ac:dyDescent="0.25">
      <c r="B1293" t="s">
        <v>346</v>
      </c>
      <c r="F1293" s="16">
        <v>0</v>
      </c>
      <c r="G1293" s="16">
        <v>0</v>
      </c>
      <c r="H1293" s="16">
        <v>1</v>
      </c>
    </row>
    <row r="1294" spans="1:37" x14ac:dyDescent="0.25">
      <c r="A1294" t="s">
        <v>152</v>
      </c>
      <c r="B1294" t="s">
        <v>347</v>
      </c>
      <c r="C1294" t="s">
        <v>283</v>
      </c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x14ac:dyDescent="0.25">
      <c r="B1295" t="s">
        <v>346</v>
      </c>
      <c r="F1295" s="16">
        <v>0</v>
      </c>
      <c r="G1295" s="16">
        <v>0</v>
      </c>
      <c r="H1295" s="16">
        <v>1</v>
      </c>
    </row>
    <row r="1296" spans="1:37" x14ac:dyDescent="0.25">
      <c r="A1296" t="s">
        <v>152</v>
      </c>
      <c r="B1296" t="s">
        <v>347</v>
      </c>
      <c r="C1296" t="s">
        <v>284</v>
      </c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x14ac:dyDescent="0.25">
      <c r="B1297" t="s">
        <v>346</v>
      </c>
      <c r="F1297" s="16">
        <v>0</v>
      </c>
      <c r="G1297" s="16">
        <v>0</v>
      </c>
      <c r="H1297" s="16">
        <v>1</v>
      </c>
    </row>
    <row r="1298" spans="1:37" x14ac:dyDescent="0.25">
      <c r="A1298" t="s">
        <v>152</v>
      </c>
      <c r="B1298" t="s">
        <v>346</v>
      </c>
      <c r="C1298" t="s">
        <v>285</v>
      </c>
      <c r="F1298" s="15">
        <v>2019</v>
      </c>
      <c r="G1298" s="15">
        <v>2020</v>
      </c>
      <c r="H1298" s="15">
        <v>2050</v>
      </c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x14ac:dyDescent="0.25">
      <c r="B1299" t="s">
        <v>346</v>
      </c>
      <c r="F1299" s="16">
        <v>0</v>
      </c>
      <c r="G1299" s="16">
        <v>0</v>
      </c>
      <c r="H1299" s="16">
        <v>1</v>
      </c>
    </row>
    <row r="1300" spans="1:37" x14ac:dyDescent="0.25">
      <c r="A1300" t="s">
        <v>152</v>
      </c>
      <c r="B1300" t="s">
        <v>346</v>
      </c>
      <c r="C1300" t="s">
        <v>286</v>
      </c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x14ac:dyDescent="0.25">
      <c r="A1301" t="s">
        <v>152</v>
      </c>
      <c r="B1301" t="s">
        <v>346</v>
      </c>
      <c r="F1301" s="16">
        <v>0</v>
      </c>
      <c r="G1301" s="16">
        <v>0</v>
      </c>
      <c r="H1301" s="16">
        <v>1</v>
      </c>
    </row>
    <row r="1302" spans="1:37" x14ac:dyDescent="0.25">
      <c r="A1302" t="s">
        <v>152</v>
      </c>
      <c r="B1302" t="s">
        <v>346</v>
      </c>
      <c r="C1302" t="s">
        <v>287</v>
      </c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x14ac:dyDescent="0.25">
      <c r="B1303" t="s">
        <v>346</v>
      </c>
      <c r="F1303" s="16">
        <v>0</v>
      </c>
      <c r="G1303" s="16">
        <v>0</v>
      </c>
      <c r="H1303" s="16">
        <v>1</v>
      </c>
    </row>
    <row r="1304" spans="1:37" x14ac:dyDescent="0.25">
      <c r="A1304" t="s">
        <v>152</v>
      </c>
      <c r="B1304" t="s">
        <v>346</v>
      </c>
      <c r="C1304" t="s">
        <v>288</v>
      </c>
      <c r="F1304" s="15">
        <v>2019</v>
      </c>
      <c r="G1304" s="15">
        <v>2020</v>
      </c>
      <c r="H1304" s="15">
        <v>2050</v>
      </c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x14ac:dyDescent="0.25">
      <c r="B1305" t="s">
        <v>346</v>
      </c>
      <c r="F1305" s="16">
        <v>0</v>
      </c>
      <c r="G1305" s="16">
        <v>0</v>
      </c>
      <c r="H1305" s="16">
        <v>1</v>
      </c>
    </row>
    <row r="1306" spans="1:37" x14ac:dyDescent="0.25">
      <c r="A1306" t="s">
        <v>152</v>
      </c>
      <c r="B1306" t="s">
        <v>346</v>
      </c>
      <c r="C1306" t="s">
        <v>289</v>
      </c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x14ac:dyDescent="0.25">
      <c r="B1307" t="s">
        <v>346</v>
      </c>
      <c r="F1307" s="16">
        <v>0</v>
      </c>
      <c r="G1307" s="16">
        <v>0</v>
      </c>
      <c r="H1307" s="16">
        <v>1</v>
      </c>
    </row>
    <row r="1308" spans="1:37" x14ac:dyDescent="0.25">
      <c r="A1308" t="s">
        <v>152</v>
      </c>
      <c r="B1308" t="s">
        <v>346</v>
      </c>
      <c r="C1308" t="s">
        <v>290</v>
      </c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x14ac:dyDescent="0.25">
      <c r="B1309" t="s">
        <v>346</v>
      </c>
      <c r="F1309" s="16">
        <v>0</v>
      </c>
      <c r="G1309" s="16">
        <v>0</v>
      </c>
      <c r="H1309" s="16">
        <v>1</v>
      </c>
    </row>
    <row r="1310" spans="1:37" x14ac:dyDescent="0.25">
      <c r="A1310" t="s">
        <v>152</v>
      </c>
      <c r="B1310" t="s">
        <v>347</v>
      </c>
      <c r="C1310" t="s">
        <v>291</v>
      </c>
      <c r="F1310" s="15">
        <v>2019</v>
      </c>
      <c r="G1310" s="15">
        <v>2020</v>
      </c>
      <c r="H1310" s="15">
        <v>2050</v>
      </c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x14ac:dyDescent="0.25">
      <c r="B1311" t="s">
        <v>346</v>
      </c>
      <c r="F1311" s="16">
        <v>0</v>
      </c>
      <c r="G1311" s="16">
        <v>0</v>
      </c>
      <c r="H1311" s="16">
        <v>1</v>
      </c>
    </row>
    <row r="1312" spans="1:37" x14ac:dyDescent="0.25">
      <c r="A1312" t="s">
        <v>152</v>
      </c>
      <c r="B1312" t="s">
        <v>347</v>
      </c>
      <c r="C1312" t="s">
        <v>292</v>
      </c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x14ac:dyDescent="0.25">
      <c r="B1313" t="s">
        <v>346</v>
      </c>
      <c r="F1313" s="16">
        <v>0</v>
      </c>
      <c r="G1313" s="16">
        <v>0</v>
      </c>
      <c r="H1313" s="16">
        <v>1</v>
      </c>
    </row>
    <row r="1314" spans="1:37" x14ac:dyDescent="0.25">
      <c r="A1314" t="s">
        <v>152</v>
      </c>
      <c r="B1314" t="s">
        <v>346</v>
      </c>
      <c r="C1314" t="s">
        <v>293</v>
      </c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x14ac:dyDescent="0.25">
      <c r="B1315" t="s">
        <v>346</v>
      </c>
      <c r="F1315" s="16">
        <v>0</v>
      </c>
      <c r="G1315" s="16">
        <v>0</v>
      </c>
      <c r="H1315" s="16">
        <v>1</v>
      </c>
    </row>
    <row r="1316" spans="1:37" x14ac:dyDescent="0.25">
      <c r="A1316" t="s">
        <v>152</v>
      </c>
      <c r="B1316" t="s">
        <v>346</v>
      </c>
      <c r="C1316" t="s">
        <v>294</v>
      </c>
      <c r="F1316" s="15">
        <v>2019</v>
      </c>
      <c r="G1316" s="15">
        <v>2020</v>
      </c>
      <c r="H1316" s="15">
        <v>2050</v>
      </c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x14ac:dyDescent="0.25">
      <c r="B1317" t="s">
        <v>346</v>
      </c>
      <c r="F1317" s="16">
        <v>0</v>
      </c>
      <c r="G1317" s="16">
        <v>0</v>
      </c>
      <c r="H1317" s="16">
        <v>1</v>
      </c>
    </row>
    <row r="1318" spans="1:37" x14ac:dyDescent="0.25">
      <c r="A1318" t="s">
        <v>152</v>
      </c>
      <c r="B1318" t="s">
        <v>346</v>
      </c>
      <c r="C1318" t="s">
        <v>295</v>
      </c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x14ac:dyDescent="0.25">
      <c r="B1319" t="s">
        <v>346</v>
      </c>
      <c r="F1319" s="16">
        <v>0</v>
      </c>
      <c r="G1319" s="16">
        <v>0</v>
      </c>
      <c r="H1319" s="16">
        <v>1</v>
      </c>
    </row>
    <row r="1320" spans="1:37" x14ac:dyDescent="0.25">
      <c r="A1320" t="s">
        <v>152</v>
      </c>
      <c r="B1320" t="s">
        <v>346</v>
      </c>
      <c r="C1320" t="s">
        <v>296</v>
      </c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x14ac:dyDescent="0.25">
      <c r="B1321" t="s">
        <v>346</v>
      </c>
      <c r="F1321" s="16">
        <v>0</v>
      </c>
      <c r="G1321" s="16">
        <v>0</v>
      </c>
      <c r="H1321" s="16">
        <v>1</v>
      </c>
    </row>
    <row r="1322" spans="1:37" x14ac:dyDescent="0.25">
      <c r="A1322" t="s">
        <v>152</v>
      </c>
      <c r="B1322" t="s">
        <v>346</v>
      </c>
      <c r="C1322" t="s">
        <v>297</v>
      </c>
      <c r="F1322" s="15">
        <v>2019</v>
      </c>
      <c r="G1322" s="15">
        <v>2020</v>
      </c>
      <c r="H1322" s="15">
        <v>2050</v>
      </c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x14ac:dyDescent="0.25">
      <c r="B1323" t="s">
        <v>346</v>
      </c>
      <c r="F1323" s="16">
        <v>0</v>
      </c>
      <c r="G1323" s="16">
        <v>0</v>
      </c>
      <c r="H1323" s="16">
        <v>1</v>
      </c>
    </row>
    <row r="1324" spans="1:37" x14ac:dyDescent="0.25">
      <c r="A1324" t="s">
        <v>152</v>
      </c>
      <c r="B1324" t="s">
        <v>346</v>
      </c>
      <c r="C1324" t="s">
        <v>298</v>
      </c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x14ac:dyDescent="0.25">
      <c r="B1325" t="s">
        <v>346</v>
      </c>
      <c r="F1325" s="16">
        <v>0</v>
      </c>
      <c r="G1325" s="16">
        <v>0</v>
      </c>
      <c r="H1325" s="16">
        <v>1</v>
      </c>
    </row>
    <row r="1326" spans="1:37" x14ac:dyDescent="0.25">
      <c r="A1326" t="s">
        <v>65</v>
      </c>
      <c r="B1326" t="s">
        <v>346</v>
      </c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x14ac:dyDescent="0.25">
      <c r="B1327" t="s">
        <v>346</v>
      </c>
      <c r="F1327" s="16">
        <v>0</v>
      </c>
      <c r="G1327" s="16">
        <v>0</v>
      </c>
      <c r="H1327" s="16">
        <v>1</v>
      </c>
    </row>
    <row r="1328" spans="1:37" x14ac:dyDescent="0.25">
      <c r="A1328" t="s">
        <v>151</v>
      </c>
      <c r="B1328" t="s">
        <v>346</v>
      </c>
      <c r="F1328" s="15">
        <v>2019</v>
      </c>
      <c r="G1328" s="15">
        <v>2020</v>
      </c>
      <c r="H1328" s="15">
        <v>2050</v>
      </c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x14ac:dyDescent="0.25">
      <c r="B1329" t="s">
        <v>346</v>
      </c>
      <c r="F1329" s="16">
        <v>0</v>
      </c>
      <c r="G1329" s="16">
        <v>0</v>
      </c>
      <c r="H1329" s="16">
        <v>1</v>
      </c>
    </row>
    <row r="1330" spans="1:37" x14ac:dyDescent="0.25">
      <c r="A1330" t="s">
        <v>146</v>
      </c>
      <c r="B1330" t="s">
        <v>346</v>
      </c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x14ac:dyDescent="0.25">
      <c r="B1331" t="s">
        <v>346</v>
      </c>
      <c r="F1331" s="16">
        <v>0</v>
      </c>
      <c r="G1331" s="16">
        <v>0</v>
      </c>
      <c r="H1331" s="16">
        <v>1</v>
      </c>
    </row>
    <row r="1332" spans="1:37" x14ac:dyDescent="0.25">
      <c r="A1332" t="s">
        <v>54</v>
      </c>
      <c r="B1332" t="s">
        <v>346</v>
      </c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x14ac:dyDescent="0.25">
      <c r="B1333" t="s">
        <v>346</v>
      </c>
      <c r="F1333" s="16">
        <v>0</v>
      </c>
      <c r="G1333" s="16">
        <v>0</v>
      </c>
      <c r="H1333" s="16">
        <v>1</v>
      </c>
    </row>
    <row r="1334" spans="1:37" x14ac:dyDescent="0.25">
      <c r="A1334" t="s">
        <v>49</v>
      </c>
      <c r="B1334" t="s">
        <v>346</v>
      </c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x14ac:dyDescent="0.25">
      <c r="B1335" t="s">
        <v>346</v>
      </c>
      <c r="F1335" s="16">
        <v>0</v>
      </c>
      <c r="G1335" s="16">
        <v>0</v>
      </c>
      <c r="H1335" s="16">
        <v>1</v>
      </c>
    </row>
    <row r="1336" spans="1:37" x14ac:dyDescent="0.25">
      <c r="A1336" t="s">
        <v>48</v>
      </c>
      <c r="B1336" t="s">
        <v>346</v>
      </c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x14ac:dyDescent="0.25">
      <c r="B1337" t="s">
        <v>346</v>
      </c>
      <c r="F1337" s="16">
        <v>0</v>
      </c>
      <c r="G1337" s="16">
        <v>0</v>
      </c>
      <c r="H1337" s="16">
        <v>1</v>
      </c>
    </row>
    <row r="1338" spans="1:37" x14ac:dyDescent="0.25">
      <c r="A1338" t="s">
        <v>56</v>
      </c>
      <c r="B1338" t="s">
        <v>346</v>
      </c>
      <c r="F1338" s="15">
        <v>2019</v>
      </c>
      <c r="G1338" s="15">
        <v>2020</v>
      </c>
      <c r="H1338" s="15">
        <v>2050</v>
      </c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25">
      <c r="B1339" t="s">
        <v>346</v>
      </c>
      <c r="F1339" s="16">
        <v>0</v>
      </c>
      <c r="G1339" s="16">
        <v>0</v>
      </c>
      <c r="H1339" s="16">
        <v>1</v>
      </c>
    </row>
    <row r="1340" spans="1:37" x14ac:dyDescent="0.25">
      <c r="A1340" t="s">
        <v>72</v>
      </c>
      <c r="B1340" t="s">
        <v>346</v>
      </c>
      <c r="F1340" s="15">
        <v>2019</v>
      </c>
      <c r="G1340" s="15">
        <v>2020</v>
      </c>
      <c r="H1340" s="15">
        <v>2021</v>
      </c>
      <c r="I1340" s="15">
        <v>2050</v>
      </c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25">
      <c r="B1341" t="s">
        <v>346</v>
      </c>
      <c r="F1341" s="16">
        <v>0</v>
      </c>
      <c r="G1341" s="16">
        <v>0</v>
      </c>
      <c r="H1341" s="16">
        <v>1</v>
      </c>
      <c r="I1341" s="16">
        <v>1</v>
      </c>
    </row>
    <row r="1342" spans="1:37" x14ac:dyDescent="0.25">
      <c r="A1342" t="s">
        <v>73</v>
      </c>
      <c r="B1342" t="s">
        <v>346</v>
      </c>
      <c r="F1342" s="15">
        <v>2019</v>
      </c>
      <c r="G1342" s="15">
        <v>2020</v>
      </c>
      <c r="H1342" s="15">
        <v>2021</v>
      </c>
      <c r="I1342" s="15">
        <v>2050</v>
      </c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25">
      <c r="B1343" t="s">
        <v>346</v>
      </c>
      <c r="F1343" s="16">
        <v>0</v>
      </c>
      <c r="G1343" s="16">
        <v>0</v>
      </c>
      <c r="H1343" s="16">
        <v>1</v>
      </c>
      <c r="I1343" s="16">
        <v>1</v>
      </c>
    </row>
    <row r="1344" spans="1:37" x14ac:dyDescent="0.25">
      <c r="A1344" t="s">
        <v>22</v>
      </c>
      <c r="B1344" t="s">
        <v>346</v>
      </c>
      <c r="C1344" t="s">
        <v>307</v>
      </c>
      <c r="F1344" s="15">
        <v>2019</v>
      </c>
      <c r="G1344" s="15">
        <v>2020</v>
      </c>
      <c r="H1344" s="15">
        <v>2021</v>
      </c>
      <c r="I1344" s="15">
        <v>2022</v>
      </c>
      <c r="J1344" s="15">
        <v>2023</v>
      </c>
      <c r="K1344" s="15">
        <v>2024</v>
      </c>
      <c r="L1344" s="15">
        <v>2025</v>
      </c>
      <c r="M1344" s="15">
        <v>2026</v>
      </c>
      <c r="N1344" s="15">
        <v>2027</v>
      </c>
      <c r="O1344" s="15">
        <v>2028</v>
      </c>
      <c r="P1344" s="15">
        <v>2029</v>
      </c>
      <c r="Q1344" s="15">
        <v>2030</v>
      </c>
      <c r="R1344" s="15">
        <v>2031</v>
      </c>
      <c r="S1344" s="15">
        <v>2032</v>
      </c>
      <c r="T1344" s="15">
        <v>2033</v>
      </c>
      <c r="U1344" s="15">
        <v>2034</v>
      </c>
      <c r="V1344" s="15">
        <v>2035</v>
      </c>
      <c r="W1344" s="15">
        <v>2036</v>
      </c>
      <c r="X1344" s="15">
        <v>2037</v>
      </c>
      <c r="Y1344" s="15">
        <v>2038</v>
      </c>
      <c r="Z1344" s="15">
        <v>2039</v>
      </c>
      <c r="AA1344" s="15">
        <v>2040</v>
      </c>
      <c r="AB1344" s="15">
        <v>2041</v>
      </c>
      <c r="AC1344" s="15">
        <v>2042</v>
      </c>
      <c r="AD1344" s="15">
        <v>2043</v>
      </c>
      <c r="AE1344" s="15">
        <v>2044</v>
      </c>
      <c r="AF1344" s="15">
        <v>2045</v>
      </c>
      <c r="AG1344" s="15">
        <v>2046</v>
      </c>
      <c r="AH1344" s="15">
        <v>2047</v>
      </c>
      <c r="AI1344" s="15">
        <v>2048</v>
      </c>
      <c r="AJ1344" s="15">
        <v>2049</v>
      </c>
      <c r="AK1344" s="15">
        <v>2050</v>
      </c>
    </row>
    <row r="1345" spans="1:37" x14ac:dyDescent="0.25">
      <c r="B1345" t="s">
        <v>346</v>
      </c>
      <c r="F1345" s="16">
        <v>0</v>
      </c>
      <c r="G1345" s="16">
        <v>0</v>
      </c>
      <c r="H1345" s="16">
        <f>About!$B$88/(1+EXP(About!$B$89*(H1344-$H1344+About!$B$90)))</f>
        <v>2.2648140279517712E-2</v>
      </c>
      <c r="I1345" s="16">
        <f>About!$B$88/(1+EXP(About!$B$89*(I1344-$H1344+About!$B$90)))</f>
        <v>2.9464471373885869E-2</v>
      </c>
      <c r="J1345" s="16">
        <f>About!$B$88/(1+EXP(About!$B$89*(J1344-$H1344+About!$B$90)))</f>
        <v>3.8253208866234997E-2</v>
      </c>
      <c r="K1345" s="16">
        <f>About!$B$88/(1+EXP(About!$B$89*(K1344-$H1344+About!$B$90)))</f>
        <v>4.9531718843781984E-2</v>
      </c>
      <c r="L1345" s="16">
        <f>About!$B$88/(1+EXP(About!$B$89*(L1344-$H1344+About!$B$90)))</f>
        <v>6.3917956397851416E-2</v>
      </c>
      <c r="M1345" s="16">
        <f>About!$B$88/(1+EXP(About!$B$89*(M1344-$H1344+About!$B$90)))</f>
        <v>8.2127169223697311E-2</v>
      </c>
      <c r="N1345" s="16">
        <f>About!$B$88/(1+EXP(About!$B$89*(N1344-$H1344+About!$B$90)))</f>
        <v>0.10495145823012331</v>
      </c>
      <c r="O1345" s="16">
        <f>About!$B$88/(1+EXP(About!$B$89*(O1344-$H1344+About!$B$90)))</f>
        <v>0.13321313648010116</v>
      </c>
      <c r="P1345" s="16">
        <f>About!$B$88/(1+EXP(About!$B$89*(P1344-$H1344+About!$B$90)))</f>
        <v>0.1676829432434738</v>
      </c>
      <c r="Q1345" s="16">
        <f>About!$B$88/(1+EXP(About!$B$89*(Q1344-$H1344+About!$B$90)))</f>
        <v>0.20895842737796153</v>
      </c>
      <c r="R1345" s="16">
        <f>About!$B$88/(1+EXP(About!$B$89*(R1344-$H1344+About!$B$90)))</f>
        <v>0.25730860691227286</v>
      </c>
      <c r="S1345" s="16">
        <f>About!$B$88/(1+EXP(About!$B$89*(S1344-$H1344+About!$B$90)))</f>
        <v>0.31250885313368498</v>
      </c>
      <c r="T1345" s="16">
        <f>About!$B$88/(1+EXP(About!$B$89*(T1344-$H1344+About!$B$90)))</f>
        <v>0.37371039599785677</v>
      </c>
      <c r="U1345" s="16">
        <f>About!$B$88/(1+EXP(About!$B$89*(U1344-$H1344+About!$B$90)))</f>
        <v>0.43940070146006388</v>
      </c>
      <c r="V1345" s="16">
        <f>About!$B$88/(1+EXP(About!$B$89*(V1344-$H1344+About!$B$90)))</f>
        <v>0.50749999999999995</v>
      </c>
      <c r="W1345" s="16">
        <f>About!$B$88/(1+EXP(About!$B$89*(W1344-$H1344+About!$B$90)))</f>
        <v>0.57559929853993608</v>
      </c>
      <c r="X1345" s="16">
        <f>About!$B$88/(1+EXP(About!$B$89*(X1344-$H1344+About!$B$90)))</f>
        <v>0.64128960400214308</v>
      </c>
      <c r="Y1345" s="16">
        <f>About!$B$88/(1+EXP(About!$B$89*(Y1344-$H1344+About!$B$90)))</f>
        <v>0.70249114686631497</v>
      </c>
      <c r="Z1345" s="16">
        <f>About!$B$88/(1+EXP(About!$B$89*(Z1344-$H1344+About!$B$90)))</f>
        <v>0.75769139308772704</v>
      </c>
      <c r="AA1345" s="16">
        <f>About!$B$88/(1+EXP(About!$B$89*(AA1344-$H1344+About!$B$90)))</f>
        <v>0.80604157262203846</v>
      </c>
      <c r="AB1345" s="16">
        <f>About!$B$88/(1+EXP(About!$B$89*(AB1344-$H1344+About!$B$90)))</f>
        <v>0.84731705675652613</v>
      </c>
      <c r="AC1345" s="16">
        <f>About!$B$88/(1+EXP(About!$B$89*(AC1344-$H1344+About!$B$90)))</f>
        <v>0.88178686351989888</v>
      </c>
      <c r="AD1345" s="16">
        <f>About!$B$88/(1+EXP(About!$B$89*(AD1344-$H1344+About!$B$90)))</f>
        <v>0.91004854176987648</v>
      </c>
      <c r="AE1345" s="16">
        <f>About!$B$88/(1+EXP(About!$B$89*(AE1344-$H1344+About!$B$90)))</f>
        <v>0.93287283077630256</v>
      </c>
      <c r="AF1345" s="16">
        <f>About!$B$88/(1+EXP(About!$B$89*(AF1344-$H1344+About!$B$90)))</f>
        <v>0.95108204360214854</v>
      </c>
      <c r="AG1345" s="16">
        <f>About!$B$88/(1+EXP(About!$B$89*(AG1344-$H1344+About!$B$90)))</f>
        <v>0.96546828115621786</v>
      </c>
      <c r="AH1345" s="16">
        <f>About!$B$88/(1+EXP(About!$B$89*(AH1344-$H1344+About!$B$90)))</f>
        <v>0.97674679113376495</v>
      </c>
      <c r="AI1345" s="16">
        <f>About!$B$88/(1+EXP(About!$B$89*(AI1344-$H1344+About!$B$90)))</f>
        <v>0.98553552862611404</v>
      </c>
      <c r="AJ1345" s="16">
        <f>About!$B$88/(1+EXP(About!$B$89*(AJ1344-$H1344+About!$B$90)))</f>
        <v>0.99235185972048212</v>
      </c>
      <c r="AK1345" s="16">
        <f>About!$B$88/(1+EXP(About!$B$89*(AK1344-$H1344+About!$B$90)))</f>
        <v>0.99761910618453631</v>
      </c>
    </row>
    <row r="1346" spans="1:37" x14ac:dyDescent="0.25">
      <c r="A1346" t="s">
        <v>22</v>
      </c>
      <c r="B1346" t="s">
        <v>346</v>
      </c>
      <c r="C1346" t="s">
        <v>308</v>
      </c>
      <c r="F1346" s="15">
        <v>2019</v>
      </c>
      <c r="G1346" s="15">
        <v>2020</v>
      </c>
      <c r="H1346" s="15">
        <v>2021</v>
      </c>
      <c r="I1346" s="15">
        <v>2022</v>
      </c>
      <c r="J1346" s="15">
        <v>2023</v>
      </c>
      <c r="K1346" s="15">
        <v>2024</v>
      </c>
      <c r="L1346" s="15">
        <v>2025</v>
      </c>
      <c r="M1346" s="15">
        <v>2026</v>
      </c>
      <c r="N1346" s="15">
        <v>2027</v>
      </c>
      <c r="O1346" s="15">
        <v>2028</v>
      </c>
      <c r="P1346" s="15">
        <v>2029</v>
      </c>
      <c r="Q1346" s="15">
        <v>2030</v>
      </c>
      <c r="R1346" s="15">
        <v>2031</v>
      </c>
      <c r="S1346" s="15">
        <v>2032</v>
      </c>
      <c r="T1346" s="15">
        <v>2033</v>
      </c>
      <c r="U1346" s="15">
        <v>2034</v>
      </c>
      <c r="V1346" s="15">
        <v>2035</v>
      </c>
      <c r="W1346" s="15">
        <v>2036</v>
      </c>
      <c r="X1346" s="15">
        <v>2037</v>
      </c>
      <c r="Y1346" s="15">
        <v>2038</v>
      </c>
      <c r="Z1346" s="15">
        <v>2039</v>
      </c>
      <c r="AA1346" s="15">
        <v>2040</v>
      </c>
      <c r="AB1346" s="15">
        <v>2041</v>
      </c>
      <c r="AC1346" s="15">
        <v>2042</v>
      </c>
      <c r="AD1346" s="15">
        <v>2043</v>
      </c>
      <c r="AE1346" s="15">
        <v>2044</v>
      </c>
      <c r="AF1346" s="15">
        <v>2045</v>
      </c>
      <c r="AG1346" s="15">
        <v>2046</v>
      </c>
      <c r="AH1346" s="15">
        <v>2047</v>
      </c>
      <c r="AI1346" s="15">
        <v>2048</v>
      </c>
      <c r="AJ1346" s="15">
        <v>2049</v>
      </c>
      <c r="AK1346" s="15">
        <v>2050</v>
      </c>
    </row>
    <row r="1347" spans="1:37" x14ac:dyDescent="0.25">
      <c r="B1347" t="s">
        <v>346</v>
      </c>
      <c r="F1347" s="16">
        <v>0</v>
      </c>
      <c r="G1347" s="16">
        <v>0</v>
      </c>
      <c r="H1347" s="16">
        <f>About!$B$88/(1+EXP(About!$B$89*(H1346-$H1346+About!$B$90)))</f>
        <v>2.2648140279517712E-2</v>
      </c>
      <c r="I1347" s="16">
        <f>About!$B$88/(1+EXP(About!$B$89*(I1346-$H1346+About!$B$90)))</f>
        <v>2.9464471373885869E-2</v>
      </c>
      <c r="J1347" s="16">
        <f>About!$B$88/(1+EXP(About!$B$89*(J1346-$H1346+About!$B$90)))</f>
        <v>3.8253208866234997E-2</v>
      </c>
      <c r="K1347" s="16">
        <f>About!$B$88/(1+EXP(About!$B$89*(K1346-$H1346+About!$B$90)))</f>
        <v>4.9531718843781984E-2</v>
      </c>
      <c r="L1347" s="16">
        <f>About!$B$88/(1+EXP(About!$B$89*(L1346-$H1346+About!$B$90)))</f>
        <v>6.3917956397851416E-2</v>
      </c>
      <c r="M1347" s="16">
        <f>About!$B$88/(1+EXP(About!$B$89*(M1346-$H1346+About!$B$90)))</f>
        <v>8.2127169223697311E-2</v>
      </c>
      <c r="N1347" s="16">
        <f>About!$B$88/(1+EXP(About!$B$89*(N1346-$H1346+About!$B$90)))</f>
        <v>0.10495145823012331</v>
      </c>
      <c r="O1347" s="16">
        <f>About!$B$88/(1+EXP(About!$B$89*(O1346-$H1346+About!$B$90)))</f>
        <v>0.13321313648010116</v>
      </c>
      <c r="P1347" s="16">
        <f>About!$B$88/(1+EXP(About!$B$89*(P1346-$H1346+About!$B$90)))</f>
        <v>0.1676829432434738</v>
      </c>
      <c r="Q1347" s="16">
        <f>About!$B$88/(1+EXP(About!$B$89*(Q1346-$H1346+About!$B$90)))</f>
        <v>0.20895842737796153</v>
      </c>
      <c r="R1347" s="16">
        <f>About!$B$88/(1+EXP(About!$B$89*(R1346-$H1346+About!$B$90)))</f>
        <v>0.25730860691227286</v>
      </c>
      <c r="S1347" s="16">
        <f>About!$B$88/(1+EXP(About!$B$89*(S1346-$H1346+About!$B$90)))</f>
        <v>0.31250885313368498</v>
      </c>
      <c r="T1347" s="16">
        <f>About!$B$88/(1+EXP(About!$B$89*(T1346-$H1346+About!$B$90)))</f>
        <v>0.37371039599785677</v>
      </c>
      <c r="U1347" s="16">
        <f>About!$B$88/(1+EXP(About!$B$89*(U1346-$H1346+About!$B$90)))</f>
        <v>0.43940070146006388</v>
      </c>
      <c r="V1347" s="16">
        <f>About!$B$88/(1+EXP(About!$B$89*(V1346-$H1346+About!$B$90)))</f>
        <v>0.50749999999999995</v>
      </c>
      <c r="W1347" s="16">
        <f>About!$B$88/(1+EXP(About!$B$89*(W1346-$H1346+About!$B$90)))</f>
        <v>0.57559929853993608</v>
      </c>
      <c r="X1347" s="16">
        <f>About!$B$88/(1+EXP(About!$B$89*(X1346-$H1346+About!$B$90)))</f>
        <v>0.64128960400214308</v>
      </c>
      <c r="Y1347" s="16">
        <f>About!$B$88/(1+EXP(About!$B$89*(Y1346-$H1346+About!$B$90)))</f>
        <v>0.70249114686631497</v>
      </c>
      <c r="Z1347" s="16">
        <f>About!$B$88/(1+EXP(About!$B$89*(Z1346-$H1346+About!$B$90)))</f>
        <v>0.75769139308772704</v>
      </c>
      <c r="AA1347" s="16">
        <f>About!$B$88/(1+EXP(About!$B$89*(AA1346-$H1346+About!$B$90)))</f>
        <v>0.80604157262203846</v>
      </c>
      <c r="AB1347" s="16">
        <f>About!$B$88/(1+EXP(About!$B$89*(AB1346-$H1346+About!$B$90)))</f>
        <v>0.84731705675652613</v>
      </c>
      <c r="AC1347" s="16">
        <f>About!$B$88/(1+EXP(About!$B$89*(AC1346-$H1346+About!$B$90)))</f>
        <v>0.88178686351989888</v>
      </c>
      <c r="AD1347" s="16">
        <f>About!$B$88/(1+EXP(About!$B$89*(AD1346-$H1346+About!$B$90)))</f>
        <v>0.91004854176987648</v>
      </c>
      <c r="AE1347" s="16">
        <f>About!$B$88/(1+EXP(About!$B$89*(AE1346-$H1346+About!$B$90)))</f>
        <v>0.93287283077630256</v>
      </c>
      <c r="AF1347" s="16">
        <f>About!$B$88/(1+EXP(About!$B$89*(AF1346-$H1346+About!$B$90)))</f>
        <v>0.95108204360214854</v>
      </c>
      <c r="AG1347" s="16">
        <f>About!$B$88/(1+EXP(About!$B$89*(AG1346-$H1346+About!$B$90)))</f>
        <v>0.96546828115621786</v>
      </c>
      <c r="AH1347" s="16">
        <f>About!$B$88/(1+EXP(About!$B$89*(AH1346-$H1346+About!$B$90)))</f>
        <v>0.97674679113376495</v>
      </c>
      <c r="AI1347" s="16">
        <f>About!$B$88/(1+EXP(About!$B$89*(AI1346-$H1346+About!$B$90)))</f>
        <v>0.98553552862611404</v>
      </c>
      <c r="AJ1347" s="16">
        <f>About!$B$88/(1+EXP(About!$B$89*(AJ1346-$H1346+About!$B$90)))</f>
        <v>0.99235185972048212</v>
      </c>
      <c r="AK1347" s="16">
        <f>About!$B$88/(1+EXP(About!$B$89*(AK1346-$H1346+About!$B$90)))</f>
        <v>0.99761910618453631</v>
      </c>
    </row>
    <row r="1348" spans="1:37" x14ac:dyDescent="0.25">
      <c r="A1348" t="s">
        <v>22</v>
      </c>
      <c r="B1348" t="s">
        <v>346</v>
      </c>
      <c r="C1348" t="s">
        <v>309</v>
      </c>
      <c r="F1348" s="15">
        <v>2019</v>
      </c>
      <c r="G1348" s="15">
        <v>2020</v>
      </c>
      <c r="H1348" s="15">
        <v>2021</v>
      </c>
      <c r="I1348" s="15">
        <v>2022</v>
      </c>
      <c r="J1348" s="15">
        <v>2023</v>
      </c>
      <c r="K1348" s="15">
        <v>2024</v>
      </c>
      <c r="L1348" s="15">
        <v>2025</v>
      </c>
      <c r="M1348" s="15">
        <v>2026</v>
      </c>
      <c r="N1348" s="15">
        <v>2027</v>
      </c>
      <c r="O1348" s="15">
        <v>2028</v>
      </c>
      <c r="P1348" s="15">
        <v>2029</v>
      </c>
      <c r="Q1348" s="15">
        <v>2030</v>
      </c>
      <c r="R1348" s="15">
        <v>2031</v>
      </c>
      <c r="S1348" s="15">
        <v>2032</v>
      </c>
      <c r="T1348" s="15">
        <v>2033</v>
      </c>
      <c r="U1348" s="15">
        <v>2034</v>
      </c>
      <c r="V1348" s="15">
        <v>2035</v>
      </c>
      <c r="W1348" s="15">
        <v>2036</v>
      </c>
      <c r="X1348" s="15">
        <v>2037</v>
      </c>
      <c r="Y1348" s="15">
        <v>2038</v>
      </c>
      <c r="Z1348" s="15">
        <v>2039</v>
      </c>
      <c r="AA1348" s="15">
        <v>2040</v>
      </c>
      <c r="AB1348" s="15">
        <v>2041</v>
      </c>
      <c r="AC1348" s="15">
        <v>2042</v>
      </c>
      <c r="AD1348" s="15">
        <v>2043</v>
      </c>
      <c r="AE1348" s="15">
        <v>2044</v>
      </c>
      <c r="AF1348" s="15">
        <v>2045</v>
      </c>
      <c r="AG1348" s="15">
        <v>2046</v>
      </c>
      <c r="AH1348" s="15">
        <v>2047</v>
      </c>
      <c r="AI1348" s="15">
        <v>2048</v>
      </c>
      <c r="AJ1348" s="15">
        <v>2049</v>
      </c>
      <c r="AK1348" s="15">
        <v>2050</v>
      </c>
    </row>
    <row r="1349" spans="1:37" x14ac:dyDescent="0.25">
      <c r="B1349" t="s">
        <v>346</v>
      </c>
      <c r="F1349" s="16">
        <v>0</v>
      </c>
      <c r="G1349" s="16">
        <v>0</v>
      </c>
      <c r="H1349" s="16">
        <f>About!$B$88/(1+EXP(About!$B$89*(H1348-$H1348+About!$B$90)))</f>
        <v>2.2648140279517712E-2</v>
      </c>
      <c r="I1349" s="16">
        <f>About!$B$88/(1+EXP(About!$B$89*(I1348-$H1348+About!$B$90)))</f>
        <v>2.9464471373885869E-2</v>
      </c>
      <c r="J1349" s="16">
        <f>About!$B$88/(1+EXP(About!$B$89*(J1348-$H1348+About!$B$90)))</f>
        <v>3.8253208866234997E-2</v>
      </c>
      <c r="K1349" s="16">
        <f>About!$B$88/(1+EXP(About!$B$89*(K1348-$H1348+About!$B$90)))</f>
        <v>4.9531718843781984E-2</v>
      </c>
      <c r="L1349" s="16">
        <f>About!$B$88/(1+EXP(About!$B$89*(L1348-$H1348+About!$B$90)))</f>
        <v>6.3917956397851416E-2</v>
      </c>
      <c r="M1349" s="16">
        <f>About!$B$88/(1+EXP(About!$B$89*(M1348-$H1348+About!$B$90)))</f>
        <v>8.2127169223697311E-2</v>
      </c>
      <c r="N1349" s="16">
        <f>About!$B$88/(1+EXP(About!$B$89*(N1348-$H1348+About!$B$90)))</f>
        <v>0.10495145823012331</v>
      </c>
      <c r="O1349" s="16">
        <f>About!$B$88/(1+EXP(About!$B$89*(O1348-$H1348+About!$B$90)))</f>
        <v>0.13321313648010116</v>
      </c>
      <c r="P1349" s="16">
        <f>About!$B$88/(1+EXP(About!$B$89*(P1348-$H1348+About!$B$90)))</f>
        <v>0.1676829432434738</v>
      </c>
      <c r="Q1349" s="16">
        <f>About!$B$88/(1+EXP(About!$B$89*(Q1348-$H1348+About!$B$90)))</f>
        <v>0.20895842737796153</v>
      </c>
      <c r="R1349" s="16">
        <f>About!$B$88/(1+EXP(About!$B$89*(R1348-$H1348+About!$B$90)))</f>
        <v>0.25730860691227286</v>
      </c>
      <c r="S1349" s="16">
        <f>About!$B$88/(1+EXP(About!$B$89*(S1348-$H1348+About!$B$90)))</f>
        <v>0.31250885313368498</v>
      </c>
      <c r="T1349" s="16">
        <f>About!$B$88/(1+EXP(About!$B$89*(T1348-$H1348+About!$B$90)))</f>
        <v>0.37371039599785677</v>
      </c>
      <c r="U1349" s="16">
        <f>About!$B$88/(1+EXP(About!$B$89*(U1348-$H1348+About!$B$90)))</f>
        <v>0.43940070146006388</v>
      </c>
      <c r="V1349" s="16">
        <f>About!$B$88/(1+EXP(About!$B$89*(V1348-$H1348+About!$B$90)))</f>
        <v>0.50749999999999995</v>
      </c>
      <c r="W1349" s="16">
        <f>About!$B$88/(1+EXP(About!$B$89*(W1348-$H1348+About!$B$90)))</f>
        <v>0.57559929853993608</v>
      </c>
      <c r="X1349" s="16">
        <f>About!$B$88/(1+EXP(About!$B$89*(X1348-$H1348+About!$B$90)))</f>
        <v>0.64128960400214308</v>
      </c>
      <c r="Y1349" s="16">
        <f>About!$B$88/(1+EXP(About!$B$89*(Y1348-$H1348+About!$B$90)))</f>
        <v>0.70249114686631497</v>
      </c>
      <c r="Z1349" s="16">
        <f>About!$B$88/(1+EXP(About!$B$89*(Z1348-$H1348+About!$B$90)))</f>
        <v>0.75769139308772704</v>
      </c>
      <c r="AA1349" s="16">
        <f>About!$B$88/(1+EXP(About!$B$89*(AA1348-$H1348+About!$B$90)))</f>
        <v>0.80604157262203846</v>
      </c>
      <c r="AB1349" s="16">
        <f>About!$B$88/(1+EXP(About!$B$89*(AB1348-$H1348+About!$B$90)))</f>
        <v>0.84731705675652613</v>
      </c>
      <c r="AC1349" s="16">
        <f>About!$B$88/(1+EXP(About!$B$89*(AC1348-$H1348+About!$B$90)))</f>
        <v>0.88178686351989888</v>
      </c>
      <c r="AD1349" s="16">
        <f>About!$B$88/(1+EXP(About!$B$89*(AD1348-$H1348+About!$B$90)))</f>
        <v>0.91004854176987648</v>
      </c>
      <c r="AE1349" s="16">
        <f>About!$B$88/(1+EXP(About!$B$89*(AE1348-$H1348+About!$B$90)))</f>
        <v>0.93287283077630256</v>
      </c>
      <c r="AF1349" s="16">
        <f>About!$B$88/(1+EXP(About!$B$89*(AF1348-$H1348+About!$B$90)))</f>
        <v>0.95108204360214854</v>
      </c>
      <c r="AG1349" s="16">
        <f>About!$B$88/(1+EXP(About!$B$89*(AG1348-$H1348+About!$B$90)))</f>
        <v>0.96546828115621786</v>
      </c>
      <c r="AH1349" s="16">
        <f>About!$B$88/(1+EXP(About!$B$89*(AH1348-$H1348+About!$B$90)))</f>
        <v>0.97674679113376495</v>
      </c>
      <c r="AI1349" s="16">
        <f>About!$B$88/(1+EXP(About!$B$89*(AI1348-$H1348+About!$B$90)))</f>
        <v>0.98553552862611404</v>
      </c>
      <c r="AJ1349" s="16">
        <f>About!$B$88/(1+EXP(About!$B$89*(AJ1348-$H1348+About!$B$90)))</f>
        <v>0.99235185972048212</v>
      </c>
      <c r="AK1349" s="16">
        <f>About!$B$88/(1+EXP(About!$B$89*(AK1348-$H1348+About!$B$90)))</f>
        <v>0.99761910618453631</v>
      </c>
    </row>
    <row r="1350" spans="1:37" x14ac:dyDescent="0.25">
      <c r="A1350" t="s">
        <v>22</v>
      </c>
      <c r="B1350" t="s">
        <v>346</v>
      </c>
      <c r="C1350" t="s">
        <v>310</v>
      </c>
      <c r="F1350" s="15">
        <v>2019</v>
      </c>
      <c r="G1350" s="15">
        <v>2020</v>
      </c>
      <c r="H1350" s="15">
        <v>2021</v>
      </c>
      <c r="I1350" s="15">
        <v>2022</v>
      </c>
      <c r="J1350" s="15">
        <v>2023</v>
      </c>
      <c r="K1350" s="15">
        <v>2024</v>
      </c>
      <c r="L1350" s="15">
        <v>2025</v>
      </c>
      <c r="M1350" s="15">
        <v>2026</v>
      </c>
      <c r="N1350" s="15">
        <v>2027</v>
      </c>
      <c r="O1350" s="15">
        <v>2028</v>
      </c>
      <c r="P1350" s="15">
        <v>2029</v>
      </c>
      <c r="Q1350" s="15">
        <v>2030</v>
      </c>
      <c r="R1350" s="15">
        <v>2031</v>
      </c>
      <c r="S1350" s="15">
        <v>2032</v>
      </c>
      <c r="T1350" s="15">
        <v>2033</v>
      </c>
      <c r="U1350" s="15">
        <v>2034</v>
      </c>
      <c r="V1350" s="15">
        <v>2035</v>
      </c>
      <c r="W1350" s="15">
        <v>2036</v>
      </c>
      <c r="X1350" s="15">
        <v>2037</v>
      </c>
      <c r="Y1350" s="15">
        <v>2038</v>
      </c>
      <c r="Z1350" s="15">
        <v>2039</v>
      </c>
      <c r="AA1350" s="15">
        <v>2040</v>
      </c>
      <c r="AB1350" s="15">
        <v>2041</v>
      </c>
      <c r="AC1350" s="15">
        <v>2042</v>
      </c>
      <c r="AD1350" s="15">
        <v>2043</v>
      </c>
      <c r="AE1350" s="15">
        <v>2044</v>
      </c>
      <c r="AF1350" s="15">
        <v>2045</v>
      </c>
      <c r="AG1350" s="15">
        <v>2046</v>
      </c>
      <c r="AH1350" s="15">
        <v>2047</v>
      </c>
      <c r="AI1350" s="15">
        <v>2048</v>
      </c>
      <c r="AJ1350" s="15">
        <v>2049</v>
      </c>
      <c r="AK1350" s="15">
        <v>2050</v>
      </c>
    </row>
    <row r="1351" spans="1:37" x14ac:dyDescent="0.25">
      <c r="B1351" t="s">
        <v>346</v>
      </c>
      <c r="F1351" s="16">
        <v>0</v>
      </c>
      <c r="G1351" s="16">
        <v>0</v>
      </c>
      <c r="H1351" s="16">
        <f>About!$B$88/(1+EXP(About!$B$89*(H1350-$H1350+About!$B$90)))</f>
        <v>2.2648140279517712E-2</v>
      </c>
      <c r="I1351" s="16">
        <f>About!$B$88/(1+EXP(About!$B$89*(I1350-$H1350+About!$B$90)))</f>
        <v>2.9464471373885869E-2</v>
      </c>
      <c r="J1351" s="16">
        <f>About!$B$88/(1+EXP(About!$B$89*(J1350-$H1350+About!$B$90)))</f>
        <v>3.8253208866234997E-2</v>
      </c>
      <c r="K1351" s="16">
        <f>About!$B$88/(1+EXP(About!$B$89*(K1350-$H1350+About!$B$90)))</f>
        <v>4.9531718843781984E-2</v>
      </c>
      <c r="L1351" s="16">
        <f>About!$B$88/(1+EXP(About!$B$89*(L1350-$H1350+About!$B$90)))</f>
        <v>6.3917956397851416E-2</v>
      </c>
      <c r="M1351" s="16">
        <f>About!$B$88/(1+EXP(About!$B$89*(M1350-$H1350+About!$B$90)))</f>
        <v>8.2127169223697311E-2</v>
      </c>
      <c r="N1351" s="16">
        <f>About!$B$88/(1+EXP(About!$B$89*(N1350-$H1350+About!$B$90)))</f>
        <v>0.10495145823012331</v>
      </c>
      <c r="O1351" s="16">
        <f>About!$B$88/(1+EXP(About!$B$89*(O1350-$H1350+About!$B$90)))</f>
        <v>0.13321313648010116</v>
      </c>
      <c r="P1351" s="16">
        <f>About!$B$88/(1+EXP(About!$B$89*(P1350-$H1350+About!$B$90)))</f>
        <v>0.1676829432434738</v>
      </c>
      <c r="Q1351" s="16">
        <f>About!$B$88/(1+EXP(About!$B$89*(Q1350-$H1350+About!$B$90)))</f>
        <v>0.20895842737796153</v>
      </c>
      <c r="R1351" s="16">
        <f>About!$B$88/(1+EXP(About!$B$89*(R1350-$H1350+About!$B$90)))</f>
        <v>0.25730860691227286</v>
      </c>
      <c r="S1351" s="16">
        <f>About!$B$88/(1+EXP(About!$B$89*(S1350-$H1350+About!$B$90)))</f>
        <v>0.31250885313368498</v>
      </c>
      <c r="T1351" s="16">
        <f>About!$B$88/(1+EXP(About!$B$89*(T1350-$H1350+About!$B$90)))</f>
        <v>0.37371039599785677</v>
      </c>
      <c r="U1351" s="16">
        <f>About!$B$88/(1+EXP(About!$B$89*(U1350-$H1350+About!$B$90)))</f>
        <v>0.43940070146006388</v>
      </c>
      <c r="V1351" s="16">
        <f>About!$B$88/(1+EXP(About!$B$89*(V1350-$H1350+About!$B$90)))</f>
        <v>0.50749999999999995</v>
      </c>
      <c r="W1351" s="16">
        <f>About!$B$88/(1+EXP(About!$B$89*(W1350-$H1350+About!$B$90)))</f>
        <v>0.57559929853993608</v>
      </c>
      <c r="X1351" s="16">
        <f>About!$B$88/(1+EXP(About!$B$89*(X1350-$H1350+About!$B$90)))</f>
        <v>0.64128960400214308</v>
      </c>
      <c r="Y1351" s="16">
        <f>About!$B$88/(1+EXP(About!$B$89*(Y1350-$H1350+About!$B$90)))</f>
        <v>0.70249114686631497</v>
      </c>
      <c r="Z1351" s="16">
        <f>About!$B$88/(1+EXP(About!$B$89*(Z1350-$H1350+About!$B$90)))</f>
        <v>0.75769139308772704</v>
      </c>
      <c r="AA1351" s="16">
        <f>About!$B$88/(1+EXP(About!$B$89*(AA1350-$H1350+About!$B$90)))</f>
        <v>0.80604157262203846</v>
      </c>
      <c r="AB1351" s="16">
        <f>About!$B$88/(1+EXP(About!$B$89*(AB1350-$H1350+About!$B$90)))</f>
        <v>0.84731705675652613</v>
      </c>
      <c r="AC1351" s="16">
        <f>About!$B$88/(1+EXP(About!$B$89*(AC1350-$H1350+About!$B$90)))</f>
        <v>0.88178686351989888</v>
      </c>
      <c r="AD1351" s="16">
        <f>About!$B$88/(1+EXP(About!$B$89*(AD1350-$H1350+About!$B$90)))</f>
        <v>0.91004854176987648</v>
      </c>
      <c r="AE1351" s="16">
        <f>About!$B$88/(1+EXP(About!$B$89*(AE1350-$H1350+About!$B$90)))</f>
        <v>0.93287283077630256</v>
      </c>
      <c r="AF1351" s="16">
        <f>About!$B$88/(1+EXP(About!$B$89*(AF1350-$H1350+About!$B$90)))</f>
        <v>0.95108204360214854</v>
      </c>
      <c r="AG1351" s="16">
        <f>About!$B$88/(1+EXP(About!$B$89*(AG1350-$H1350+About!$B$90)))</f>
        <v>0.96546828115621786</v>
      </c>
      <c r="AH1351" s="16">
        <f>About!$B$88/(1+EXP(About!$B$89*(AH1350-$H1350+About!$B$90)))</f>
        <v>0.97674679113376495</v>
      </c>
      <c r="AI1351" s="16">
        <f>About!$B$88/(1+EXP(About!$B$89*(AI1350-$H1350+About!$B$90)))</f>
        <v>0.98553552862611404</v>
      </c>
      <c r="AJ1351" s="16">
        <f>About!$B$88/(1+EXP(About!$B$89*(AJ1350-$H1350+About!$B$90)))</f>
        <v>0.99235185972048212</v>
      </c>
      <c r="AK1351" s="16">
        <f>About!$B$88/(1+EXP(About!$B$89*(AK1350-$H1350+About!$B$90)))</f>
        <v>0.99761910618453631</v>
      </c>
    </row>
    <row r="1352" spans="1:37" x14ac:dyDescent="0.25">
      <c r="A1352" t="s">
        <v>22</v>
      </c>
      <c r="B1352" t="s">
        <v>346</v>
      </c>
      <c r="C1352" t="s">
        <v>311</v>
      </c>
      <c r="F1352" s="15">
        <v>2019</v>
      </c>
      <c r="G1352" s="15">
        <v>2020</v>
      </c>
      <c r="H1352" s="15">
        <v>2021</v>
      </c>
      <c r="I1352" s="15">
        <v>2022</v>
      </c>
      <c r="J1352" s="15">
        <v>2023</v>
      </c>
      <c r="K1352" s="15">
        <v>2024</v>
      </c>
      <c r="L1352" s="15">
        <v>2025</v>
      </c>
      <c r="M1352" s="15">
        <v>2026</v>
      </c>
      <c r="N1352" s="15">
        <v>2027</v>
      </c>
      <c r="O1352" s="15">
        <v>2028</v>
      </c>
      <c r="P1352" s="15">
        <v>2029</v>
      </c>
      <c r="Q1352" s="15">
        <v>2030</v>
      </c>
      <c r="R1352" s="15">
        <v>2031</v>
      </c>
      <c r="S1352" s="15">
        <v>2032</v>
      </c>
      <c r="T1352" s="15">
        <v>2033</v>
      </c>
      <c r="U1352" s="15">
        <v>2034</v>
      </c>
      <c r="V1352" s="15">
        <v>2035</v>
      </c>
      <c r="W1352" s="15">
        <v>2036</v>
      </c>
      <c r="X1352" s="15">
        <v>2037</v>
      </c>
      <c r="Y1352" s="15">
        <v>2038</v>
      </c>
      <c r="Z1352" s="15">
        <v>2039</v>
      </c>
      <c r="AA1352" s="15">
        <v>2040</v>
      </c>
      <c r="AB1352" s="15">
        <v>2041</v>
      </c>
      <c r="AC1352" s="15">
        <v>2042</v>
      </c>
      <c r="AD1352" s="15">
        <v>2043</v>
      </c>
      <c r="AE1352" s="15">
        <v>2044</v>
      </c>
      <c r="AF1352" s="15">
        <v>2045</v>
      </c>
      <c r="AG1352" s="15">
        <v>2046</v>
      </c>
      <c r="AH1352" s="15">
        <v>2047</v>
      </c>
      <c r="AI1352" s="15">
        <v>2048</v>
      </c>
      <c r="AJ1352" s="15">
        <v>2049</v>
      </c>
      <c r="AK1352" s="15">
        <v>2050</v>
      </c>
    </row>
    <row r="1353" spans="1:37" x14ac:dyDescent="0.25">
      <c r="B1353" t="s">
        <v>346</v>
      </c>
      <c r="F1353" s="16">
        <v>0</v>
      </c>
      <c r="G1353" s="16">
        <v>0</v>
      </c>
      <c r="H1353" s="16">
        <f>About!$B$88/(1+EXP(About!$B$89*(H1352-$H1352+About!$B$90)))</f>
        <v>2.2648140279517712E-2</v>
      </c>
      <c r="I1353" s="16">
        <f>About!$B$88/(1+EXP(About!$B$89*(I1352-$H1352+About!$B$90)))</f>
        <v>2.9464471373885869E-2</v>
      </c>
      <c r="J1353" s="16">
        <f>About!$B$88/(1+EXP(About!$B$89*(J1352-$H1352+About!$B$90)))</f>
        <v>3.8253208866234997E-2</v>
      </c>
      <c r="K1353" s="16">
        <f>About!$B$88/(1+EXP(About!$B$89*(K1352-$H1352+About!$B$90)))</f>
        <v>4.9531718843781984E-2</v>
      </c>
      <c r="L1353" s="16">
        <f>About!$B$88/(1+EXP(About!$B$89*(L1352-$H1352+About!$B$90)))</f>
        <v>6.3917956397851416E-2</v>
      </c>
      <c r="M1353" s="16">
        <f>About!$B$88/(1+EXP(About!$B$89*(M1352-$H1352+About!$B$90)))</f>
        <v>8.2127169223697311E-2</v>
      </c>
      <c r="N1353" s="16">
        <f>About!$B$88/(1+EXP(About!$B$89*(N1352-$H1352+About!$B$90)))</f>
        <v>0.10495145823012331</v>
      </c>
      <c r="O1353" s="16">
        <f>About!$B$88/(1+EXP(About!$B$89*(O1352-$H1352+About!$B$90)))</f>
        <v>0.13321313648010116</v>
      </c>
      <c r="P1353" s="16">
        <f>About!$B$88/(1+EXP(About!$B$89*(P1352-$H1352+About!$B$90)))</f>
        <v>0.1676829432434738</v>
      </c>
      <c r="Q1353" s="16">
        <f>About!$B$88/(1+EXP(About!$B$89*(Q1352-$H1352+About!$B$90)))</f>
        <v>0.20895842737796153</v>
      </c>
      <c r="R1353" s="16">
        <f>About!$B$88/(1+EXP(About!$B$89*(R1352-$H1352+About!$B$90)))</f>
        <v>0.25730860691227286</v>
      </c>
      <c r="S1353" s="16">
        <f>About!$B$88/(1+EXP(About!$B$89*(S1352-$H1352+About!$B$90)))</f>
        <v>0.31250885313368498</v>
      </c>
      <c r="T1353" s="16">
        <f>About!$B$88/(1+EXP(About!$B$89*(T1352-$H1352+About!$B$90)))</f>
        <v>0.37371039599785677</v>
      </c>
      <c r="U1353" s="16">
        <f>About!$B$88/(1+EXP(About!$B$89*(U1352-$H1352+About!$B$90)))</f>
        <v>0.43940070146006388</v>
      </c>
      <c r="V1353" s="16">
        <f>About!$B$88/(1+EXP(About!$B$89*(V1352-$H1352+About!$B$90)))</f>
        <v>0.50749999999999995</v>
      </c>
      <c r="W1353" s="16">
        <f>About!$B$88/(1+EXP(About!$B$89*(W1352-$H1352+About!$B$90)))</f>
        <v>0.57559929853993608</v>
      </c>
      <c r="X1353" s="16">
        <f>About!$B$88/(1+EXP(About!$B$89*(X1352-$H1352+About!$B$90)))</f>
        <v>0.64128960400214308</v>
      </c>
      <c r="Y1353" s="16">
        <f>About!$B$88/(1+EXP(About!$B$89*(Y1352-$H1352+About!$B$90)))</f>
        <v>0.70249114686631497</v>
      </c>
      <c r="Z1353" s="16">
        <f>About!$B$88/(1+EXP(About!$B$89*(Z1352-$H1352+About!$B$90)))</f>
        <v>0.75769139308772704</v>
      </c>
      <c r="AA1353" s="16">
        <f>About!$B$88/(1+EXP(About!$B$89*(AA1352-$H1352+About!$B$90)))</f>
        <v>0.80604157262203846</v>
      </c>
      <c r="AB1353" s="16">
        <f>About!$B$88/(1+EXP(About!$B$89*(AB1352-$H1352+About!$B$90)))</f>
        <v>0.84731705675652613</v>
      </c>
      <c r="AC1353" s="16">
        <f>About!$B$88/(1+EXP(About!$B$89*(AC1352-$H1352+About!$B$90)))</f>
        <v>0.88178686351989888</v>
      </c>
      <c r="AD1353" s="16">
        <f>About!$B$88/(1+EXP(About!$B$89*(AD1352-$H1352+About!$B$90)))</f>
        <v>0.91004854176987648</v>
      </c>
      <c r="AE1353" s="16">
        <f>About!$B$88/(1+EXP(About!$B$89*(AE1352-$H1352+About!$B$90)))</f>
        <v>0.93287283077630256</v>
      </c>
      <c r="AF1353" s="16">
        <f>About!$B$88/(1+EXP(About!$B$89*(AF1352-$H1352+About!$B$90)))</f>
        <v>0.95108204360214854</v>
      </c>
      <c r="AG1353" s="16">
        <f>About!$B$88/(1+EXP(About!$B$89*(AG1352-$H1352+About!$B$90)))</f>
        <v>0.96546828115621786</v>
      </c>
      <c r="AH1353" s="16">
        <f>About!$B$88/(1+EXP(About!$B$89*(AH1352-$H1352+About!$B$90)))</f>
        <v>0.97674679113376495</v>
      </c>
      <c r="AI1353" s="16">
        <f>About!$B$88/(1+EXP(About!$B$89*(AI1352-$H1352+About!$B$90)))</f>
        <v>0.98553552862611404</v>
      </c>
      <c r="AJ1353" s="16">
        <f>About!$B$88/(1+EXP(About!$B$89*(AJ1352-$H1352+About!$B$90)))</f>
        <v>0.99235185972048212</v>
      </c>
      <c r="AK1353" s="16">
        <f>About!$B$88/(1+EXP(About!$B$89*(AK1352-$H1352+About!$B$90)))</f>
        <v>0.99761910618453631</v>
      </c>
    </row>
    <row r="1354" spans="1:37" x14ac:dyDescent="0.25">
      <c r="A1354" t="s">
        <v>22</v>
      </c>
      <c r="B1354" t="s">
        <v>346</v>
      </c>
      <c r="C1354" t="s">
        <v>312</v>
      </c>
      <c r="F1354" s="15">
        <v>2019</v>
      </c>
      <c r="G1354" s="15">
        <v>2020</v>
      </c>
      <c r="H1354" s="15">
        <v>2021</v>
      </c>
      <c r="I1354" s="15">
        <v>2022</v>
      </c>
      <c r="J1354" s="15">
        <v>2023</v>
      </c>
      <c r="K1354" s="15">
        <v>2024</v>
      </c>
      <c r="L1354" s="15">
        <v>2025</v>
      </c>
      <c r="M1354" s="15">
        <v>2026</v>
      </c>
      <c r="N1354" s="15">
        <v>2027</v>
      </c>
      <c r="O1354" s="15">
        <v>2028</v>
      </c>
      <c r="P1354" s="15">
        <v>2029</v>
      </c>
      <c r="Q1354" s="15">
        <v>2030</v>
      </c>
      <c r="R1354" s="15">
        <v>2031</v>
      </c>
      <c r="S1354" s="15">
        <v>2032</v>
      </c>
      <c r="T1354" s="15">
        <v>2033</v>
      </c>
      <c r="U1354" s="15">
        <v>2034</v>
      </c>
      <c r="V1354" s="15">
        <v>2035</v>
      </c>
      <c r="W1354" s="15">
        <v>2036</v>
      </c>
      <c r="X1354" s="15">
        <v>2037</v>
      </c>
      <c r="Y1354" s="15">
        <v>2038</v>
      </c>
      <c r="Z1354" s="15">
        <v>2039</v>
      </c>
      <c r="AA1354" s="15">
        <v>2040</v>
      </c>
      <c r="AB1354" s="15">
        <v>2041</v>
      </c>
      <c r="AC1354" s="15">
        <v>2042</v>
      </c>
      <c r="AD1354" s="15">
        <v>2043</v>
      </c>
      <c r="AE1354" s="15">
        <v>2044</v>
      </c>
      <c r="AF1354" s="15">
        <v>2045</v>
      </c>
      <c r="AG1354" s="15">
        <v>2046</v>
      </c>
      <c r="AH1354" s="15">
        <v>2047</v>
      </c>
      <c r="AI1354" s="15">
        <v>2048</v>
      </c>
      <c r="AJ1354" s="15">
        <v>2049</v>
      </c>
      <c r="AK1354" s="15">
        <v>2050</v>
      </c>
    </row>
    <row r="1355" spans="1:37" x14ac:dyDescent="0.25">
      <c r="B1355" t="s">
        <v>346</v>
      </c>
      <c r="F1355" s="16">
        <v>0</v>
      </c>
      <c r="G1355" s="16">
        <v>0</v>
      </c>
      <c r="H1355" s="16">
        <f>About!$B$88/(1+EXP(About!$B$89*(H1354-$H1354+About!$B$90)))</f>
        <v>2.2648140279517712E-2</v>
      </c>
      <c r="I1355" s="16">
        <f>About!$B$88/(1+EXP(About!$B$89*(I1354-$H1354+About!$B$90)))</f>
        <v>2.9464471373885869E-2</v>
      </c>
      <c r="J1355" s="16">
        <f>About!$B$88/(1+EXP(About!$B$89*(J1354-$H1354+About!$B$90)))</f>
        <v>3.8253208866234997E-2</v>
      </c>
      <c r="K1355" s="16">
        <f>About!$B$88/(1+EXP(About!$B$89*(K1354-$H1354+About!$B$90)))</f>
        <v>4.9531718843781984E-2</v>
      </c>
      <c r="L1355" s="16">
        <f>About!$B$88/(1+EXP(About!$B$89*(L1354-$H1354+About!$B$90)))</f>
        <v>6.3917956397851416E-2</v>
      </c>
      <c r="M1355" s="16">
        <f>About!$B$88/(1+EXP(About!$B$89*(M1354-$H1354+About!$B$90)))</f>
        <v>8.2127169223697311E-2</v>
      </c>
      <c r="N1355" s="16">
        <f>About!$B$88/(1+EXP(About!$B$89*(N1354-$H1354+About!$B$90)))</f>
        <v>0.10495145823012331</v>
      </c>
      <c r="O1355" s="16">
        <f>About!$B$88/(1+EXP(About!$B$89*(O1354-$H1354+About!$B$90)))</f>
        <v>0.13321313648010116</v>
      </c>
      <c r="P1355" s="16">
        <f>About!$B$88/(1+EXP(About!$B$89*(P1354-$H1354+About!$B$90)))</f>
        <v>0.1676829432434738</v>
      </c>
      <c r="Q1355" s="16">
        <f>About!$B$88/(1+EXP(About!$B$89*(Q1354-$H1354+About!$B$90)))</f>
        <v>0.20895842737796153</v>
      </c>
      <c r="R1355" s="16">
        <f>About!$B$88/(1+EXP(About!$B$89*(R1354-$H1354+About!$B$90)))</f>
        <v>0.25730860691227286</v>
      </c>
      <c r="S1355" s="16">
        <f>About!$B$88/(1+EXP(About!$B$89*(S1354-$H1354+About!$B$90)))</f>
        <v>0.31250885313368498</v>
      </c>
      <c r="T1355" s="16">
        <f>About!$B$88/(1+EXP(About!$B$89*(T1354-$H1354+About!$B$90)))</f>
        <v>0.37371039599785677</v>
      </c>
      <c r="U1355" s="16">
        <f>About!$B$88/(1+EXP(About!$B$89*(U1354-$H1354+About!$B$90)))</f>
        <v>0.43940070146006388</v>
      </c>
      <c r="V1355" s="16">
        <f>About!$B$88/(1+EXP(About!$B$89*(V1354-$H1354+About!$B$90)))</f>
        <v>0.50749999999999995</v>
      </c>
      <c r="W1355" s="16">
        <f>About!$B$88/(1+EXP(About!$B$89*(W1354-$H1354+About!$B$90)))</f>
        <v>0.57559929853993608</v>
      </c>
      <c r="X1355" s="16">
        <f>About!$B$88/(1+EXP(About!$B$89*(X1354-$H1354+About!$B$90)))</f>
        <v>0.64128960400214308</v>
      </c>
      <c r="Y1355" s="16">
        <f>About!$B$88/(1+EXP(About!$B$89*(Y1354-$H1354+About!$B$90)))</f>
        <v>0.70249114686631497</v>
      </c>
      <c r="Z1355" s="16">
        <f>About!$B$88/(1+EXP(About!$B$89*(Z1354-$H1354+About!$B$90)))</f>
        <v>0.75769139308772704</v>
      </c>
      <c r="AA1355" s="16">
        <f>About!$B$88/(1+EXP(About!$B$89*(AA1354-$H1354+About!$B$90)))</f>
        <v>0.80604157262203846</v>
      </c>
      <c r="AB1355" s="16">
        <f>About!$B$88/(1+EXP(About!$B$89*(AB1354-$H1354+About!$B$90)))</f>
        <v>0.84731705675652613</v>
      </c>
      <c r="AC1355" s="16">
        <f>About!$B$88/(1+EXP(About!$B$89*(AC1354-$H1354+About!$B$90)))</f>
        <v>0.88178686351989888</v>
      </c>
      <c r="AD1355" s="16">
        <f>About!$B$88/(1+EXP(About!$B$89*(AD1354-$H1354+About!$B$90)))</f>
        <v>0.91004854176987648</v>
      </c>
      <c r="AE1355" s="16">
        <f>About!$B$88/(1+EXP(About!$B$89*(AE1354-$H1354+About!$B$90)))</f>
        <v>0.93287283077630256</v>
      </c>
      <c r="AF1355" s="16">
        <f>About!$B$88/(1+EXP(About!$B$89*(AF1354-$H1354+About!$B$90)))</f>
        <v>0.95108204360214854</v>
      </c>
      <c r="AG1355" s="16">
        <f>About!$B$88/(1+EXP(About!$B$89*(AG1354-$H1354+About!$B$90)))</f>
        <v>0.96546828115621786</v>
      </c>
      <c r="AH1355" s="16">
        <f>About!$B$88/(1+EXP(About!$B$89*(AH1354-$H1354+About!$B$90)))</f>
        <v>0.97674679113376495</v>
      </c>
      <c r="AI1355" s="16">
        <f>About!$B$88/(1+EXP(About!$B$89*(AI1354-$H1354+About!$B$90)))</f>
        <v>0.98553552862611404</v>
      </c>
      <c r="AJ1355" s="16">
        <f>About!$B$88/(1+EXP(About!$B$89*(AJ1354-$H1354+About!$B$90)))</f>
        <v>0.99235185972048212</v>
      </c>
      <c r="AK1355" s="16">
        <f>About!$B$88/(1+EXP(About!$B$89*(AK1354-$H1354+About!$B$90)))</f>
        <v>0.99761910618453631</v>
      </c>
    </row>
    <row r="1356" spans="1:37" x14ac:dyDescent="0.25">
      <c r="A1356" t="s">
        <v>22</v>
      </c>
      <c r="B1356" t="s">
        <v>346</v>
      </c>
      <c r="C1356" t="s">
        <v>313</v>
      </c>
      <c r="F1356" s="15">
        <v>2019</v>
      </c>
      <c r="G1356" s="15">
        <v>2020</v>
      </c>
      <c r="H1356" s="15">
        <v>2021</v>
      </c>
      <c r="I1356" s="15">
        <v>2022</v>
      </c>
      <c r="J1356" s="15">
        <v>2023</v>
      </c>
      <c r="K1356" s="15">
        <v>2024</v>
      </c>
      <c r="L1356" s="15">
        <v>2025</v>
      </c>
      <c r="M1356" s="15">
        <v>2026</v>
      </c>
      <c r="N1356" s="15">
        <v>2027</v>
      </c>
      <c r="O1356" s="15">
        <v>2028</v>
      </c>
      <c r="P1356" s="15">
        <v>2029</v>
      </c>
      <c r="Q1356" s="15">
        <v>2030</v>
      </c>
      <c r="R1356" s="15">
        <v>2031</v>
      </c>
      <c r="S1356" s="15">
        <v>2032</v>
      </c>
      <c r="T1356" s="15">
        <v>2033</v>
      </c>
      <c r="U1356" s="15">
        <v>2034</v>
      </c>
      <c r="V1356" s="15">
        <v>2035</v>
      </c>
      <c r="W1356" s="15">
        <v>2036</v>
      </c>
      <c r="X1356" s="15">
        <v>2037</v>
      </c>
      <c r="Y1356" s="15">
        <v>2038</v>
      </c>
      <c r="Z1356" s="15">
        <v>2039</v>
      </c>
      <c r="AA1356" s="15">
        <v>2040</v>
      </c>
      <c r="AB1356" s="15">
        <v>2041</v>
      </c>
      <c r="AC1356" s="15">
        <v>2042</v>
      </c>
      <c r="AD1356" s="15">
        <v>2043</v>
      </c>
      <c r="AE1356" s="15">
        <v>2044</v>
      </c>
      <c r="AF1356" s="15">
        <v>2045</v>
      </c>
      <c r="AG1356" s="15">
        <v>2046</v>
      </c>
      <c r="AH1356" s="15">
        <v>2047</v>
      </c>
      <c r="AI1356" s="15">
        <v>2048</v>
      </c>
      <c r="AJ1356" s="15">
        <v>2049</v>
      </c>
      <c r="AK1356" s="15">
        <v>2050</v>
      </c>
    </row>
    <row r="1357" spans="1:37" x14ac:dyDescent="0.25">
      <c r="B1357" t="s">
        <v>346</v>
      </c>
      <c r="F1357" s="16">
        <v>0</v>
      </c>
      <c r="G1357" s="16">
        <v>0</v>
      </c>
      <c r="H1357" s="16">
        <f>About!$B$88/(1+EXP(About!$B$89*(H1356-$H1356+About!$B$90)))</f>
        <v>2.2648140279517712E-2</v>
      </c>
      <c r="I1357" s="16">
        <f>About!$B$88/(1+EXP(About!$B$89*(I1356-$H1356+About!$B$90)))</f>
        <v>2.9464471373885869E-2</v>
      </c>
      <c r="J1357" s="16">
        <f>About!$B$88/(1+EXP(About!$B$89*(J1356-$H1356+About!$B$90)))</f>
        <v>3.8253208866234997E-2</v>
      </c>
      <c r="K1357" s="16">
        <f>About!$B$88/(1+EXP(About!$B$89*(K1356-$H1356+About!$B$90)))</f>
        <v>4.9531718843781984E-2</v>
      </c>
      <c r="L1357" s="16">
        <f>About!$B$88/(1+EXP(About!$B$89*(L1356-$H1356+About!$B$90)))</f>
        <v>6.3917956397851416E-2</v>
      </c>
      <c r="M1357" s="16">
        <f>About!$B$88/(1+EXP(About!$B$89*(M1356-$H1356+About!$B$90)))</f>
        <v>8.2127169223697311E-2</v>
      </c>
      <c r="N1357" s="16">
        <f>About!$B$88/(1+EXP(About!$B$89*(N1356-$H1356+About!$B$90)))</f>
        <v>0.10495145823012331</v>
      </c>
      <c r="O1357" s="16">
        <f>About!$B$88/(1+EXP(About!$B$89*(O1356-$H1356+About!$B$90)))</f>
        <v>0.13321313648010116</v>
      </c>
      <c r="P1357" s="16">
        <f>About!$B$88/(1+EXP(About!$B$89*(P1356-$H1356+About!$B$90)))</f>
        <v>0.1676829432434738</v>
      </c>
      <c r="Q1357" s="16">
        <f>About!$B$88/(1+EXP(About!$B$89*(Q1356-$H1356+About!$B$90)))</f>
        <v>0.20895842737796153</v>
      </c>
      <c r="R1357" s="16">
        <f>About!$B$88/(1+EXP(About!$B$89*(R1356-$H1356+About!$B$90)))</f>
        <v>0.25730860691227286</v>
      </c>
      <c r="S1357" s="16">
        <f>About!$B$88/(1+EXP(About!$B$89*(S1356-$H1356+About!$B$90)))</f>
        <v>0.31250885313368498</v>
      </c>
      <c r="T1357" s="16">
        <f>About!$B$88/(1+EXP(About!$B$89*(T1356-$H1356+About!$B$90)))</f>
        <v>0.37371039599785677</v>
      </c>
      <c r="U1357" s="16">
        <f>About!$B$88/(1+EXP(About!$B$89*(U1356-$H1356+About!$B$90)))</f>
        <v>0.43940070146006388</v>
      </c>
      <c r="V1357" s="16">
        <f>About!$B$88/(1+EXP(About!$B$89*(V1356-$H1356+About!$B$90)))</f>
        <v>0.50749999999999995</v>
      </c>
      <c r="W1357" s="16">
        <f>About!$B$88/(1+EXP(About!$B$89*(W1356-$H1356+About!$B$90)))</f>
        <v>0.57559929853993608</v>
      </c>
      <c r="X1357" s="16">
        <f>About!$B$88/(1+EXP(About!$B$89*(X1356-$H1356+About!$B$90)))</f>
        <v>0.64128960400214308</v>
      </c>
      <c r="Y1357" s="16">
        <f>About!$B$88/(1+EXP(About!$B$89*(Y1356-$H1356+About!$B$90)))</f>
        <v>0.70249114686631497</v>
      </c>
      <c r="Z1357" s="16">
        <f>About!$B$88/(1+EXP(About!$B$89*(Z1356-$H1356+About!$B$90)))</f>
        <v>0.75769139308772704</v>
      </c>
      <c r="AA1357" s="16">
        <f>About!$B$88/(1+EXP(About!$B$89*(AA1356-$H1356+About!$B$90)))</f>
        <v>0.80604157262203846</v>
      </c>
      <c r="AB1357" s="16">
        <f>About!$B$88/(1+EXP(About!$B$89*(AB1356-$H1356+About!$B$90)))</f>
        <v>0.84731705675652613</v>
      </c>
      <c r="AC1357" s="16">
        <f>About!$B$88/(1+EXP(About!$B$89*(AC1356-$H1356+About!$B$90)))</f>
        <v>0.88178686351989888</v>
      </c>
      <c r="AD1357" s="16">
        <f>About!$B$88/(1+EXP(About!$B$89*(AD1356-$H1356+About!$B$90)))</f>
        <v>0.91004854176987648</v>
      </c>
      <c r="AE1357" s="16">
        <f>About!$B$88/(1+EXP(About!$B$89*(AE1356-$H1356+About!$B$90)))</f>
        <v>0.93287283077630256</v>
      </c>
      <c r="AF1357" s="16">
        <f>About!$B$88/(1+EXP(About!$B$89*(AF1356-$H1356+About!$B$90)))</f>
        <v>0.95108204360214854</v>
      </c>
      <c r="AG1357" s="16">
        <f>About!$B$88/(1+EXP(About!$B$89*(AG1356-$H1356+About!$B$90)))</f>
        <v>0.96546828115621786</v>
      </c>
      <c r="AH1357" s="16">
        <f>About!$B$88/(1+EXP(About!$B$89*(AH1356-$H1356+About!$B$90)))</f>
        <v>0.97674679113376495</v>
      </c>
      <c r="AI1357" s="16">
        <f>About!$B$88/(1+EXP(About!$B$89*(AI1356-$H1356+About!$B$90)))</f>
        <v>0.98553552862611404</v>
      </c>
      <c r="AJ1357" s="16">
        <f>About!$B$88/(1+EXP(About!$B$89*(AJ1356-$H1356+About!$B$90)))</f>
        <v>0.99235185972048212</v>
      </c>
      <c r="AK1357" s="16">
        <f>About!$B$88/(1+EXP(About!$B$89*(AK1356-$H1356+About!$B$90)))</f>
        <v>0.99761910618453631</v>
      </c>
    </row>
    <row r="1358" spans="1:37" x14ac:dyDescent="0.25">
      <c r="A1358" t="s">
        <v>23</v>
      </c>
      <c r="B1358" t="s">
        <v>346</v>
      </c>
      <c r="C1358" t="s">
        <v>216</v>
      </c>
      <c r="F1358" s="15">
        <v>2019</v>
      </c>
      <c r="G1358" s="15">
        <v>2020</v>
      </c>
      <c r="H1358" s="15">
        <v>2021</v>
      </c>
      <c r="I1358" s="15">
        <v>2022</v>
      </c>
      <c r="J1358" s="15">
        <v>2023</v>
      </c>
      <c r="K1358" s="15">
        <v>2024</v>
      </c>
      <c r="L1358" s="15">
        <v>2025</v>
      </c>
      <c r="M1358" s="15">
        <v>2026</v>
      </c>
      <c r="N1358" s="15">
        <v>2027</v>
      </c>
      <c r="O1358" s="15">
        <v>2028</v>
      </c>
      <c r="P1358" s="15">
        <v>2029</v>
      </c>
      <c r="Q1358" s="15">
        <v>2030</v>
      </c>
      <c r="R1358" s="15">
        <v>2031</v>
      </c>
      <c r="S1358" s="15">
        <v>2032</v>
      </c>
      <c r="T1358" s="15">
        <v>2033</v>
      </c>
      <c r="U1358" s="15">
        <v>2034</v>
      </c>
      <c r="V1358" s="15">
        <v>2035</v>
      </c>
      <c r="W1358" s="15">
        <v>2036</v>
      </c>
      <c r="X1358" s="15">
        <v>2037</v>
      </c>
      <c r="Y1358" s="15">
        <v>2038</v>
      </c>
      <c r="Z1358" s="15">
        <v>2039</v>
      </c>
      <c r="AA1358" s="15">
        <v>2040</v>
      </c>
      <c r="AB1358" s="15">
        <v>2041</v>
      </c>
      <c r="AC1358" s="15">
        <v>2042</v>
      </c>
      <c r="AD1358" s="15">
        <v>2043</v>
      </c>
      <c r="AE1358" s="15">
        <v>2044</v>
      </c>
      <c r="AF1358" s="15">
        <v>2045</v>
      </c>
      <c r="AG1358" s="15">
        <v>2046</v>
      </c>
      <c r="AH1358" s="15">
        <v>2047</v>
      </c>
      <c r="AI1358" s="15">
        <v>2048</v>
      </c>
      <c r="AJ1358" s="15">
        <v>2049</v>
      </c>
      <c r="AK1358" s="15">
        <v>2050</v>
      </c>
    </row>
    <row r="1359" spans="1:37" x14ac:dyDescent="0.25">
      <c r="B1359" t="s">
        <v>346</v>
      </c>
      <c r="F1359" s="16">
        <v>0</v>
      </c>
      <c r="G1359" s="16">
        <v>0</v>
      </c>
      <c r="H1359" s="16">
        <f>About!$B$88/(1+EXP(About!$B$89*(H1358-$H1358+About!$B$90)))</f>
        <v>2.2648140279517712E-2</v>
      </c>
      <c r="I1359" s="16">
        <f>About!$B$88/(1+EXP(About!$B$89*(I1358-$H1358+About!$B$90)))</f>
        <v>2.9464471373885869E-2</v>
      </c>
      <c r="J1359" s="16">
        <f>About!$B$88/(1+EXP(About!$B$89*(J1358-$H1358+About!$B$90)))</f>
        <v>3.8253208866234997E-2</v>
      </c>
      <c r="K1359" s="16">
        <f>About!$B$88/(1+EXP(About!$B$89*(K1358-$H1358+About!$B$90)))</f>
        <v>4.9531718843781984E-2</v>
      </c>
      <c r="L1359" s="16">
        <f>About!$B$88/(1+EXP(About!$B$89*(L1358-$H1358+About!$B$90)))</f>
        <v>6.3917956397851416E-2</v>
      </c>
      <c r="M1359" s="16">
        <f>About!$B$88/(1+EXP(About!$B$89*(M1358-$H1358+About!$B$90)))</f>
        <v>8.2127169223697311E-2</v>
      </c>
      <c r="N1359" s="16">
        <f>About!$B$88/(1+EXP(About!$B$89*(N1358-$H1358+About!$B$90)))</f>
        <v>0.10495145823012331</v>
      </c>
      <c r="O1359" s="16">
        <f>About!$B$88/(1+EXP(About!$B$89*(O1358-$H1358+About!$B$90)))</f>
        <v>0.13321313648010116</v>
      </c>
      <c r="P1359" s="16">
        <f>About!$B$88/(1+EXP(About!$B$89*(P1358-$H1358+About!$B$90)))</f>
        <v>0.1676829432434738</v>
      </c>
      <c r="Q1359" s="16">
        <f>About!$B$88/(1+EXP(About!$B$89*(Q1358-$H1358+About!$B$90)))</f>
        <v>0.20895842737796153</v>
      </c>
      <c r="R1359" s="16">
        <f>About!$B$88/(1+EXP(About!$B$89*(R1358-$H1358+About!$B$90)))</f>
        <v>0.25730860691227286</v>
      </c>
      <c r="S1359" s="16">
        <f>About!$B$88/(1+EXP(About!$B$89*(S1358-$H1358+About!$B$90)))</f>
        <v>0.31250885313368498</v>
      </c>
      <c r="T1359" s="16">
        <f>About!$B$88/(1+EXP(About!$B$89*(T1358-$H1358+About!$B$90)))</f>
        <v>0.37371039599785677</v>
      </c>
      <c r="U1359" s="16">
        <f>About!$B$88/(1+EXP(About!$B$89*(U1358-$H1358+About!$B$90)))</f>
        <v>0.43940070146006388</v>
      </c>
      <c r="V1359" s="16">
        <f>About!$B$88/(1+EXP(About!$B$89*(V1358-$H1358+About!$B$90)))</f>
        <v>0.50749999999999995</v>
      </c>
      <c r="W1359" s="16">
        <f>About!$B$88/(1+EXP(About!$B$89*(W1358-$H1358+About!$B$90)))</f>
        <v>0.57559929853993608</v>
      </c>
      <c r="X1359" s="16">
        <f>About!$B$88/(1+EXP(About!$B$89*(X1358-$H1358+About!$B$90)))</f>
        <v>0.64128960400214308</v>
      </c>
      <c r="Y1359" s="16">
        <f>About!$B$88/(1+EXP(About!$B$89*(Y1358-$H1358+About!$B$90)))</f>
        <v>0.70249114686631497</v>
      </c>
      <c r="Z1359" s="16">
        <f>About!$B$88/(1+EXP(About!$B$89*(Z1358-$H1358+About!$B$90)))</f>
        <v>0.75769139308772704</v>
      </c>
      <c r="AA1359" s="16">
        <f>About!$B$88/(1+EXP(About!$B$89*(AA1358-$H1358+About!$B$90)))</f>
        <v>0.80604157262203846</v>
      </c>
      <c r="AB1359" s="16">
        <f>About!$B$88/(1+EXP(About!$B$89*(AB1358-$H1358+About!$B$90)))</f>
        <v>0.84731705675652613</v>
      </c>
      <c r="AC1359" s="16">
        <f>About!$B$88/(1+EXP(About!$B$89*(AC1358-$H1358+About!$B$90)))</f>
        <v>0.88178686351989888</v>
      </c>
      <c r="AD1359" s="16">
        <f>About!$B$88/(1+EXP(About!$B$89*(AD1358-$H1358+About!$B$90)))</f>
        <v>0.91004854176987648</v>
      </c>
      <c r="AE1359" s="16">
        <f>About!$B$88/(1+EXP(About!$B$89*(AE1358-$H1358+About!$B$90)))</f>
        <v>0.93287283077630256</v>
      </c>
      <c r="AF1359" s="16">
        <f>About!$B$88/(1+EXP(About!$B$89*(AF1358-$H1358+About!$B$90)))</f>
        <v>0.95108204360214854</v>
      </c>
      <c r="AG1359" s="16">
        <f>About!$B$88/(1+EXP(About!$B$89*(AG1358-$H1358+About!$B$90)))</f>
        <v>0.96546828115621786</v>
      </c>
      <c r="AH1359" s="16">
        <f>About!$B$88/(1+EXP(About!$B$89*(AH1358-$H1358+About!$B$90)))</f>
        <v>0.97674679113376495</v>
      </c>
      <c r="AI1359" s="16">
        <f>About!$B$88/(1+EXP(About!$B$89*(AI1358-$H1358+About!$B$90)))</f>
        <v>0.98553552862611404</v>
      </c>
      <c r="AJ1359" s="16">
        <f>About!$B$88/(1+EXP(About!$B$89*(AJ1358-$H1358+About!$B$90)))</f>
        <v>0.99235185972048212</v>
      </c>
      <c r="AK1359" s="16">
        <f>About!$B$88/(1+EXP(About!$B$89*(AK1358-$H1358+About!$B$90)))</f>
        <v>0.99761910618453631</v>
      </c>
    </row>
    <row r="1360" spans="1:37" x14ac:dyDescent="0.25">
      <c r="A1360" t="s">
        <v>23</v>
      </c>
      <c r="B1360" t="s">
        <v>346</v>
      </c>
      <c r="C1360" t="s">
        <v>217</v>
      </c>
      <c r="F1360" s="15">
        <v>2019</v>
      </c>
      <c r="G1360" s="15">
        <v>2020</v>
      </c>
      <c r="H1360" s="15">
        <v>2021</v>
      </c>
      <c r="I1360" s="15">
        <v>2022</v>
      </c>
      <c r="J1360" s="15">
        <v>2023</v>
      </c>
      <c r="K1360" s="15">
        <v>2024</v>
      </c>
      <c r="L1360" s="15">
        <v>2025</v>
      </c>
      <c r="M1360" s="15">
        <v>2026</v>
      </c>
      <c r="N1360" s="15">
        <v>2027</v>
      </c>
      <c r="O1360" s="15">
        <v>2028</v>
      </c>
      <c r="P1360" s="15">
        <v>2029</v>
      </c>
      <c r="Q1360" s="15">
        <v>2030</v>
      </c>
      <c r="R1360" s="15">
        <v>2031</v>
      </c>
      <c r="S1360" s="15">
        <v>2032</v>
      </c>
      <c r="T1360" s="15">
        <v>2033</v>
      </c>
      <c r="U1360" s="15">
        <v>2034</v>
      </c>
      <c r="V1360" s="15">
        <v>2035</v>
      </c>
      <c r="W1360" s="15">
        <v>2036</v>
      </c>
      <c r="X1360" s="15">
        <v>2037</v>
      </c>
      <c r="Y1360" s="15">
        <v>2038</v>
      </c>
      <c r="Z1360" s="15">
        <v>2039</v>
      </c>
      <c r="AA1360" s="15">
        <v>2040</v>
      </c>
      <c r="AB1360" s="15">
        <v>2041</v>
      </c>
      <c r="AC1360" s="15">
        <v>2042</v>
      </c>
      <c r="AD1360" s="15">
        <v>2043</v>
      </c>
      <c r="AE1360" s="15">
        <v>2044</v>
      </c>
      <c r="AF1360" s="15">
        <v>2045</v>
      </c>
      <c r="AG1360" s="15">
        <v>2046</v>
      </c>
      <c r="AH1360" s="15">
        <v>2047</v>
      </c>
      <c r="AI1360" s="15">
        <v>2048</v>
      </c>
      <c r="AJ1360" s="15">
        <v>2049</v>
      </c>
      <c r="AK1360" s="15">
        <v>2050</v>
      </c>
    </row>
    <row r="1361" spans="1:37" x14ac:dyDescent="0.25">
      <c r="B1361" t="s">
        <v>346</v>
      </c>
      <c r="F1361" s="16">
        <v>0</v>
      </c>
      <c r="G1361" s="16">
        <v>0</v>
      </c>
      <c r="H1361" s="16">
        <f>About!$B$88/(1+EXP(About!$B$89*(H1360-$H1360+About!$B$90)))</f>
        <v>2.2648140279517712E-2</v>
      </c>
      <c r="I1361" s="16">
        <f>About!$B$88/(1+EXP(About!$B$89*(I1360-$H1360+About!$B$90)))</f>
        <v>2.9464471373885869E-2</v>
      </c>
      <c r="J1361" s="16">
        <f>About!$B$88/(1+EXP(About!$B$89*(J1360-$H1360+About!$B$90)))</f>
        <v>3.8253208866234997E-2</v>
      </c>
      <c r="K1361" s="16">
        <f>About!$B$88/(1+EXP(About!$B$89*(K1360-$H1360+About!$B$90)))</f>
        <v>4.9531718843781984E-2</v>
      </c>
      <c r="L1361" s="16">
        <f>About!$B$88/(1+EXP(About!$B$89*(L1360-$H1360+About!$B$90)))</f>
        <v>6.3917956397851416E-2</v>
      </c>
      <c r="M1361" s="16">
        <f>About!$B$88/(1+EXP(About!$B$89*(M1360-$H1360+About!$B$90)))</f>
        <v>8.2127169223697311E-2</v>
      </c>
      <c r="N1361" s="16">
        <f>About!$B$88/(1+EXP(About!$B$89*(N1360-$H1360+About!$B$90)))</f>
        <v>0.10495145823012331</v>
      </c>
      <c r="O1361" s="16">
        <f>About!$B$88/(1+EXP(About!$B$89*(O1360-$H1360+About!$B$90)))</f>
        <v>0.13321313648010116</v>
      </c>
      <c r="P1361" s="16">
        <f>About!$B$88/(1+EXP(About!$B$89*(P1360-$H1360+About!$B$90)))</f>
        <v>0.1676829432434738</v>
      </c>
      <c r="Q1361" s="16">
        <f>About!$B$88/(1+EXP(About!$B$89*(Q1360-$H1360+About!$B$90)))</f>
        <v>0.20895842737796153</v>
      </c>
      <c r="R1361" s="16">
        <f>About!$B$88/(1+EXP(About!$B$89*(R1360-$H1360+About!$B$90)))</f>
        <v>0.25730860691227286</v>
      </c>
      <c r="S1361" s="16">
        <f>About!$B$88/(1+EXP(About!$B$89*(S1360-$H1360+About!$B$90)))</f>
        <v>0.31250885313368498</v>
      </c>
      <c r="T1361" s="16">
        <f>About!$B$88/(1+EXP(About!$B$89*(T1360-$H1360+About!$B$90)))</f>
        <v>0.37371039599785677</v>
      </c>
      <c r="U1361" s="16">
        <f>About!$B$88/(1+EXP(About!$B$89*(U1360-$H1360+About!$B$90)))</f>
        <v>0.43940070146006388</v>
      </c>
      <c r="V1361" s="16">
        <f>About!$B$88/(1+EXP(About!$B$89*(V1360-$H1360+About!$B$90)))</f>
        <v>0.50749999999999995</v>
      </c>
      <c r="W1361" s="16">
        <f>About!$B$88/(1+EXP(About!$B$89*(W1360-$H1360+About!$B$90)))</f>
        <v>0.57559929853993608</v>
      </c>
      <c r="X1361" s="16">
        <f>About!$B$88/(1+EXP(About!$B$89*(X1360-$H1360+About!$B$90)))</f>
        <v>0.64128960400214308</v>
      </c>
      <c r="Y1361" s="16">
        <f>About!$B$88/(1+EXP(About!$B$89*(Y1360-$H1360+About!$B$90)))</f>
        <v>0.70249114686631497</v>
      </c>
      <c r="Z1361" s="16">
        <f>About!$B$88/(1+EXP(About!$B$89*(Z1360-$H1360+About!$B$90)))</f>
        <v>0.75769139308772704</v>
      </c>
      <c r="AA1361" s="16">
        <f>About!$B$88/(1+EXP(About!$B$89*(AA1360-$H1360+About!$B$90)))</f>
        <v>0.80604157262203846</v>
      </c>
      <c r="AB1361" s="16">
        <f>About!$B$88/(1+EXP(About!$B$89*(AB1360-$H1360+About!$B$90)))</f>
        <v>0.84731705675652613</v>
      </c>
      <c r="AC1361" s="16">
        <f>About!$B$88/(1+EXP(About!$B$89*(AC1360-$H1360+About!$B$90)))</f>
        <v>0.88178686351989888</v>
      </c>
      <c r="AD1361" s="16">
        <f>About!$B$88/(1+EXP(About!$B$89*(AD1360-$H1360+About!$B$90)))</f>
        <v>0.91004854176987648</v>
      </c>
      <c r="AE1361" s="16">
        <f>About!$B$88/(1+EXP(About!$B$89*(AE1360-$H1360+About!$B$90)))</f>
        <v>0.93287283077630256</v>
      </c>
      <c r="AF1361" s="16">
        <f>About!$B$88/(1+EXP(About!$B$89*(AF1360-$H1360+About!$B$90)))</f>
        <v>0.95108204360214854</v>
      </c>
      <c r="AG1361" s="16">
        <f>About!$B$88/(1+EXP(About!$B$89*(AG1360-$H1360+About!$B$90)))</f>
        <v>0.96546828115621786</v>
      </c>
      <c r="AH1361" s="16">
        <f>About!$B$88/(1+EXP(About!$B$89*(AH1360-$H1360+About!$B$90)))</f>
        <v>0.97674679113376495</v>
      </c>
      <c r="AI1361" s="16">
        <f>About!$B$88/(1+EXP(About!$B$89*(AI1360-$H1360+About!$B$90)))</f>
        <v>0.98553552862611404</v>
      </c>
      <c r="AJ1361" s="16">
        <f>About!$B$88/(1+EXP(About!$B$89*(AJ1360-$H1360+About!$B$90)))</f>
        <v>0.99235185972048212</v>
      </c>
      <c r="AK1361" s="16">
        <f>About!$B$88/(1+EXP(About!$B$89*(AK1360-$H1360+About!$B$90)))</f>
        <v>0.99761910618453631</v>
      </c>
    </row>
    <row r="1362" spans="1:37" x14ac:dyDescent="0.25">
      <c r="A1362" t="s">
        <v>23</v>
      </c>
      <c r="B1362" t="s">
        <v>346</v>
      </c>
      <c r="C1362" t="s">
        <v>218</v>
      </c>
      <c r="F1362" s="15">
        <v>2019</v>
      </c>
      <c r="G1362" s="15">
        <v>2020</v>
      </c>
      <c r="H1362" s="15">
        <v>2021</v>
      </c>
      <c r="I1362" s="15">
        <v>2022</v>
      </c>
      <c r="J1362" s="15">
        <v>2023</v>
      </c>
      <c r="K1362" s="15">
        <v>2024</v>
      </c>
      <c r="L1362" s="15">
        <v>2025</v>
      </c>
      <c r="M1362" s="15">
        <v>2026</v>
      </c>
      <c r="N1362" s="15">
        <v>2027</v>
      </c>
      <c r="O1362" s="15">
        <v>2028</v>
      </c>
      <c r="P1362" s="15">
        <v>2029</v>
      </c>
      <c r="Q1362" s="15">
        <v>2030</v>
      </c>
      <c r="R1362" s="15">
        <v>2031</v>
      </c>
      <c r="S1362" s="15">
        <v>2032</v>
      </c>
      <c r="T1362" s="15">
        <v>2033</v>
      </c>
      <c r="U1362" s="15">
        <v>2034</v>
      </c>
      <c r="V1362" s="15">
        <v>2035</v>
      </c>
      <c r="W1362" s="15">
        <v>2036</v>
      </c>
      <c r="X1362" s="15">
        <v>2037</v>
      </c>
      <c r="Y1362" s="15">
        <v>2038</v>
      </c>
      <c r="Z1362" s="15">
        <v>2039</v>
      </c>
      <c r="AA1362" s="15">
        <v>2040</v>
      </c>
      <c r="AB1362" s="15">
        <v>2041</v>
      </c>
      <c r="AC1362" s="15">
        <v>2042</v>
      </c>
      <c r="AD1362" s="15">
        <v>2043</v>
      </c>
      <c r="AE1362" s="15">
        <v>2044</v>
      </c>
      <c r="AF1362" s="15">
        <v>2045</v>
      </c>
      <c r="AG1362" s="15">
        <v>2046</v>
      </c>
      <c r="AH1362" s="15">
        <v>2047</v>
      </c>
      <c r="AI1362" s="15">
        <v>2048</v>
      </c>
      <c r="AJ1362" s="15">
        <v>2049</v>
      </c>
      <c r="AK1362" s="15">
        <v>2050</v>
      </c>
    </row>
    <row r="1363" spans="1:37" x14ac:dyDescent="0.25">
      <c r="B1363" t="s">
        <v>346</v>
      </c>
      <c r="F1363" s="16">
        <v>0</v>
      </c>
      <c r="G1363" s="16">
        <v>0</v>
      </c>
      <c r="H1363" s="16">
        <f>About!$B$88/(1+EXP(About!$B$89*(H1362-$H1362+About!$B$90)))</f>
        <v>2.2648140279517712E-2</v>
      </c>
      <c r="I1363" s="16">
        <f>About!$B$88/(1+EXP(About!$B$89*(I1362-$H1362+About!$B$90)))</f>
        <v>2.9464471373885869E-2</v>
      </c>
      <c r="J1363" s="16">
        <f>About!$B$88/(1+EXP(About!$B$89*(J1362-$H1362+About!$B$90)))</f>
        <v>3.8253208866234997E-2</v>
      </c>
      <c r="K1363" s="16">
        <f>About!$B$88/(1+EXP(About!$B$89*(K1362-$H1362+About!$B$90)))</f>
        <v>4.9531718843781984E-2</v>
      </c>
      <c r="L1363" s="16">
        <f>About!$B$88/(1+EXP(About!$B$89*(L1362-$H1362+About!$B$90)))</f>
        <v>6.3917956397851416E-2</v>
      </c>
      <c r="M1363" s="16">
        <f>About!$B$88/(1+EXP(About!$B$89*(M1362-$H1362+About!$B$90)))</f>
        <v>8.2127169223697311E-2</v>
      </c>
      <c r="N1363" s="16">
        <f>About!$B$88/(1+EXP(About!$B$89*(N1362-$H1362+About!$B$90)))</f>
        <v>0.10495145823012331</v>
      </c>
      <c r="O1363" s="16">
        <f>About!$B$88/(1+EXP(About!$B$89*(O1362-$H1362+About!$B$90)))</f>
        <v>0.13321313648010116</v>
      </c>
      <c r="P1363" s="16">
        <f>About!$B$88/(1+EXP(About!$B$89*(P1362-$H1362+About!$B$90)))</f>
        <v>0.1676829432434738</v>
      </c>
      <c r="Q1363" s="16">
        <f>About!$B$88/(1+EXP(About!$B$89*(Q1362-$H1362+About!$B$90)))</f>
        <v>0.20895842737796153</v>
      </c>
      <c r="R1363" s="16">
        <f>About!$B$88/(1+EXP(About!$B$89*(R1362-$H1362+About!$B$90)))</f>
        <v>0.25730860691227286</v>
      </c>
      <c r="S1363" s="16">
        <f>About!$B$88/(1+EXP(About!$B$89*(S1362-$H1362+About!$B$90)))</f>
        <v>0.31250885313368498</v>
      </c>
      <c r="T1363" s="16">
        <f>About!$B$88/(1+EXP(About!$B$89*(T1362-$H1362+About!$B$90)))</f>
        <v>0.37371039599785677</v>
      </c>
      <c r="U1363" s="16">
        <f>About!$B$88/(1+EXP(About!$B$89*(U1362-$H1362+About!$B$90)))</f>
        <v>0.43940070146006388</v>
      </c>
      <c r="V1363" s="16">
        <f>About!$B$88/(1+EXP(About!$B$89*(V1362-$H1362+About!$B$90)))</f>
        <v>0.50749999999999995</v>
      </c>
      <c r="W1363" s="16">
        <f>About!$B$88/(1+EXP(About!$B$89*(W1362-$H1362+About!$B$90)))</f>
        <v>0.57559929853993608</v>
      </c>
      <c r="X1363" s="16">
        <f>About!$B$88/(1+EXP(About!$B$89*(X1362-$H1362+About!$B$90)))</f>
        <v>0.64128960400214308</v>
      </c>
      <c r="Y1363" s="16">
        <f>About!$B$88/(1+EXP(About!$B$89*(Y1362-$H1362+About!$B$90)))</f>
        <v>0.70249114686631497</v>
      </c>
      <c r="Z1363" s="16">
        <f>About!$B$88/(1+EXP(About!$B$89*(Z1362-$H1362+About!$B$90)))</f>
        <v>0.75769139308772704</v>
      </c>
      <c r="AA1363" s="16">
        <f>About!$B$88/(1+EXP(About!$B$89*(AA1362-$H1362+About!$B$90)))</f>
        <v>0.80604157262203846</v>
      </c>
      <c r="AB1363" s="16">
        <f>About!$B$88/(1+EXP(About!$B$89*(AB1362-$H1362+About!$B$90)))</f>
        <v>0.84731705675652613</v>
      </c>
      <c r="AC1363" s="16">
        <f>About!$B$88/(1+EXP(About!$B$89*(AC1362-$H1362+About!$B$90)))</f>
        <v>0.88178686351989888</v>
      </c>
      <c r="AD1363" s="16">
        <f>About!$B$88/(1+EXP(About!$B$89*(AD1362-$H1362+About!$B$90)))</f>
        <v>0.91004854176987648</v>
      </c>
      <c r="AE1363" s="16">
        <f>About!$B$88/(1+EXP(About!$B$89*(AE1362-$H1362+About!$B$90)))</f>
        <v>0.93287283077630256</v>
      </c>
      <c r="AF1363" s="16">
        <f>About!$B$88/(1+EXP(About!$B$89*(AF1362-$H1362+About!$B$90)))</f>
        <v>0.95108204360214854</v>
      </c>
      <c r="AG1363" s="16">
        <f>About!$B$88/(1+EXP(About!$B$89*(AG1362-$H1362+About!$B$90)))</f>
        <v>0.96546828115621786</v>
      </c>
      <c r="AH1363" s="16">
        <f>About!$B$88/(1+EXP(About!$B$89*(AH1362-$H1362+About!$B$90)))</f>
        <v>0.97674679113376495</v>
      </c>
      <c r="AI1363" s="16">
        <f>About!$B$88/(1+EXP(About!$B$89*(AI1362-$H1362+About!$B$90)))</f>
        <v>0.98553552862611404</v>
      </c>
      <c r="AJ1363" s="16">
        <f>About!$B$88/(1+EXP(About!$B$89*(AJ1362-$H1362+About!$B$90)))</f>
        <v>0.99235185972048212</v>
      </c>
      <c r="AK1363" s="16">
        <f>About!$B$88/(1+EXP(About!$B$89*(AK1362-$H1362+About!$B$90)))</f>
        <v>0.99761910618453631</v>
      </c>
    </row>
    <row r="1364" spans="1:37" x14ac:dyDescent="0.25">
      <c r="A1364" t="s">
        <v>23</v>
      </c>
      <c r="B1364" t="s">
        <v>346</v>
      </c>
      <c r="C1364" t="s">
        <v>219</v>
      </c>
      <c r="F1364" s="15">
        <v>2019</v>
      </c>
      <c r="G1364" s="15">
        <v>2020</v>
      </c>
      <c r="H1364" s="15">
        <v>2021</v>
      </c>
      <c r="I1364" s="15">
        <v>2022</v>
      </c>
      <c r="J1364" s="15">
        <v>2023</v>
      </c>
      <c r="K1364" s="15">
        <v>2024</v>
      </c>
      <c r="L1364" s="15">
        <v>2025</v>
      </c>
      <c r="M1364" s="15">
        <v>2026</v>
      </c>
      <c r="N1364" s="15">
        <v>2027</v>
      </c>
      <c r="O1364" s="15">
        <v>2028</v>
      </c>
      <c r="P1364" s="15">
        <v>2029</v>
      </c>
      <c r="Q1364" s="15">
        <v>2030</v>
      </c>
      <c r="R1364" s="15">
        <v>2031</v>
      </c>
      <c r="S1364" s="15">
        <v>2032</v>
      </c>
      <c r="T1364" s="15">
        <v>2033</v>
      </c>
      <c r="U1364" s="15">
        <v>2034</v>
      </c>
      <c r="V1364" s="15">
        <v>2035</v>
      </c>
      <c r="W1364" s="15">
        <v>2036</v>
      </c>
      <c r="X1364" s="15">
        <v>2037</v>
      </c>
      <c r="Y1364" s="15">
        <v>2038</v>
      </c>
      <c r="Z1364" s="15">
        <v>2039</v>
      </c>
      <c r="AA1364" s="15">
        <v>2040</v>
      </c>
      <c r="AB1364" s="15">
        <v>2041</v>
      </c>
      <c r="AC1364" s="15">
        <v>2042</v>
      </c>
      <c r="AD1364" s="15">
        <v>2043</v>
      </c>
      <c r="AE1364" s="15">
        <v>2044</v>
      </c>
      <c r="AF1364" s="15">
        <v>2045</v>
      </c>
      <c r="AG1364" s="15">
        <v>2046</v>
      </c>
      <c r="AH1364" s="15">
        <v>2047</v>
      </c>
      <c r="AI1364" s="15">
        <v>2048</v>
      </c>
      <c r="AJ1364" s="15">
        <v>2049</v>
      </c>
      <c r="AK1364" s="15">
        <v>2050</v>
      </c>
    </row>
    <row r="1365" spans="1:37" x14ac:dyDescent="0.25">
      <c r="B1365" t="s">
        <v>346</v>
      </c>
      <c r="F1365" s="16">
        <v>0</v>
      </c>
      <c r="G1365" s="16">
        <v>0</v>
      </c>
      <c r="H1365" s="16">
        <f>About!$B$88/(1+EXP(About!$B$89*(H1364-$H1364+About!$B$90)))</f>
        <v>2.2648140279517712E-2</v>
      </c>
      <c r="I1365" s="16">
        <f>About!$B$88/(1+EXP(About!$B$89*(I1364-$H1364+About!$B$90)))</f>
        <v>2.9464471373885869E-2</v>
      </c>
      <c r="J1365" s="16">
        <f>About!$B$88/(1+EXP(About!$B$89*(J1364-$H1364+About!$B$90)))</f>
        <v>3.8253208866234997E-2</v>
      </c>
      <c r="K1365" s="16">
        <f>About!$B$88/(1+EXP(About!$B$89*(K1364-$H1364+About!$B$90)))</f>
        <v>4.9531718843781984E-2</v>
      </c>
      <c r="L1365" s="16">
        <f>About!$B$88/(1+EXP(About!$B$89*(L1364-$H1364+About!$B$90)))</f>
        <v>6.3917956397851416E-2</v>
      </c>
      <c r="M1365" s="16">
        <f>About!$B$88/(1+EXP(About!$B$89*(M1364-$H1364+About!$B$90)))</f>
        <v>8.2127169223697311E-2</v>
      </c>
      <c r="N1365" s="16">
        <f>About!$B$88/(1+EXP(About!$B$89*(N1364-$H1364+About!$B$90)))</f>
        <v>0.10495145823012331</v>
      </c>
      <c r="O1365" s="16">
        <f>About!$B$88/(1+EXP(About!$B$89*(O1364-$H1364+About!$B$90)))</f>
        <v>0.13321313648010116</v>
      </c>
      <c r="P1365" s="16">
        <f>About!$B$88/(1+EXP(About!$B$89*(P1364-$H1364+About!$B$90)))</f>
        <v>0.1676829432434738</v>
      </c>
      <c r="Q1365" s="16">
        <f>About!$B$88/(1+EXP(About!$B$89*(Q1364-$H1364+About!$B$90)))</f>
        <v>0.20895842737796153</v>
      </c>
      <c r="R1365" s="16">
        <f>About!$B$88/(1+EXP(About!$B$89*(R1364-$H1364+About!$B$90)))</f>
        <v>0.25730860691227286</v>
      </c>
      <c r="S1365" s="16">
        <f>About!$B$88/(1+EXP(About!$B$89*(S1364-$H1364+About!$B$90)))</f>
        <v>0.31250885313368498</v>
      </c>
      <c r="T1365" s="16">
        <f>About!$B$88/(1+EXP(About!$B$89*(T1364-$H1364+About!$B$90)))</f>
        <v>0.37371039599785677</v>
      </c>
      <c r="U1365" s="16">
        <f>About!$B$88/(1+EXP(About!$B$89*(U1364-$H1364+About!$B$90)))</f>
        <v>0.43940070146006388</v>
      </c>
      <c r="V1365" s="16">
        <f>About!$B$88/(1+EXP(About!$B$89*(V1364-$H1364+About!$B$90)))</f>
        <v>0.50749999999999995</v>
      </c>
      <c r="W1365" s="16">
        <f>About!$B$88/(1+EXP(About!$B$89*(W1364-$H1364+About!$B$90)))</f>
        <v>0.57559929853993608</v>
      </c>
      <c r="X1365" s="16">
        <f>About!$B$88/(1+EXP(About!$B$89*(X1364-$H1364+About!$B$90)))</f>
        <v>0.64128960400214308</v>
      </c>
      <c r="Y1365" s="16">
        <f>About!$B$88/(1+EXP(About!$B$89*(Y1364-$H1364+About!$B$90)))</f>
        <v>0.70249114686631497</v>
      </c>
      <c r="Z1365" s="16">
        <f>About!$B$88/(1+EXP(About!$B$89*(Z1364-$H1364+About!$B$90)))</f>
        <v>0.75769139308772704</v>
      </c>
      <c r="AA1365" s="16">
        <f>About!$B$88/(1+EXP(About!$B$89*(AA1364-$H1364+About!$B$90)))</f>
        <v>0.80604157262203846</v>
      </c>
      <c r="AB1365" s="16">
        <f>About!$B$88/(1+EXP(About!$B$89*(AB1364-$H1364+About!$B$90)))</f>
        <v>0.84731705675652613</v>
      </c>
      <c r="AC1365" s="16">
        <f>About!$B$88/(1+EXP(About!$B$89*(AC1364-$H1364+About!$B$90)))</f>
        <v>0.88178686351989888</v>
      </c>
      <c r="AD1365" s="16">
        <f>About!$B$88/(1+EXP(About!$B$89*(AD1364-$H1364+About!$B$90)))</f>
        <v>0.91004854176987648</v>
      </c>
      <c r="AE1365" s="16">
        <f>About!$B$88/(1+EXP(About!$B$89*(AE1364-$H1364+About!$B$90)))</f>
        <v>0.93287283077630256</v>
      </c>
      <c r="AF1365" s="16">
        <f>About!$B$88/(1+EXP(About!$B$89*(AF1364-$H1364+About!$B$90)))</f>
        <v>0.95108204360214854</v>
      </c>
      <c r="AG1365" s="16">
        <f>About!$B$88/(1+EXP(About!$B$89*(AG1364-$H1364+About!$B$90)))</f>
        <v>0.96546828115621786</v>
      </c>
      <c r="AH1365" s="16">
        <f>About!$B$88/(1+EXP(About!$B$89*(AH1364-$H1364+About!$B$90)))</f>
        <v>0.97674679113376495</v>
      </c>
      <c r="AI1365" s="16">
        <f>About!$B$88/(1+EXP(About!$B$89*(AI1364-$H1364+About!$B$90)))</f>
        <v>0.98553552862611404</v>
      </c>
      <c r="AJ1365" s="16">
        <f>About!$B$88/(1+EXP(About!$B$89*(AJ1364-$H1364+About!$B$90)))</f>
        <v>0.99235185972048212</v>
      </c>
      <c r="AK1365" s="16">
        <f>About!$B$88/(1+EXP(About!$B$89*(AK1364-$H1364+About!$B$90)))</f>
        <v>0.99761910618453631</v>
      </c>
    </row>
    <row r="1366" spans="1:37" x14ac:dyDescent="0.25">
      <c r="A1366" t="s">
        <v>23</v>
      </c>
      <c r="B1366" t="s">
        <v>346</v>
      </c>
      <c r="C1366" t="s">
        <v>220</v>
      </c>
      <c r="F1366" s="15">
        <v>2019</v>
      </c>
      <c r="G1366" s="15">
        <v>2020</v>
      </c>
      <c r="H1366" s="15">
        <v>2021</v>
      </c>
      <c r="I1366" s="15">
        <v>2022</v>
      </c>
      <c r="J1366" s="15">
        <v>2023</v>
      </c>
      <c r="K1366" s="15">
        <v>2024</v>
      </c>
      <c r="L1366" s="15">
        <v>2025</v>
      </c>
      <c r="M1366" s="15">
        <v>2026</v>
      </c>
      <c r="N1366" s="15">
        <v>2027</v>
      </c>
      <c r="O1366" s="15">
        <v>2028</v>
      </c>
      <c r="P1366" s="15">
        <v>2029</v>
      </c>
      <c r="Q1366" s="15">
        <v>2030</v>
      </c>
      <c r="R1366" s="15">
        <v>2031</v>
      </c>
      <c r="S1366" s="15">
        <v>2032</v>
      </c>
      <c r="T1366" s="15">
        <v>2033</v>
      </c>
      <c r="U1366" s="15">
        <v>2034</v>
      </c>
      <c r="V1366" s="15">
        <v>2035</v>
      </c>
      <c r="W1366" s="15">
        <v>2036</v>
      </c>
      <c r="X1366" s="15">
        <v>2037</v>
      </c>
      <c r="Y1366" s="15">
        <v>2038</v>
      </c>
      <c r="Z1366" s="15">
        <v>2039</v>
      </c>
      <c r="AA1366" s="15">
        <v>2040</v>
      </c>
      <c r="AB1366" s="15">
        <v>2041</v>
      </c>
      <c r="AC1366" s="15">
        <v>2042</v>
      </c>
      <c r="AD1366" s="15">
        <v>2043</v>
      </c>
      <c r="AE1366" s="15">
        <v>2044</v>
      </c>
      <c r="AF1366" s="15">
        <v>2045</v>
      </c>
      <c r="AG1366" s="15">
        <v>2046</v>
      </c>
      <c r="AH1366" s="15">
        <v>2047</v>
      </c>
      <c r="AI1366" s="15">
        <v>2048</v>
      </c>
      <c r="AJ1366" s="15">
        <v>2049</v>
      </c>
      <c r="AK1366" s="15">
        <v>2050</v>
      </c>
    </row>
    <row r="1367" spans="1:37" x14ac:dyDescent="0.25">
      <c r="B1367" t="s">
        <v>346</v>
      </c>
      <c r="F1367" s="16">
        <v>0</v>
      </c>
      <c r="G1367" s="16">
        <v>0</v>
      </c>
      <c r="H1367" s="16">
        <f>About!$B$88/(1+EXP(About!$B$89*(H1366-$H1366+About!$B$90)))</f>
        <v>2.2648140279517712E-2</v>
      </c>
      <c r="I1367" s="16">
        <f>About!$B$88/(1+EXP(About!$B$89*(I1366-$H1366+About!$B$90)))</f>
        <v>2.9464471373885869E-2</v>
      </c>
      <c r="J1367" s="16">
        <f>About!$B$88/(1+EXP(About!$B$89*(J1366-$H1366+About!$B$90)))</f>
        <v>3.8253208866234997E-2</v>
      </c>
      <c r="K1367" s="16">
        <f>About!$B$88/(1+EXP(About!$B$89*(K1366-$H1366+About!$B$90)))</f>
        <v>4.9531718843781984E-2</v>
      </c>
      <c r="L1367" s="16">
        <f>About!$B$88/(1+EXP(About!$B$89*(L1366-$H1366+About!$B$90)))</f>
        <v>6.3917956397851416E-2</v>
      </c>
      <c r="M1367" s="16">
        <f>About!$B$88/(1+EXP(About!$B$89*(M1366-$H1366+About!$B$90)))</f>
        <v>8.2127169223697311E-2</v>
      </c>
      <c r="N1367" s="16">
        <f>About!$B$88/(1+EXP(About!$B$89*(N1366-$H1366+About!$B$90)))</f>
        <v>0.10495145823012331</v>
      </c>
      <c r="O1367" s="16">
        <f>About!$B$88/(1+EXP(About!$B$89*(O1366-$H1366+About!$B$90)))</f>
        <v>0.13321313648010116</v>
      </c>
      <c r="P1367" s="16">
        <f>About!$B$88/(1+EXP(About!$B$89*(P1366-$H1366+About!$B$90)))</f>
        <v>0.1676829432434738</v>
      </c>
      <c r="Q1367" s="16">
        <f>About!$B$88/(1+EXP(About!$B$89*(Q1366-$H1366+About!$B$90)))</f>
        <v>0.20895842737796153</v>
      </c>
      <c r="R1367" s="16">
        <f>About!$B$88/(1+EXP(About!$B$89*(R1366-$H1366+About!$B$90)))</f>
        <v>0.25730860691227286</v>
      </c>
      <c r="S1367" s="16">
        <f>About!$B$88/(1+EXP(About!$B$89*(S1366-$H1366+About!$B$90)))</f>
        <v>0.31250885313368498</v>
      </c>
      <c r="T1367" s="16">
        <f>About!$B$88/(1+EXP(About!$B$89*(T1366-$H1366+About!$B$90)))</f>
        <v>0.37371039599785677</v>
      </c>
      <c r="U1367" s="16">
        <f>About!$B$88/(1+EXP(About!$B$89*(U1366-$H1366+About!$B$90)))</f>
        <v>0.43940070146006388</v>
      </c>
      <c r="V1367" s="16">
        <f>About!$B$88/(1+EXP(About!$B$89*(V1366-$H1366+About!$B$90)))</f>
        <v>0.50749999999999995</v>
      </c>
      <c r="W1367" s="16">
        <f>About!$B$88/(1+EXP(About!$B$89*(W1366-$H1366+About!$B$90)))</f>
        <v>0.57559929853993608</v>
      </c>
      <c r="X1367" s="16">
        <f>About!$B$88/(1+EXP(About!$B$89*(X1366-$H1366+About!$B$90)))</f>
        <v>0.64128960400214308</v>
      </c>
      <c r="Y1367" s="16">
        <f>About!$B$88/(1+EXP(About!$B$89*(Y1366-$H1366+About!$B$90)))</f>
        <v>0.70249114686631497</v>
      </c>
      <c r="Z1367" s="16">
        <f>About!$B$88/(1+EXP(About!$B$89*(Z1366-$H1366+About!$B$90)))</f>
        <v>0.75769139308772704</v>
      </c>
      <c r="AA1367" s="16">
        <f>About!$B$88/(1+EXP(About!$B$89*(AA1366-$H1366+About!$B$90)))</f>
        <v>0.80604157262203846</v>
      </c>
      <c r="AB1367" s="16">
        <f>About!$B$88/(1+EXP(About!$B$89*(AB1366-$H1366+About!$B$90)))</f>
        <v>0.84731705675652613</v>
      </c>
      <c r="AC1367" s="16">
        <f>About!$B$88/(1+EXP(About!$B$89*(AC1366-$H1366+About!$B$90)))</f>
        <v>0.88178686351989888</v>
      </c>
      <c r="AD1367" s="16">
        <f>About!$B$88/(1+EXP(About!$B$89*(AD1366-$H1366+About!$B$90)))</f>
        <v>0.91004854176987648</v>
      </c>
      <c r="AE1367" s="16">
        <f>About!$B$88/(1+EXP(About!$B$89*(AE1366-$H1366+About!$B$90)))</f>
        <v>0.93287283077630256</v>
      </c>
      <c r="AF1367" s="16">
        <f>About!$B$88/(1+EXP(About!$B$89*(AF1366-$H1366+About!$B$90)))</f>
        <v>0.95108204360214854</v>
      </c>
      <c r="AG1367" s="16">
        <f>About!$B$88/(1+EXP(About!$B$89*(AG1366-$H1366+About!$B$90)))</f>
        <v>0.96546828115621786</v>
      </c>
      <c r="AH1367" s="16">
        <f>About!$B$88/(1+EXP(About!$B$89*(AH1366-$H1366+About!$B$90)))</f>
        <v>0.97674679113376495</v>
      </c>
      <c r="AI1367" s="16">
        <f>About!$B$88/(1+EXP(About!$B$89*(AI1366-$H1366+About!$B$90)))</f>
        <v>0.98553552862611404</v>
      </c>
      <c r="AJ1367" s="16">
        <f>About!$B$88/(1+EXP(About!$B$89*(AJ1366-$H1366+About!$B$90)))</f>
        <v>0.99235185972048212</v>
      </c>
      <c r="AK1367" s="16">
        <f>About!$B$88/(1+EXP(About!$B$89*(AK1366-$H1366+About!$B$90)))</f>
        <v>0.99761910618453631</v>
      </c>
    </row>
    <row r="1368" spans="1:37" x14ac:dyDescent="0.25">
      <c r="A1368" t="s">
        <v>23</v>
      </c>
      <c r="B1368" t="s">
        <v>346</v>
      </c>
      <c r="C1368" t="s">
        <v>221</v>
      </c>
      <c r="F1368" s="15">
        <v>2019</v>
      </c>
      <c r="G1368" s="15">
        <v>2020</v>
      </c>
      <c r="H1368" s="15">
        <v>2021</v>
      </c>
      <c r="I1368" s="15">
        <v>2022</v>
      </c>
      <c r="J1368" s="15">
        <v>2023</v>
      </c>
      <c r="K1368" s="15">
        <v>2024</v>
      </c>
      <c r="L1368" s="15">
        <v>2025</v>
      </c>
      <c r="M1368" s="15">
        <v>2026</v>
      </c>
      <c r="N1368" s="15">
        <v>2027</v>
      </c>
      <c r="O1368" s="15">
        <v>2028</v>
      </c>
      <c r="P1368" s="15">
        <v>2029</v>
      </c>
      <c r="Q1368" s="15">
        <v>2030</v>
      </c>
      <c r="R1368" s="15">
        <v>2031</v>
      </c>
      <c r="S1368" s="15">
        <v>2032</v>
      </c>
      <c r="T1368" s="15">
        <v>2033</v>
      </c>
      <c r="U1368" s="15">
        <v>2034</v>
      </c>
      <c r="V1368" s="15">
        <v>2035</v>
      </c>
      <c r="W1368" s="15">
        <v>2036</v>
      </c>
      <c r="X1368" s="15">
        <v>2037</v>
      </c>
      <c r="Y1368" s="15">
        <v>2038</v>
      </c>
      <c r="Z1368" s="15">
        <v>2039</v>
      </c>
      <c r="AA1368" s="15">
        <v>2040</v>
      </c>
      <c r="AB1368" s="15">
        <v>2041</v>
      </c>
      <c r="AC1368" s="15">
        <v>2042</v>
      </c>
      <c r="AD1368" s="15">
        <v>2043</v>
      </c>
      <c r="AE1368" s="15">
        <v>2044</v>
      </c>
      <c r="AF1368" s="15">
        <v>2045</v>
      </c>
      <c r="AG1368" s="15">
        <v>2046</v>
      </c>
      <c r="AH1368" s="15">
        <v>2047</v>
      </c>
      <c r="AI1368" s="15">
        <v>2048</v>
      </c>
      <c r="AJ1368" s="15">
        <v>2049</v>
      </c>
      <c r="AK1368" s="15">
        <v>2050</v>
      </c>
    </row>
    <row r="1369" spans="1:37" x14ac:dyDescent="0.25">
      <c r="B1369" t="s">
        <v>346</v>
      </c>
      <c r="F1369" s="16">
        <v>0</v>
      </c>
      <c r="G1369" s="16">
        <v>0</v>
      </c>
      <c r="H1369" s="16">
        <f>About!$B$88/(1+EXP(About!$B$89*(H1368-$H1368+About!$B$90)))</f>
        <v>2.2648140279517712E-2</v>
      </c>
      <c r="I1369" s="16">
        <f>About!$B$88/(1+EXP(About!$B$89*(I1368-$H1368+About!$B$90)))</f>
        <v>2.9464471373885869E-2</v>
      </c>
      <c r="J1369" s="16">
        <f>About!$B$88/(1+EXP(About!$B$89*(J1368-$H1368+About!$B$90)))</f>
        <v>3.8253208866234997E-2</v>
      </c>
      <c r="K1369" s="16">
        <f>About!$B$88/(1+EXP(About!$B$89*(K1368-$H1368+About!$B$90)))</f>
        <v>4.9531718843781984E-2</v>
      </c>
      <c r="L1369" s="16">
        <f>About!$B$88/(1+EXP(About!$B$89*(L1368-$H1368+About!$B$90)))</f>
        <v>6.3917956397851416E-2</v>
      </c>
      <c r="M1369" s="16">
        <f>About!$B$88/(1+EXP(About!$B$89*(M1368-$H1368+About!$B$90)))</f>
        <v>8.2127169223697311E-2</v>
      </c>
      <c r="N1369" s="16">
        <f>About!$B$88/(1+EXP(About!$B$89*(N1368-$H1368+About!$B$90)))</f>
        <v>0.10495145823012331</v>
      </c>
      <c r="O1369" s="16">
        <f>About!$B$88/(1+EXP(About!$B$89*(O1368-$H1368+About!$B$90)))</f>
        <v>0.13321313648010116</v>
      </c>
      <c r="P1369" s="16">
        <f>About!$B$88/(1+EXP(About!$B$89*(P1368-$H1368+About!$B$90)))</f>
        <v>0.1676829432434738</v>
      </c>
      <c r="Q1369" s="16">
        <f>About!$B$88/(1+EXP(About!$B$89*(Q1368-$H1368+About!$B$90)))</f>
        <v>0.20895842737796153</v>
      </c>
      <c r="R1369" s="16">
        <f>About!$B$88/(1+EXP(About!$B$89*(R1368-$H1368+About!$B$90)))</f>
        <v>0.25730860691227286</v>
      </c>
      <c r="S1369" s="16">
        <f>About!$B$88/(1+EXP(About!$B$89*(S1368-$H1368+About!$B$90)))</f>
        <v>0.31250885313368498</v>
      </c>
      <c r="T1369" s="16">
        <f>About!$B$88/(1+EXP(About!$B$89*(T1368-$H1368+About!$B$90)))</f>
        <v>0.37371039599785677</v>
      </c>
      <c r="U1369" s="16">
        <f>About!$B$88/(1+EXP(About!$B$89*(U1368-$H1368+About!$B$90)))</f>
        <v>0.43940070146006388</v>
      </c>
      <c r="V1369" s="16">
        <f>About!$B$88/(1+EXP(About!$B$89*(V1368-$H1368+About!$B$90)))</f>
        <v>0.50749999999999995</v>
      </c>
      <c r="W1369" s="16">
        <f>About!$B$88/(1+EXP(About!$B$89*(W1368-$H1368+About!$B$90)))</f>
        <v>0.57559929853993608</v>
      </c>
      <c r="X1369" s="16">
        <f>About!$B$88/(1+EXP(About!$B$89*(X1368-$H1368+About!$B$90)))</f>
        <v>0.64128960400214308</v>
      </c>
      <c r="Y1369" s="16">
        <f>About!$B$88/(1+EXP(About!$B$89*(Y1368-$H1368+About!$B$90)))</f>
        <v>0.70249114686631497</v>
      </c>
      <c r="Z1369" s="16">
        <f>About!$B$88/(1+EXP(About!$B$89*(Z1368-$H1368+About!$B$90)))</f>
        <v>0.75769139308772704</v>
      </c>
      <c r="AA1369" s="16">
        <f>About!$B$88/(1+EXP(About!$B$89*(AA1368-$H1368+About!$B$90)))</f>
        <v>0.80604157262203846</v>
      </c>
      <c r="AB1369" s="16">
        <f>About!$B$88/(1+EXP(About!$B$89*(AB1368-$H1368+About!$B$90)))</f>
        <v>0.84731705675652613</v>
      </c>
      <c r="AC1369" s="16">
        <f>About!$B$88/(1+EXP(About!$B$89*(AC1368-$H1368+About!$B$90)))</f>
        <v>0.88178686351989888</v>
      </c>
      <c r="AD1369" s="16">
        <f>About!$B$88/(1+EXP(About!$B$89*(AD1368-$H1368+About!$B$90)))</f>
        <v>0.91004854176987648</v>
      </c>
      <c r="AE1369" s="16">
        <f>About!$B$88/(1+EXP(About!$B$89*(AE1368-$H1368+About!$B$90)))</f>
        <v>0.93287283077630256</v>
      </c>
      <c r="AF1369" s="16">
        <f>About!$B$88/(1+EXP(About!$B$89*(AF1368-$H1368+About!$B$90)))</f>
        <v>0.95108204360214854</v>
      </c>
      <c r="AG1369" s="16">
        <f>About!$B$88/(1+EXP(About!$B$89*(AG1368-$H1368+About!$B$90)))</f>
        <v>0.96546828115621786</v>
      </c>
      <c r="AH1369" s="16">
        <f>About!$B$88/(1+EXP(About!$B$89*(AH1368-$H1368+About!$B$90)))</f>
        <v>0.97674679113376495</v>
      </c>
      <c r="AI1369" s="16">
        <f>About!$B$88/(1+EXP(About!$B$89*(AI1368-$H1368+About!$B$90)))</f>
        <v>0.98553552862611404</v>
      </c>
      <c r="AJ1369" s="16">
        <f>About!$B$88/(1+EXP(About!$B$89*(AJ1368-$H1368+About!$B$90)))</f>
        <v>0.99235185972048212</v>
      </c>
      <c r="AK1369" s="16">
        <f>About!$B$88/(1+EXP(About!$B$89*(AK1368-$H1368+About!$B$90)))</f>
        <v>0.99761910618453631</v>
      </c>
    </row>
    <row r="1370" spans="1:37" x14ac:dyDescent="0.25">
      <c r="A1370" t="s">
        <v>23</v>
      </c>
      <c r="B1370" t="s">
        <v>346</v>
      </c>
      <c r="C1370" t="s">
        <v>222</v>
      </c>
      <c r="F1370" s="15">
        <v>2019</v>
      </c>
      <c r="G1370" s="15">
        <v>2020</v>
      </c>
      <c r="H1370" s="15">
        <v>2021</v>
      </c>
      <c r="I1370" s="15">
        <v>2022</v>
      </c>
      <c r="J1370" s="15">
        <v>2023</v>
      </c>
      <c r="K1370" s="15">
        <v>2024</v>
      </c>
      <c r="L1370" s="15">
        <v>2025</v>
      </c>
      <c r="M1370" s="15">
        <v>2026</v>
      </c>
      <c r="N1370" s="15">
        <v>2027</v>
      </c>
      <c r="O1370" s="15">
        <v>2028</v>
      </c>
      <c r="P1370" s="15">
        <v>2029</v>
      </c>
      <c r="Q1370" s="15">
        <v>2030</v>
      </c>
      <c r="R1370" s="15">
        <v>2031</v>
      </c>
      <c r="S1370" s="15">
        <v>2032</v>
      </c>
      <c r="T1370" s="15">
        <v>2033</v>
      </c>
      <c r="U1370" s="15">
        <v>2034</v>
      </c>
      <c r="V1370" s="15">
        <v>2035</v>
      </c>
      <c r="W1370" s="15">
        <v>2036</v>
      </c>
      <c r="X1370" s="15">
        <v>2037</v>
      </c>
      <c r="Y1370" s="15">
        <v>2038</v>
      </c>
      <c r="Z1370" s="15">
        <v>2039</v>
      </c>
      <c r="AA1370" s="15">
        <v>2040</v>
      </c>
      <c r="AB1370" s="15">
        <v>2041</v>
      </c>
      <c r="AC1370" s="15">
        <v>2042</v>
      </c>
      <c r="AD1370" s="15">
        <v>2043</v>
      </c>
      <c r="AE1370" s="15">
        <v>2044</v>
      </c>
      <c r="AF1370" s="15">
        <v>2045</v>
      </c>
      <c r="AG1370" s="15">
        <v>2046</v>
      </c>
      <c r="AH1370" s="15">
        <v>2047</v>
      </c>
      <c r="AI1370" s="15">
        <v>2048</v>
      </c>
      <c r="AJ1370" s="15">
        <v>2049</v>
      </c>
      <c r="AK1370" s="15">
        <v>2050</v>
      </c>
    </row>
    <row r="1371" spans="1:37" x14ac:dyDescent="0.25">
      <c r="B1371" t="s">
        <v>346</v>
      </c>
      <c r="F1371" s="16">
        <v>0</v>
      </c>
      <c r="G1371" s="16">
        <v>0</v>
      </c>
      <c r="H1371" s="16">
        <f>About!$B$88/(1+EXP(About!$B$89*(H1370-$H1370+About!$B$90)))</f>
        <v>2.2648140279517712E-2</v>
      </c>
      <c r="I1371" s="16">
        <f>About!$B$88/(1+EXP(About!$B$89*(I1370-$H1370+About!$B$90)))</f>
        <v>2.9464471373885869E-2</v>
      </c>
      <c r="J1371" s="16">
        <f>About!$B$88/(1+EXP(About!$B$89*(J1370-$H1370+About!$B$90)))</f>
        <v>3.8253208866234997E-2</v>
      </c>
      <c r="K1371" s="16">
        <f>About!$B$88/(1+EXP(About!$B$89*(K1370-$H1370+About!$B$90)))</f>
        <v>4.9531718843781984E-2</v>
      </c>
      <c r="L1371" s="16">
        <f>About!$B$88/(1+EXP(About!$B$89*(L1370-$H1370+About!$B$90)))</f>
        <v>6.3917956397851416E-2</v>
      </c>
      <c r="M1371" s="16">
        <f>About!$B$88/(1+EXP(About!$B$89*(M1370-$H1370+About!$B$90)))</f>
        <v>8.2127169223697311E-2</v>
      </c>
      <c r="N1371" s="16">
        <f>About!$B$88/(1+EXP(About!$B$89*(N1370-$H1370+About!$B$90)))</f>
        <v>0.10495145823012331</v>
      </c>
      <c r="O1371" s="16">
        <f>About!$B$88/(1+EXP(About!$B$89*(O1370-$H1370+About!$B$90)))</f>
        <v>0.13321313648010116</v>
      </c>
      <c r="P1371" s="16">
        <f>About!$B$88/(1+EXP(About!$B$89*(P1370-$H1370+About!$B$90)))</f>
        <v>0.1676829432434738</v>
      </c>
      <c r="Q1371" s="16">
        <f>About!$B$88/(1+EXP(About!$B$89*(Q1370-$H1370+About!$B$90)))</f>
        <v>0.20895842737796153</v>
      </c>
      <c r="R1371" s="16">
        <f>About!$B$88/(1+EXP(About!$B$89*(R1370-$H1370+About!$B$90)))</f>
        <v>0.25730860691227286</v>
      </c>
      <c r="S1371" s="16">
        <f>About!$B$88/(1+EXP(About!$B$89*(S1370-$H1370+About!$B$90)))</f>
        <v>0.31250885313368498</v>
      </c>
      <c r="T1371" s="16">
        <f>About!$B$88/(1+EXP(About!$B$89*(T1370-$H1370+About!$B$90)))</f>
        <v>0.37371039599785677</v>
      </c>
      <c r="U1371" s="16">
        <f>About!$B$88/(1+EXP(About!$B$89*(U1370-$H1370+About!$B$90)))</f>
        <v>0.43940070146006388</v>
      </c>
      <c r="V1371" s="16">
        <f>About!$B$88/(1+EXP(About!$B$89*(V1370-$H1370+About!$B$90)))</f>
        <v>0.50749999999999995</v>
      </c>
      <c r="W1371" s="16">
        <f>About!$B$88/(1+EXP(About!$B$89*(W1370-$H1370+About!$B$90)))</f>
        <v>0.57559929853993608</v>
      </c>
      <c r="X1371" s="16">
        <f>About!$B$88/(1+EXP(About!$B$89*(X1370-$H1370+About!$B$90)))</f>
        <v>0.64128960400214308</v>
      </c>
      <c r="Y1371" s="16">
        <f>About!$B$88/(1+EXP(About!$B$89*(Y1370-$H1370+About!$B$90)))</f>
        <v>0.70249114686631497</v>
      </c>
      <c r="Z1371" s="16">
        <f>About!$B$88/(1+EXP(About!$B$89*(Z1370-$H1370+About!$B$90)))</f>
        <v>0.75769139308772704</v>
      </c>
      <c r="AA1371" s="16">
        <f>About!$B$88/(1+EXP(About!$B$89*(AA1370-$H1370+About!$B$90)))</f>
        <v>0.80604157262203846</v>
      </c>
      <c r="AB1371" s="16">
        <f>About!$B$88/(1+EXP(About!$B$89*(AB1370-$H1370+About!$B$90)))</f>
        <v>0.84731705675652613</v>
      </c>
      <c r="AC1371" s="16">
        <f>About!$B$88/(1+EXP(About!$B$89*(AC1370-$H1370+About!$B$90)))</f>
        <v>0.88178686351989888</v>
      </c>
      <c r="AD1371" s="16">
        <f>About!$B$88/(1+EXP(About!$B$89*(AD1370-$H1370+About!$B$90)))</f>
        <v>0.91004854176987648</v>
      </c>
      <c r="AE1371" s="16">
        <f>About!$B$88/(1+EXP(About!$B$89*(AE1370-$H1370+About!$B$90)))</f>
        <v>0.93287283077630256</v>
      </c>
      <c r="AF1371" s="16">
        <f>About!$B$88/(1+EXP(About!$B$89*(AF1370-$H1370+About!$B$90)))</f>
        <v>0.95108204360214854</v>
      </c>
      <c r="AG1371" s="16">
        <f>About!$B$88/(1+EXP(About!$B$89*(AG1370-$H1370+About!$B$90)))</f>
        <v>0.96546828115621786</v>
      </c>
      <c r="AH1371" s="16">
        <f>About!$B$88/(1+EXP(About!$B$89*(AH1370-$H1370+About!$B$90)))</f>
        <v>0.97674679113376495</v>
      </c>
      <c r="AI1371" s="16">
        <f>About!$B$88/(1+EXP(About!$B$89*(AI1370-$H1370+About!$B$90)))</f>
        <v>0.98553552862611404</v>
      </c>
      <c r="AJ1371" s="16">
        <f>About!$B$88/(1+EXP(About!$B$89*(AJ1370-$H1370+About!$B$90)))</f>
        <v>0.99235185972048212</v>
      </c>
      <c r="AK1371" s="16">
        <f>About!$B$88/(1+EXP(About!$B$89*(AK1370-$H1370+About!$B$90)))</f>
        <v>0.99761910618453631</v>
      </c>
    </row>
    <row r="1372" spans="1:37" x14ac:dyDescent="0.25">
      <c r="A1372" t="s">
        <v>23</v>
      </c>
      <c r="B1372" t="s">
        <v>346</v>
      </c>
      <c r="C1372" t="s">
        <v>223</v>
      </c>
      <c r="F1372" s="15">
        <v>2019</v>
      </c>
      <c r="G1372" s="15">
        <v>2020</v>
      </c>
      <c r="H1372" s="15">
        <v>2021</v>
      </c>
      <c r="I1372" s="15">
        <v>2022</v>
      </c>
      <c r="J1372" s="15">
        <v>2023</v>
      </c>
      <c r="K1372" s="15">
        <v>2024</v>
      </c>
      <c r="L1372" s="15">
        <v>2025</v>
      </c>
      <c r="M1372" s="15">
        <v>2026</v>
      </c>
      <c r="N1372" s="15">
        <v>2027</v>
      </c>
      <c r="O1372" s="15">
        <v>2028</v>
      </c>
      <c r="P1372" s="15">
        <v>2029</v>
      </c>
      <c r="Q1372" s="15">
        <v>2030</v>
      </c>
      <c r="R1372" s="15">
        <v>2031</v>
      </c>
      <c r="S1372" s="15">
        <v>2032</v>
      </c>
      <c r="T1372" s="15">
        <v>2033</v>
      </c>
      <c r="U1372" s="15">
        <v>2034</v>
      </c>
      <c r="V1372" s="15">
        <v>2035</v>
      </c>
      <c r="W1372" s="15">
        <v>2036</v>
      </c>
      <c r="X1372" s="15">
        <v>2037</v>
      </c>
      <c r="Y1372" s="15">
        <v>2038</v>
      </c>
      <c r="Z1372" s="15">
        <v>2039</v>
      </c>
      <c r="AA1372" s="15">
        <v>2040</v>
      </c>
      <c r="AB1372" s="15">
        <v>2041</v>
      </c>
      <c r="AC1372" s="15">
        <v>2042</v>
      </c>
      <c r="AD1372" s="15">
        <v>2043</v>
      </c>
      <c r="AE1372" s="15">
        <v>2044</v>
      </c>
      <c r="AF1372" s="15">
        <v>2045</v>
      </c>
      <c r="AG1372" s="15">
        <v>2046</v>
      </c>
      <c r="AH1372" s="15">
        <v>2047</v>
      </c>
      <c r="AI1372" s="15">
        <v>2048</v>
      </c>
      <c r="AJ1372" s="15">
        <v>2049</v>
      </c>
      <c r="AK1372" s="15">
        <v>2050</v>
      </c>
    </row>
    <row r="1373" spans="1:37" x14ac:dyDescent="0.25">
      <c r="B1373" t="s">
        <v>346</v>
      </c>
      <c r="F1373" s="16">
        <v>0</v>
      </c>
      <c r="G1373" s="16">
        <v>0</v>
      </c>
      <c r="H1373" s="16">
        <f>About!$B$88/(1+EXP(About!$B$89*(H1372-$H1372+About!$B$90)))</f>
        <v>2.2648140279517712E-2</v>
      </c>
      <c r="I1373" s="16">
        <f>About!$B$88/(1+EXP(About!$B$89*(I1372-$H1372+About!$B$90)))</f>
        <v>2.9464471373885869E-2</v>
      </c>
      <c r="J1373" s="16">
        <f>About!$B$88/(1+EXP(About!$B$89*(J1372-$H1372+About!$B$90)))</f>
        <v>3.8253208866234997E-2</v>
      </c>
      <c r="K1373" s="16">
        <f>About!$B$88/(1+EXP(About!$B$89*(K1372-$H1372+About!$B$90)))</f>
        <v>4.9531718843781984E-2</v>
      </c>
      <c r="L1373" s="16">
        <f>About!$B$88/(1+EXP(About!$B$89*(L1372-$H1372+About!$B$90)))</f>
        <v>6.3917956397851416E-2</v>
      </c>
      <c r="M1373" s="16">
        <f>About!$B$88/(1+EXP(About!$B$89*(M1372-$H1372+About!$B$90)))</f>
        <v>8.2127169223697311E-2</v>
      </c>
      <c r="N1373" s="16">
        <f>About!$B$88/(1+EXP(About!$B$89*(N1372-$H1372+About!$B$90)))</f>
        <v>0.10495145823012331</v>
      </c>
      <c r="O1373" s="16">
        <f>About!$B$88/(1+EXP(About!$B$89*(O1372-$H1372+About!$B$90)))</f>
        <v>0.13321313648010116</v>
      </c>
      <c r="P1373" s="16">
        <f>About!$B$88/(1+EXP(About!$B$89*(P1372-$H1372+About!$B$90)))</f>
        <v>0.1676829432434738</v>
      </c>
      <c r="Q1373" s="16">
        <f>About!$B$88/(1+EXP(About!$B$89*(Q1372-$H1372+About!$B$90)))</f>
        <v>0.20895842737796153</v>
      </c>
      <c r="R1373" s="16">
        <f>About!$B$88/(1+EXP(About!$B$89*(R1372-$H1372+About!$B$90)))</f>
        <v>0.25730860691227286</v>
      </c>
      <c r="S1373" s="16">
        <f>About!$B$88/(1+EXP(About!$B$89*(S1372-$H1372+About!$B$90)))</f>
        <v>0.31250885313368498</v>
      </c>
      <c r="T1373" s="16">
        <f>About!$B$88/(1+EXP(About!$B$89*(T1372-$H1372+About!$B$90)))</f>
        <v>0.37371039599785677</v>
      </c>
      <c r="U1373" s="16">
        <f>About!$B$88/(1+EXP(About!$B$89*(U1372-$H1372+About!$B$90)))</f>
        <v>0.43940070146006388</v>
      </c>
      <c r="V1373" s="16">
        <f>About!$B$88/(1+EXP(About!$B$89*(V1372-$H1372+About!$B$90)))</f>
        <v>0.50749999999999995</v>
      </c>
      <c r="W1373" s="16">
        <f>About!$B$88/(1+EXP(About!$B$89*(W1372-$H1372+About!$B$90)))</f>
        <v>0.57559929853993608</v>
      </c>
      <c r="X1373" s="16">
        <f>About!$B$88/(1+EXP(About!$B$89*(X1372-$H1372+About!$B$90)))</f>
        <v>0.64128960400214308</v>
      </c>
      <c r="Y1373" s="16">
        <f>About!$B$88/(1+EXP(About!$B$89*(Y1372-$H1372+About!$B$90)))</f>
        <v>0.70249114686631497</v>
      </c>
      <c r="Z1373" s="16">
        <f>About!$B$88/(1+EXP(About!$B$89*(Z1372-$H1372+About!$B$90)))</f>
        <v>0.75769139308772704</v>
      </c>
      <c r="AA1373" s="16">
        <f>About!$B$88/(1+EXP(About!$B$89*(AA1372-$H1372+About!$B$90)))</f>
        <v>0.80604157262203846</v>
      </c>
      <c r="AB1373" s="16">
        <f>About!$B$88/(1+EXP(About!$B$89*(AB1372-$H1372+About!$B$90)))</f>
        <v>0.84731705675652613</v>
      </c>
      <c r="AC1373" s="16">
        <f>About!$B$88/(1+EXP(About!$B$89*(AC1372-$H1372+About!$B$90)))</f>
        <v>0.88178686351989888</v>
      </c>
      <c r="AD1373" s="16">
        <f>About!$B$88/(1+EXP(About!$B$89*(AD1372-$H1372+About!$B$90)))</f>
        <v>0.91004854176987648</v>
      </c>
      <c r="AE1373" s="16">
        <f>About!$B$88/(1+EXP(About!$B$89*(AE1372-$H1372+About!$B$90)))</f>
        <v>0.93287283077630256</v>
      </c>
      <c r="AF1373" s="16">
        <f>About!$B$88/(1+EXP(About!$B$89*(AF1372-$H1372+About!$B$90)))</f>
        <v>0.95108204360214854</v>
      </c>
      <c r="AG1373" s="16">
        <f>About!$B$88/(1+EXP(About!$B$89*(AG1372-$H1372+About!$B$90)))</f>
        <v>0.96546828115621786</v>
      </c>
      <c r="AH1373" s="16">
        <f>About!$B$88/(1+EXP(About!$B$89*(AH1372-$H1372+About!$B$90)))</f>
        <v>0.97674679113376495</v>
      </c>
      <c r="AI1373" s="16">
        <f>About!$B$88/(1+EXP(About!$B$89*(AI1372-$H1372+About!$B$90)))</f>
        <v>0.98553552862611404</v>
      </c>
      <c r="AJ1373" s="16">
        <f>About!$B$88/(1+EXP(About!$B$89*(AJ1372-$H1372+About!$B$90)))</f>
        <v>0.99235185972048212</v>
      </c>
      <c r="AK1373" s="16">
        <f>About!$B$88/(1+EXP(About!$B$89*(AK1372-$H1372+About!$B$90)))</f>
        <v>0.99761910618453631</v>
      </c>
    </row>
    <row r="1374" spans="1:37" x14ac:dyDescent="0.25">
      <c r="A1374" t="s">
        <v>23</v>
      </c>
      <c r="B1374" t="s">
        <v>346</v>
      </c>
      <c r="C1374" t="s">
        <v>224</v>
      </c>
      <c r="F1374" s="15">
        <v>2019</v>
      </c>
      <c r="G1374" s="15">
        <v>2020</v>
      </c>
      <c r="H1374" s="15">
        <v>2021</v>
      </c>
      <c r="I1374" s="15">
        <v>2022</v>
      </c>
      <c r="J1374" s="15">
        <v>2023</v>
      </c>
      <c r="K1374" s="15">
        <v>2024</v>
      </c>
      <c r="L1374" s="15">
        <v>2025</v>
      </c>
      <c r="M1374" s="15">
        <v>2026</v>
      </c>
      <c r="N1374" s="15">
        <v>2027</v>
      </c>
      <c r="O1374" s="15">
        <v>2028</v>
      </c>
      <c r="P1374" s="15">
        <v>2029</v>
      </c>
      <c r="Q1374" s="15">
        <v>2030</v>
      </c>
      <c r="R1374" s="15">
        <v>2031</v>
      </c>
      <c r="S1374" s="15">
        <v>2032</v>
      </c>
      <c r="T1374" s="15">
        <v>2033</v>
      </c>
      <c r="U1374" s="15">
        <v>2034</v>
      </c>
      <c r="V1374" s="15">
        <v>2035</v>
      </c>
      <c r="W1374" s="15">
        <v>2036</v>
      </c>
      <c r="X1374" s="15">
        <v>2037</v>
      </c>
      <c r="Y1374" s="15">
        <v>2038</v>
      </c>
      <c r="Z1374" s="15">
        <v>2039</v>
      </c>
      <c r="AA1374" s="15">
        <v>2040</v>
      </c>
      <c r="AB1374" s="15">
        <v>2041</v>
      </c>
      <c r="AC1374" s="15">
        <v>2042</v>
      </c>
      <c r="AD1374" s="15">
        <v>2043</v>
      </c>
      <c r="AE1374" s="15">
        <v>2044</v>
      </c>
      <c r="AF1374" s="15">
        <v>2045</v>
      </c>
      <c r="AG1374" s="15">
        <v>2046</v>
      </c>
      <c r="AH1374" s="15">
        <v>2047</v>
      </c>
      <c r="AI1374" s="15">
        <v>2048</v>
      </c>
      <c r="AJ1374" s="15">
        <v>2049</v>
      </c>
      <c r="AK1374" s="15">
        <v>2050</v>
      </c>
    </row>
    <row r="1375" spans="1:37" x14ac:dyDescent="0.25">
      <c r="B1375" t="s">
        <v>346</v>
      </c>
      <c r="F1375" s="16">
        <v>0</v>
      </c>
      <c r="G1375" s="16">
        <v>0</v>
      </c>
      <c r="H1375" s="16">
        <f>About!$B$88/(1+EXP(About!$B$89*(H1374-$H1374+About!$B$90)))</f>
        <v>2.2648140279517712E-2</v>
      </c>
      <c r="I1375" s="16">
        <f>About!$B$88/(1+EXP(About!$B$89*(I1374-$H1374+About!$B$90)))</f>
        <v>2.9464471373885869E-2</v>
      </c>
      <c r="J1375" s="16">
        <f>About!$B$88/(1+EXP(About!$B$89*(J1374-$H1374+About!$B$90)))</f>
        <v>3.8253208866234997E-2</v>
      </c>
      <c r="K1375" s="16">
        <f>About!$B$88/(1+EXP(About!$B$89*(K1374-$H1374+About!$B$90)))</f>
        <v>4.9531718843781984E-2</v>
      </c>
      <c r="L1375" s="16">
        <f>About!$B$88/(1+EXP(About!$B$89*(L1374-$H1374+About!$B$90)))</f>
        <v>6.3917956397851416E-2</v>
      </c>
      <c r="M1375" s="16">
        <f>About!$B$88/(1+EXP(About!$B$89*(M1374-$H1374+About!$B$90)))</f>
        <v>8.2127169223697311E-2</v>
      </c>
      <c r="N1375" s="16">
        <f>About!$B$88/(1+EXP(About!$B$89*(N1374-$H1374+About!$B$90)))</f>
        <v>0.10495145823012331</v>
      </c>
      <c r="O1375" s="16">
        <f>About!$B$88/(1+EXP(About!$B$89*(O1374-$H1374+About!$B$90)))</f>
        <v>0.13321313648010116</v>
      </c>
      <c r="P1375" s="16">
        <f>About!$B$88/(1+EXP(About!$B$89*(P1374-$H1374+About!$B$90)))</f>
        <v>0.1676829432434738</v>
      </c>
      <c r="Q1375" s="16">
        <f>About!$B$88/(1+EXP(About!$B$89*(Q1374-$H1374+About!$B$90)))</f>
        <v>0.20895842737796153</v>
      </c>
      <c r="R1375" s="16">
        <f>About!$B$88/(1+EXP(About!$B$89*(R1374-$H1374+About!$B$90)))</f>
        <v>0.25730860691227286</v>
      </c>
      <c r="S1375" s="16">
        <f>About!$B$88/(1+EXP(About!$B$89*(S1374-$H1374+About!$B$90)))</f>
        <v>0.31250885313368498</v>
      </c>
      <c r="T1375" s="16">
        <f>About!$B$88/(1+EXP(About!$B$89*(T1374-$H1374+About!$B$90)))</f>
        <v>0.37371039599785677</v>
      </c>
      <c r="U1375" s="16">
        <f>About!$B$88/(1+EXP(About!$B$89*(U1374-$H1374+About!$B$90)))</f>
        <v>0.43940070146006388</v>
      </c>
      <c r="V1375" s="16">
        <f>About!$B$88/(1+EXP(About!$B$89*(V1374-$H1374+About!$B$90)))</f>
        <v>0.50749999999999995</v>
      </c>
      <c r="W1375" s="16">
        <f>About!$B$88/(1+EXP(About!$B$89*(W1374-$H1374+About!$B$90)))</f>
        <v>0.57559929853993608</v>
      </c>
      <c r="X1375" s="16">
        <f>About!$B$88/(1+EXP(About!$B$89*(X1374-$H1374+About!$B$90)))</f>
        <v>0.64128960400214308</v>
      </c>
      <c r="Y1375" s="16">
        <f>About!$B$88/(1+EXP(About!$B$89*(Y1374-$H1374+About!$B$90)))</f>
        <v>0.70249114686631497</v>
      </c>
      <c r="Z1375" s="16">
        <f>About!$B$88/(1+EXP(About!$B$89*(Z1374-$H1374+About!$B$90)))</f>
        <v>0.75769139308772704</v>
      </c>
      <c r="AA1375" s="16">
        <f>About!$B$88/(1+EXP(About!$B$89*(AA1374-$H1374+About!$B$90)))</f>
        <v>0.80604157262203846</v>
      </c>
      <c r="AB1375" s="16">
        <f>About!$B$88/(1+EXP(About!$B$89*(AB1374-$H1374+About!$B$90)))</f>
        <v>0.84731705675652613</v>
      </c>
      <c r="AC1375" s="16">
        <f>About!$B$88/(1+EXP(About!$B$89*(AC1374-$H1374+About!$B$90)))</f>
        <v>0.88178686351989888</v>
      </c>
      <c r="AD1375" s="16">
        <f>About!$B$88/(1+EXP(About!$B$89*(AD1374-$H1374+About!$B$90)))</f>
        <v>0.91004854176987648</v>
      </c>
      <c r="AE1375" s="16">
        <f>About!$B$88/(1+EXP(About!$B$89*(AE1374-$H1374+About!$B$90)))</f>
        <v>0.93287283077630256</v>
      </c>
      <c r="AF1375" s="16">
        <f>About!$B$88/(1+EXP(About!$B$89*(AF1374-$H1374+About!$B$90)))</f>
        <v>0.95108204360214854</v>
      </c>
      <c r="AG1375" s="16">
        <f>About!$B$88/(1+EXP(About!$B$89*(AG1374-$H1374+About!$B$90)))</f>
        <v>0.96546828115621786</v>
      </c>
      <c r="AH1375" s="16">
        <f>About!$B$88/(1+EXP(About!$B$89*(AH1374-$H1374+About!$B$90)))</f>
        <v>0.97674679113376495</v>
      </c>
      <c r="AI1375" s="16">
        <f>About!$B$88/(1+EXP(About!$B$89*(AI1374-$H1374+About!$B$90)))</f>
        <v>0.98553552862611404</v>
      </c>
      <c r="AJ1375" s="16">
        <f>About!$B$88/(1+EXP(About!$B$89*(AJ1374-$H1374+About!$B$90)))</f>
        <v>0.99235185972048212</v>
      </c>
      <c r="AK1375" s="16">
        <f>About!$B$88/(1+EXP(About!$B$89*(AK1374-$H1374+About!$B$90)))</f>
        <v>0.99761910618453631</v>
      </c>
    </row>
    <row r="1376" spans="1:37" x14ac:dyDescent="0.25">
      <c r="A1376" t="s">
        <v>23</v>
      </c>
      <c r="B1376" t="s">
        <v>346</v>
      </c>
      <c r="C1376" t="s">
        <v>225</v>
      </c>
      <c r="F1376" s="15">
        <v>2019</v>
      </c>
      <c r="G1376" s="15">
        <v>2020</v>
      </c>
      <c r="H1376" s="15">
        <v>2021</v>
      </c>
      <c r="I1376" s="15">
        <v>2022</v>
      </c>
      <c r="J1376" s="15">
        <v>2023</v>
      </c>
      <c r="K1376" s="15">
        <v>2024</v>
      </c>
      <c r="L1376" s="15">
        <v>2025</v>
      </c>
      <c r="M1376" s="15">
        <v>2026</v>
      </c>
      <c r="N1376" s="15">
        <v>2027</v>
      </c>
      <c r="O1376" s="15">
        <v>2028</v>
      </c>
      <c r="P1376" s="15">
        <v>2029</v>
      </c>
      <c r="Q1376" s="15">
        <v>2030</v>
      </c>
      <c r="R1376" s="15">
        <v>2031</v>
      </c>
      <c r="S1376" s="15">
        <v>2032</v>
      </c>
      <c r="T1376" s="15">
        <v>2033</v>
      </c>
      <c r="U1376" s="15">
        <v>2034</v>
      </c>
      <c r="V1376" s="15">
        <v>2035</v>
      </c>
      <c r="W1376" s="15">
        <v>2036</v>
      </c>
      <c r="X1376" s="15">
        <v>2037</v>
      </c>
      <c r="Y1376" s="15">
        <v>2038</v>
      </c>
      <c r="Z1376" s="15">
        <v>2039</v>
      </c>
      <c r="AA1376" s="15">
        <v>2040</v>
      </c>
      <c r="AB1376" s="15">
        <v>2041</v>
      </c>
      <c r="AC1376" s="15">
        <v>2042</v>
      </c>
      <c r="AD1376" s="15">
        <v>2043</v>
      </c>
      <c r="AE1376" s="15">
        <v>2044</v>
      </c>
      <c r="AF1376" s="15">
        <v>2045</v>
      </c>
      <c r="AG1376" s="15">
        <v>2046</v>
      </c>
      <c r="AH1376" s="15">
        <v>2047</v>
      </c>
      <c r="AI1376" s="15">
        <v>2048</v>
      </c>
      <c r="AJ1376" s="15">
        <v>2049</v>
      </c>
      <c r="AK1376" s="15">
        <v>2050</v>
      </c>
    </row>
    <row r="1377" spans="1:37" x14ac:dyDescent="0.25">
      <c r="B1377" t="s">
        <v>346</v>
      </c>
      <c r="F1377" s="16">
        <v>0</v>
      </c>
      <c r="G1377" s="16">
        <v>0</v>
      </c>
      <c r="H1377" s="16">
        <f>About!$B$88/(1+EXP(About!$B$89*(H1376-$H1376+About!$B$90)))</f>
        <v>2.2648140279517712E-2</v>
      </c>
      <c r="I1377" s="16">
        <f>About!$B$88/(1+EXP(About!$B$89*(I1376-$H1376+About!$B$90)))</f>
        <v>2.9464471373885869E-2</v>
      </c>
      <c r="J1377" s="16">
        <f>About!$B$88/(1+EXP(About!$B$89*(J1376-$H1376+About!$B$90)))</f>
        <v>3.8253208866234997E-2</v>
      </c>
      <c r="K1377" s="16">
        <f>About!$B$88/(1+EXP(About!$B$89*(K1376-$H1376+About!$B$90)))</f>
        <v>4.9531718843781984E-2</v>
      </c>
      <c r="L1377" s="16">
        <f>About!$B$88/(1+EXP(About!$B$89*(L1376-$H1376+About!$B$90)))</f>
        <v>6.3917956397851416E-2</v>
      </c>
      <c r="M1377" s="16">
        <f>About!$B$88/(1+EXP(About!$B$89*(M1376-$H1376+About!$B$90)))</f>
        <v>8.2127169223697311E-2</v>
      </c>
      <c r="N1377" s="16">
        <f>About!$B$88/(1+EXP(About!$B$89*(N1376-$H1376+About!$B$90)))</f>
        <v>0.10495145823012331</v>
      </c>
      <c r="O1377" s="16">
        <f>About!$B$88/(1+EXP(About!$B$89*(O1376-$H1376+About!$B$90)))</f>
        <v>0.13321313648010116</v>
      </c>
      <c r="P1377" s="16">
        <f>About!$B$88/(1+EXP(About!$B$89*(P1376-$H1376+About!$B$90)))</f>
        <v>0.1676829432434738</v>
      </c>
      <c r="Q1377" s="16">
        <f>About!$B$88/(1+EXP(About!$B$89*(Q1376-$H1376+About!$B$90)))</f>
        <v>0.20895842737796153</v>
      </c>
      <c r="R1377" s="16">
        <f>About!$B$88/(1+EXP(About!$B$89*(R1376-$H1376+About!$B$90)))</f>
        <v>0.25730860691227286</v>
      </c>
      <c r="S1377" s="16">
        <f>About!$B$88/(1+EXP(About!$B$89*(S1376-$H1376+About!$B$90)))</f>
        <v>0.31250885313368498</v>
      </c>
      <c r="T1377" s="16">
        <f>About!$B$88/(1+EXP(About!$B$89*(T1376-$H1376+About!$B$90)))</f>
        <v>0.37371039599785677</v>
      </c>
      <c r="U1377" s="16">
        <f>About!$B$88/(1+EXP(About!$B$89*(U1376-$H1376+About!$B$90)))</f>
        <v>0.43940070146006388</v>
      </c>
      <c r="V1377" s="16">
        <f>About!$B$88/(1+EXP(About!$B$89*(V1376-$H1376+About!$B$90)))</f>
        <v>0.50749999999999995</v>
      </c>
      <c r="W1377" s="16">
        <f>About!$B$88/(1+EXP(About!$B$89*(W1376-$H1376+About!$B$90)))</f>
        <v>0.57559929853993608</v>
      </c>
      <c r="X1377" s="16">
        <f>About!$B$88/(1+EXP(About!$B$89*(X1376-$H1376+About!$B$90)))</f>
        <v>0.64128960400214308</v>
      </c>
      <c r="Y1377" s="16">
        <f>About!$B$88/(1+EXP(About!$B$89*(Y1376-$H1376+About!$B$90)))</f>
        <v>0.70249114686631497</v>
      </c>
      <c r="Z1377" s="16">
        <f>About!$B$88/(1+EXP(About!$B$89*(Z1376-$H1376+About!$B$90)))</f>
        <v>0.75769139308772704</v>
      </c>
      <c r="AA1377" s="16">
        <f>About!$B$88/(1+EXP(About!$B$89*(AA1376-$H1376+About!$B$90)))</f>
        <v>0.80604157262203846</v>
      </c>
      <c r="AB1377" s="16">
        <f>About!$B$88/(1+EXP(About!$B$89*(AB1376-$H1376+About!$B$90)))</f>
        <v>0.84731705675652613</v>
      </c>
      <c r="AC1377" s="16">
        <f>About!$B$88/(1+EXP(About!$B$89*(AC1376-$H1376+About!$B$90)))</f>
        <v>0.88178686351989888</v>
      </c>
      <c r="AD1377" s="16">
        <f>About!$B$88/(1+EXP(About!$B$89*(AD1376-$H1376+About!$B$90)))</f>
        <v>0.91004854176987648</v>
      </c>
      <c r="AE1377" s="16">
        <f>About!$B$88/(1+EXP(About!$B$89*(AE1376-$H1376+About!$B$90)))</f>
        <v>0.93287283077630256</v>
      </c>
      <c r="AF1377" s="16">
        <f>About!$B$88/(1+EXP(About!$B$89*(AF1376-$H1376+About!$B$90)))</f>
        <v>0.95108204360214854</v>
      </c>
      <c r="AG1377" s="16">
        <f>About!$B$88/(1+EXP(About!$B$89*(AG1376-$H1376+About!$B$90)))</f>
        <v>0.96546828115621786</v>
      </c>
      <c r="AH1377" s="16">
        <f>About!$B$88/(1+EXP(About!$B$89*(AH1376-$H1376+About!$B$90)))</f>
        <v>0.97674679113376495</v>
      </c>
      <c r="AI1377" s="16">
        <f>About!$B$88/(1+EXP(About!$B$89*(AI1376-$H1376+About!$B$90)))</f>
        <v>0.98553552862611404</v>
      </c>
      <c r="AJ1377" s="16">
        <f>About!$B$88/(1+EXP(About!$B$89*(AJ1376-$H1376+About!$B$90)))</f>
        <v>0.99235185972048212</v>
      </c>
      <c r="AK1377" s="16">
        <f>About!$B$88/(1+EXP(About!$B$89*(AK1376-$H1376+About!$B$90)))</f>
        <v>0.99761910618453631</v>
      </c>
    </row>
    <row r="1378" spans="1:37" x14ac:dyDescent="0.25">
      <c r="A1378" t="s">
        <v>23</v>
      </c>
      <c r="B1378" t="s">
        <v>346</v>
      </c>
      <c r="C1378" t="s">
        <v>226</v>
      </c>
      <c r="F1378" s="15">
        <v>2019</v>
      </c>
      <c r="G1378" s="15">
        <v>2020</v>
      </c>
      <c r="H1378" s="15">
        <v>2021</v>
      </c>
      <c r="I1378" s="15">
        <v>2022</v>
      </c>
      <c r="J1378" s="15">
        <v>2023</v>
      </c>
      <c r="K1378" s="15">
        <v>2024</v>
      </c>
      <c r="L1378" s="15">
        <v>2025</v>
      </c>
      <c r="M1378" s="15">
        <v>2026</v>
      </c>
      <c r="N1378" s="15">
        <v>2027</v>
      </c>
      <c r="O1378" s="15">
        <v>2028</v>
      </c>
      <c r="P1378" s="15">
        <v>2029</v>
      </c>
      <c r="Q1378" s="15">
        <v>2030</v>
      </c>
      <c r="R1378" s="15">
        <v>2031</v>
      </c>
      <c r="S1378" s="15">
        <v>2032</v>
      </c>
      <c r="T1378" s="15">
        <v>2033</v>
      </c>
      <c r="U1378" s="15">
        <v>2034</v>
      </c>
      <c r="V1378" s="15">
        <v>2035</v>
      </c>
      <c r="W1378" s="15">
        <v>2036</v>
      </c>
      <c r="X1378" s="15">
        <v>2037</v>
      </c>
      <c r="Y1378" s="15">
        <v>2038</v>
      </c>
      <c r="Z1378" s="15">
        <v>2039</v>
      </c>
      <c r="AA1378" s="15">
        <v>2040</v>
      </c>
      <c r="AB1378" s="15">
        <v>2041</v>
      </c>
      <c r="AC1378" s="15">
        <v>2042</v>
      </c>
      <c r="AD1378" s="15">
        <v>2043</v>
      </c>
      <c r="AE1378" s="15">
        <v>2044</v>
      </c>
      <c r="AF1378" s="15">
        <v>2045</v>
      </c>
      <c r="AG1378" s="15">
        <v>2046</v>
      </c>
      <c r="AH1378" s="15">
        <v>2047</v>
      </c>
      <c r="AI1378" s="15">
        <v>2048</v>
      </c>
      <c r="AJ1378" s="15">
        <v>2049</v>
      </c>
      <c r="AK1378" s="15">
        <v>2050</v>
      </c>
    </row>
    <row r="1379" spans="1:37" x14ac:dyDescent="0.25">
      <c r="B1379" t="s">
        <v>346</v>
      </c>
      <c r="F1379" s="16">
        <v>0</v>
      </c>
      <c r="G1379" s="16">
        <v>0</v>
      </c>
      <c r="H1379" s="16">
        <f>About!$B$88/(1+EXP(About!$B$89*(H1378-$H1378+About!$B$90)))</f>
        <v>2.2648140279517712E-2</v>
      </c>
      <c r="I1379" s="16">
        <f>About!$B$88/(1+EXP(About!$B$89*(I1378-$H1378+About!$B$90)))</f>
        <v>2.9464471373885869E-2</v>
      </c>
      <c r="J1379" s="16">
        <f>About!$B$88/(1+EXP(About!$B$89*(J1378-$H1378+About!$B$90)))</f>
        <v>3.8253208866234997E-2</v>
      </c>
      <c r="K1379" s="16">
        <f>About!$B$88/(1+EXP(About!$B$89*(K1378-$H1378+About!$B$90)))</f>
        <v>4.9531718843781984E-2</v>
      </c>
      <c r="L1379" s="16">
        <f>About!$B$88/(1+EXP(About!$B$89*(L1378-$H1378+About!$B$90)))</f>
        <v>6.3917956397851416E-2</v>
      </c>
      <c r="M1379" s="16">
        <f>About!$B$88/(1+EXP(About!$B$89*(M1378-$H1378+About!$B$90)))</f>
        <v>8.2127169223697311E-2</v>
      </c>
      <c r="N1379" s="16">
        <f>About!$B$88/(1+EXP(About!$B$89*(N1378-$H1378+About!$B$90)))</f>
        <v>0.10495145823012331</v>
      </c>
      <c r="O1379" s="16">
        <f>About!$B$88/(1+EXP(About!$B$89*(O1378-$H1378+About!$B$90)))</f>
        <v>0.13321313648010116</v>
      </c>
      <c r="P1379" s="16">
        <f>About!$B$88/(1+EXP(About!$B$89*(P1378-$H1378+About!$B$90)))</f>
        <v>0.1676829432434738</v>
      </c>
      <c r="Q1379" s="16">
        <f>About!$B$88/(1+EXP(About!$B$89*(Q1378-$H1378+About!$B$90)))</f>
        <v>0.20895842737796153</v>
      </c>
      <c r="R1379" s="16">
        <f>About!$B$88/(1+EXP(About!$B$89*(R1378-$H1378+About!$B$90)))</f>
        <v>0.25730860691227286</v>
      </c>
      <c r="S1379" s="16">
        <f>About!$B$88/(1+EXP(About!$B$89*(S1378-$H1378+About!$B$90)))</f>
        <v>0.31250885313368498</v>
      </c>
      <c r="T1379" s="16">
        <f>About!$B$88/(1+EXP(About!$B$89*(T1378-$H1378+About!$B$90)))</f>
        <v>0.37371039599785677</v>
      </c>
      <c r="U1379" s="16">
        <f>About!$B$88/(1+EXP(About!$B$89*(U1378-$H1378+About!$B$90)))</f>
        <v>0.43940070146006388</v>
      </c>
      <c r="V1379" s="16">
        <f>About!$B$88/(1+EXP(About!$B$89*(V1378-$H1378+About!$B$90)))</f>
        <v>0.50749999999999995</v>
      </c>
      <c r="W1379" s="16">
        <f>About!$B$88/(1+EXP(About!$B$89*(W1378-$H1378+About!$B$90)))</f>
        <v>0.57559929853993608</v>
      </c>
      <c r="X1379" s="16">
        <f>About!$B$88/(1+EXP(About!$B$89*(X1378-$H1378+About!$B$90)))</f>
        <v>0.64128960400214308</v>
      </c>
      <c r="Y1379" s="16">
        <f>About!$B$88/(1+EXP(About!$B$89*(Y1378-$H1378+About!$B$90)))</f>
        <v>0.70249114686631497</v>
      </c>
      <c r="Z1379" s="16">
        <f>About!$B$88/(1+EXP(About!$B$89*(Z1378-$H1378+About!$B$90)))</f>
        <v>0.75769139308772704</v>
      </c>
      <c r="AA1379" s="16">
        <f>About!$B$88/(1+EXP(About!$B$89*(AA1378-$H1378+About!$B$90)))</f>
        <v>0.80604157262203846</v>
      </c>
      <c r="AB1379" s="16">
        <f>About!$B$88/(1+EXP(About!$B$89*(AB1378-$H1378+About!$B$90)))</f>
        <v>0.84731705675652613</v>
      </c>
      <c r="AC1379" s="16">
        <f>About!$B$88/(1+EXP(About!$B$89*(AC1378-$H1378+About!$B$90)))</f>
        <v>0.88178686351989888</v>
      </c>
      <c r="AD1379" s="16">
        <f>About!$B$88/(1+EXP(About!$B$89*(AD1378-$H1378+About!$B$90)))</f>
        <v>0.91004854176987648</v>
      </c>
      <c r="AE1379" s="16">
        <f>About!$B$88/(1+EXP(About!$B$89*(AE1378-$H1378+About!$B$90)))</f>
        <v>0.93287283077630256</v>
      </c>
      <c r="AF1379" s="16">
        <f>About!$B$88/(1+EXP(About!$B$89*(AF1378-$H1378+About!$B$90)))</f>
        <v>0.95108204360214854</v>
      </c>
      <c r="AG1379" s="16">
        <f>About!$B$88/(1+EXP(About!$B$89*(AG1378-$H1378+About!$B$90)))</f>
        <v>0.96546828115621786</v>
      </c>
      <c r="AH1379" s="16">
        <f>About!$B$88/(1+EXP(About!$B$89*(AH1378-$H1378+About!$B$90)))</f>
        <v>0.97674679113376495</v>
      </c>
      <c r="AI1379" s="16">
        <f>About!$B$88/(1+EXP(About!$B$89*(AI1378-$H1378+About!$B$90)))</f>
        <v>0.98553552862611404</v>
      </c>
      <c r="AJ1379" s="16">
        <f>About!$B$88/(1+EXP(About!$B$89*(AJ1378-$H1378+About!$B$90)))</f>
        <v>0.99235185972048212</v>
      </c>
      <c r="AK1379" s="16">
        <f>About!$B$88/(1+EXP(About!$B$89*(AK1378-$H1378+About!$B$90)))</f>
        <v>0.99761910618453631</v>
      </c>
    </row>
    <row r="1380" spans="1:37" x14ac:dyDescent="0.25">
      <c r="A1380" t="s">
        <v>23</v>
      </c>
      <c r="B1380" t="s">
        <v>346</v>
      </c>
      <c r="C1380" t="s">
        <v>227</v>
      </c>
      <c r="F1380" s="15">
        <v>2019</v>
      </c>
      <c r="G1380" s="15">
        <v>2020</v>
      </c>
      <c r="H1380" s="15">
        <v>2021</v>
      </c>
      <c r="I1380" s="15">
        <v>2022</v>
      </c>
      <c r="J1380" s="15">
        <v>2023</v>
      </c>
      <c r="K1380" s="15">
        <v>2024</v>
      </c>
      <c r="L1380" s="15">
        <v>2025</v>
      </c>
      <c r="M1380" s="15">
        <v>2026</v>
      </c>
      <c r="N1380" s="15">
        <v>2027</v>
      </c>
      <c r="O1380" s="15">
        <v>2028</v>
      </c>
      <c r="P1380" s="15">
        <v>2029</v>
      </c>
      <c r="Q1380" s="15">
        <v>2030</v>
      </c>
      <c r="R1380" s="15">
        <v>2031</v>
      </c>
      <c r="S1380" s="15">
        <v>2032</v>
      </c>
      <c r="T1380" s="15">
        <v>2033</v>
      </c>
      <c r="U1380" s="15">
        <v>2034</v>
      </c>
      <c r="V1380" s="15">
        <v>2035</v>
      </c>
      <c r="W1380" s="15">
        <v>2036</v>
      </c>
      <c r="X1380" s="15">
        <v>2037</v>
      </c>
      <c r="Y1380" s="15">
        <v>2038</v>
      </c>
      <c r="Z1380" s="15">
        <v>2039</v>
      </c>
      <c r="AA1380" s="15">
        <v>2040</v>
      </c>
      <c r="AB1380" s="15">
        <v>2041</v>
      </c>
      <c r="AC1380" s="15">
        <v>2042</v>
      </c>
      <c r="AD1380" s="15">
        <v>2043</v>
      </c>
      <c r="AE1380" s="15">
        <v>2044</v>
      </c>
      <c r="AF1380" s="15">
        <v>2045</v>
      </c>
      <c r="AG1380" s="15">
        <v>2046</v>
      </c>
      <c r="AH1380" s="15">
        <v>2047</v>
      </c>
      <c r="AI1380" s="15">
        <v>2048</v>
      </c>
      <c r="AJ1380" s="15">
        <v>2049</v>
      </c>
      <c r="AK1380" s="15">
        <v>2050</v>
      </c>
    </row>
    <row r="1381" spans="1:37" x14ac:dyDescent="0.25">
      <c r="B1381" t="s">
        <v>346</v>
      </c>
      <c r="F1381" s="16">
        <v>0</v>
      </c>
      <c r="G1381" s="16">
        <v>0</v>
      </c>
      <c r="H1381" s="16">
        <f>About!$B$88/(1+EXP(About!$B$89*(H1380-$H1380+About!$B$90)))</f>
        <v>2.2648140279517712E-2</v>
      </c>
      <c r="I1381" s="16">
        <f>About!$B$88/(1+EXP(About!$B$89*(I1380-$H1380+About!$B$90)))</f>
        <v>2.9464471373885869E-2</v>
      </c>
      <c r="J1381" s="16">
        <f>About!$B$88/(1+EXP(About!$B$89*(J1380-$H1380+About!$B$90)))</f>
        <v>3.8253208866234997E-2</v>
      </c>
      <c r="K1381" s="16">
        <f>About!$B$88/(1+EXP(About!$B$89*(K1380-$H1380+About!$B$90)))</f>
        <v>4.9531718843781984E-2</v>
      </c>
      <c r="L1381" s="16">
        <f>About!$B$88/(1+EXP(About!$B$89*(L1380-$H1380+About!$B$90)))</f>
        <v>6.3917956397851416E-2</v>
      </c>
      <c r="M1381" s="16">
        <f>About!$B$88/(1+EXP(About!$B$89*(M1380-$H1380+About!$B$90)))</f>
        <v>8.2127169223697311E-2</v>
      </c>
      <c r="N1381" s="16">
        <f>About!$B$88/(1+EXP(About!$B$89*(N1380-$H1380+About!$B$90)))</f>
        <v>0.10495145823012331</v>
      </c>
      <c r="O1381" s="16">
        <f>About!$B$88/(1+EXP(About!$B$89*(O1380-$H1380+About!$B$90)))</f>
        <v>0.13321313648010116</v>
      </c>
      <c r="P1381" s="16">
        <f>About!$B$88/(1+EXP(About!$B$89*(P1380-$H1380+About!$B$90)))</f>
        <v>0.1676829432434738</v>
      </c>
      <c r="Q1381" s="16">
        <f>About!$B$88/(1+EXP(About!$B$89*(Q1380-$H1380+About!$B$90)))</f>
        <v>0.20895842737796153</v>
      </c>
      <c r="R1381" s="16">
        <f>About!$B$88/(1+EXP(About!$B$89*(R1380-$H1380+About!$B$90)))</f>
        <v>0.25730860691227286</v>
      </c>
      <c r="S1381" s="16">
        <f>About!$B$88/(1+EXP(About!$B$89*(S1380-$H1380+About!$B$90)))</f>
        <v>0.31250885313368498</v>
      </c>
      <c r="T1381" s="16">
        <f>About!$B$88/(1+EXP(About!$B$89*(T1380-$H1380+About!$B$90)))</f>
        <v>0.37371039599785677</v>
      </c>
      <c r="U1381" s="16">
        <f>About!$B$88/(1+EXP(About!$B$89*(U1380-$H1380+About!$B$90)))</f>
        <v>0.43940070146006388</v>
      </c>
      <c r="V1381" s="16">
        <f>About!$B$88/(1+EXP(About!$B$89*(V1380-$H1380+About!$B$90)))</f>
        <v>0.50749999999999995</v>
      </c>
      <c r="W1381" s="16">
        <f>About!$B$88/(1+EXP(About!$B$89*(W1380-$H1380+About!$B$90)))</f>
        <v>0.57559929853993608</v>
      </c>
      <c r="X1381" s="16">
        <f>About!$B$88/(1+EXP(About!$B$89*(X1380-$H1380+About!$B$90)))</f>
        <v>0.64128960400214308</v>
      </c>
      <c r="Y1381" s="16">
        <f>About!$B$88/(1+EXP(About!$B$89*(Y1380-$H1380+About!$B$90)))</f>
        <v>0.70249114686631497</v>
      </c>
      <c r="Z1381" s="16">
        <f>About!$B$88/(1+EXP(About!$B$89*(Z1380-$H1380+About!$B$90)))</f>
        <v>0.75769139308772704</v>
      </c>
      <c r="AA1381" s="16">
        <f>About!$B$88/(1+EXP(About!$B$89*(AA1380-$H1380+About!$B$90)))</f>
        <v>0.80604157262203846</v>
      </c>
      <c r="AB1381" s="16">
        <f>About!$B$88/(1+EXP(About!$B$89*(AB1380-$H1380+About!$B$90)))</f>
        <v>0.84731705675652613</v>
      </c>
      <c r="AC1381" s="16">
        <f>About!$B$88/(1+EXP(About!$B$89*(AC1380-$H1380+About!$B$90)))</f>
        <v>0.88178686351989888</v>
      </c>
      <c r="AD1381" s="16">
        <f>About!$B$88/(1+EXP(About!$B$89*(AD1380-$H1380+About!$B$90)))</f>
        <v>0.91004854176987648</v>
      </c>
      <c r="AE1381" s="16">
        <f>About!$B$88/(1+EXP(About!$B$89*(AE1380-$H1380+About!$B$90)))</f>
        <v>0.93287283077630256</v>
      </c>
      <c r="AF1381" s="16">
        <f>About!$B$88/(1+EXP(About!$B$89*(AF1380-$H1380+About!$B$90)))</f>
        <v>0.95108204360214854</v>
      </c>
      <c r="AG1381" s="16">
        <f>About!$B$88/(1+EXP(About!$B$89*(AG1380-$H1380+About!$B$90)))</f>
        <v>0.96546828115621786</v>
      </c>
      <c r="AH1381" s="16">
        <f>About!$B$88/(1+EXP(About!$B$89*(AH1380-$H1380+About!$B$90)))</f>
        <v>0.97674679113376495</v>
      </c>
      <c r="AI1381" s="16">
        <f>About!$B$88/(1+EXP(About!$B$89*(AI1380-$H1380+About!$B$90)))</f>
        <v>0.98553552862611404</v>
      </c>
      <c r="AJ1381" s="16">
        <f>About!$B$88/(1+EXP(About!$B$89*(AJ1380-$H1380+About!$B$90)))</f>
        <v>0.99235185972048212</v>
      </c>
      <c r="AK1381" s="16">
        <f>About!$B$88/(1+EXP(About!$B$89*(AK1380-$H1380+About!$B$90)))</f>
        <v>0.99761910618453631</v>
      </c>
    </row>
    <row r="1382" spans="1:37" x14ac:dyDescent="0.25">
      <c r="A1382" t="s">
        <v>23</v>
      </c>
      <c r="B1382" t="s">
        <v>346</v>
      </c>
      <c r="C1382" t="s">
        <v>228</v>
      </c>
      <c r="F1382" s="15">
        <v>2019</v>
      </c>
      <c r="G1382" s="15">
        <v>2020</v>
      </c>
      <c r="H1382" s="15">
        <v>2021</v>
      </c>
      <c r="I1382" s="15">
        <v>2022</v>
      </c>
      <c r="J1382" s="15">
        <v>2023</v>
      </c>
      <c r="K1382" s="15">
        <v>2024</v>
      </c>
      <c r="L1382" s="15">
        <v>2025</v>
      </c>
      <c r="M1382" s="15">
        <v>2026</v>
      </c>
      <c r="N1382" s="15">
        <v>2027</v>
      </c>
      <c r="O1382" s="15">
        <v>2028</v>
      </c>
      <c r="P1382" s="15">
        <v>2029</v>
      </c>
      <c r="Q1382" s="15">
        <v>2030</v>
      </c>
      <c r="R1382" s="15">
        <v>2031</v>
      </c>
      <c r="S1382" s="15">
        <v>2032</v>
      </c>
      <c r="T1382" s="15">
        <v>2033</v>
      </c>
      <c r="U1382" s="15">
        <v>2034</v>
      </c>
      <c r="V1382" s="15">
        <v>2035</v>
      </c>
      <c r="W1382" s="15">
        <v>2036</v>
      </c>
      <c r="X1382" s="15">
        <v>2037</v>
      </c>
      <c r="Y1382" s="15">
        <v>2038</v>
      </c>
      <c r="Z1382" s="15">
        <v>2039</v>
      </c>
      <c r="AA1382" s="15">
        <v>2040</v>
      </c>
      <c r="AB1382" s="15">
        <v>2041</v>
      </c>
      <c r="AC1382" s="15">
        <v>2042</v>
      </c>
      <c r="AD1382" s="15">
        <v>2043</v>
      </c>
      <c r="AE1382" s="15">
        <v>2044</v>
      </c>
      <c r="AF1382" s="15">
        <v>2045</v>
      </c>
      <c r="AG1382" s="15">
        <v>2046</v>
      </c>
      <c r="AH1382" s="15">
        <v>2047</v>
      </c>
      <c r="AI1382" s="15">
        <v>2048</v>
      </c>
      <c r="AJ1382" s="15">
        <v>2049</v>
      </c>
      <c r="AK1382" s="15">
        <v>2050</v>
      </c>
    </row>
    <row r="1383" spans="1:37" x14ac:dyDescent="0.25">
      <c r="B1383" t="s">
        <v>346</v>
      </c>
      <c r="F1383" s="16">
        <v>0</v>
      </c>
      <c r="G1383" s="16">
        <v>0</v>
      </c>
      <c r="H1383" s="16">
        <f>About!$B$88/(1+EXP(About!$B$89*(H1382-$H1382+About!$B$90)))</f>
        <v>2.2648140279517712E-2</v>
      </c>
      <c r="I1383" s="16">
        <f>About!$B$88/(1+EXP(About!$B$89*(I1382-$H1382+About!$B$90)))</f>
        <v>2.9464471373885869E-2</v>
      </c>
      <c r="J1383" s="16">
        <f>About!$B$88/(1+EXP(About!$B$89*(J1382-$H1382+About!$B$90)))</f>
        <v>3.8253208866234997E-2</v>
      </c>
      <c r="K1383" s="16">
        <f>About!$B$88/(1+EXP(About!$B$89*(K1382-$H1382+About!$B$90)))</f>
        <v>4.9531718843781984E-2</v>
      </c>
      <c r="L1383" s="16">
        <f>About!$B$88/(1+EXP(About!$B$89*(L1382-$H1382+About!$B$90)))</f>
        <v>6.3917956397851416E-2</v>
      </c>
      <c r="M1383" s="16">
        <f>About!$B$88/(1+EXP(About!$B$89*(M1382-$H1382+About!$B$90)))</f>
        <v>8.2127169223697311E-2</v>
      </c>
      <c r="N1383" s="16">
        <f>About!$B$88/(1+EXP(About!$B$89*(N1382-$H1382+About!$B$90)))</f>
        <v>0.10495145823012331</v>
      </c>
      <c r="O1383" s="16">
        <f>About!$B$88/(1+EXP(About!$B$89*(O1382-$H1382+About!$B$90)))</f>
        <v>0.13321313648010116</v>
      </c>
      <c r="P1383" s="16">
        <f>About!$B$88/(1+EXP(About!$B$89*(P1382-$H1382+About!$B$90)))</f>
        <v>0.1676829432434738</v>
      </c>
      <c r="Q1383" s="16">
        <f>About!$B$88/(1+EXP(About!$B$89*(Q1382-$H1382+About!$B$90)))</f>
        <v>0.20895842737796153</v>
      </c>
      <c r="R1383" s="16">
        <f>About!$B$88/(1+EXP(About!$B$89*(R1382-$H1382+About!$B$90)))</f>
        <v>0.25730860691227286</v>
      </c>
      <c r="S1383" s="16">
        <f>About!$B$88/(1+EXP(About!$B$89*(S1382-$H1382+About!$B$90)))</f>
        <v>0.31250885313368498</v>
      </c>
      <c r="T1383" s="16">
        <f>About!$B$88/(1+EXP(About!$B$89*(T1382-$H1382+About!$B$90)))</f>
        <v>0.37371039599785677</v>
      </c>
      <c r="U1383" s="16">
        <f>About!$B$88/(1+EXP(About!$B$89*(U1382-$H1382+About!$B$90)))</f>
        <v>0.43940070146006388</v>
      </c>
      <c r="V1383" s="16">
        <f>About!$B$88/(1+EXP(About!$B$89*(V1382-$H1382+About!$B$90)))</f>
        <v>0.50749999999999995</v>
      </c>
      <c r="W1383" s="16">
        <f>About!$B$88/(1+EXP(About!$B$89*(W1382-$H1382+About!$B$90)))</f>
        <v>0.57559929853993608</v>
      </c>
      <c r="X1383" s="16">
        <f>About!$B$88/(1+EXP(About!$B$89*(X1382-$H1382+About!$B$90)))</f>
        <v>0.64128960400214308</v>
      </c>
      <c r="Y1383" s="16">
        <f>About!$B$88/(1+EXP(About!$B$89*(Y1382-$H1382+About!$B$90)))</f>
        <v>0.70249114686631497</v>
      </c>
      <c r="Z1383" s="16">
        <f>About!$B$88/(1+EXP(About!$B$89*(Z1382-$H1382+About!$B$90)))</f>
        <v>0.75769139308772704</v>
      </c>
      <c r="AA1383" s="16">
        <f>About!$B$88/(1+EXP(About!$B$89*(AA1382-$H1382+About!$B$90)))</f>
        <v>0.80604157262203846</v>
      </c>
      <c r="AB1383" s="16">
        <f>About!$B$88/(1+EXP(About!$B$89*(AB1382-$H1382+About!$B$90)))</f>
        <v>0.84731705675652613</v>
      </c>
      <c r="AC1383" s="16">
        <f>About!$B$88/(1+EXP(About!$B$89*(AC1382-$H1382+About!$B$90)))</f>
        <v>0.88178686351989888</v>
      </c>
      <c r="AD1383" s="16">
        <f>About!$B$88/(1+EXP(About!$B$89*(AD1382-$H1382+About!$B$90)))</f>
        <v>0.91004854176987648</v>
      </c>
      <c r="AE1383" s="16">
        <f>About!$B$88/(1+EXP(About!$B$89*(AE1382-$H1382+About!$B$90)))</f>
        <v>0.93287283077630256</v>
      </c>
      <c r="AF1383" s="16">
        <f>About!$B$88/(1+EXP(About!$B$89*(AF1382-$H1382+About!$B$90)))</f>
        <v>0.95108204360214854</v>
      </c>
      <c r="AG1383" s="16">
        <f>About!$B$88/(1+EXP(About!$B$89*(AG1382-$H1382+About!$B$90)))</f>
        <v>0.96546828115621786</v>
      </c>
      <c r="AH1383" s="16">
        <f>About!$B$88/(1+EXP(About!$B$89*(AH1382-$H1382+About!$B$90)))</f>
        <v>0.97674679113376495</v>
      </c>
      <c r="AI1383" s="16">
        <f>About!$B$88/(1+EXP(About!$B$89*(AI1382-$H1382+About!$B$90)))</f>
        <v>0.98553552862611404</v>
      </c>
      <c r="AJ1383" s="16">
        <f>About!$B$88/(1+EXP(About!$B$89*(AJ1382-$H1382+About!$B$90)))</f>
        <v>0.99235185972048212</v>
      </c>
      <c r="AK1383" s="16">
        <f>About!$B$88/(1+EXP(About!$B$89*(AK1382-$H1382+About!$B$90)))</f>
        <v>0.99761910618453631</v>
      </c>
    </row>
    <row r="1384" spans="1:37" x14ac:dyDescent="0.25">
      <c r="A1384" t="s">
        <v>23</v>
      </c>
      <c r="B1384" t="s">
        <v>346</v>
      </c>
      <c r="C1384" t="s">
        <v>229</v>
      </c>
      <c r="F1384" s="15">
        <v>2019</v>
      </c>
      <c r="G1384" s="15">
        <v>2020</v>
      </c>
      <c r="H1384" s="15">
        <v>2021</v>
      </c>
      <c r="I1384" s="15">
        <v>2022</v>
      </c>
      <c r="J1384" s="15">
        <v>2023</v>
      </c>
      <c r="K1384" s="15">
        <v>2024</v>
      </c>
      <c r="L1384" s="15">
        <v>2025</v>
      </c>
      <c r="M1384" s="15">
        <v>2026</v>
      </c>
      <c r="N1384" s="15">
        <v>2027</v>
      </c>
      <c r="O1384" s="15">
        <v>2028</v>
      </c>
      <c r="P1384" s="15">
        <v>2029</v>
      </c>
      <c r="Q1384" s="15">
        <v>2030</v>
      </c>
      <c r="R1384" s="15">
        <v>2031</v>
      </c>
      <c r="S1384" s="15">
        <v>2032</v>
      </c>
      <c r="T1384" s="15">
        <v>2033</v>
      </c>
      <c r="U1384" s="15">
        <v>2034</v>
      </c>
      <c r="V1384" s="15">
        <v>2035</v>
      </c>
      <c r="W1384" s="15">
        <v>2036</v>
      </c>
      <c r="X1384" s="15">
        <v>2037</v>
      </c>
      <c r="Y1384" s="15">
        <v>2038</v>
      </c>
      <c r="Z1384" s="15">
        <v>2039</v>
      </c>
      <c r="AA1384" s="15">
        <v>2040</v>
      </c>
      <c r="AB1384" s="15">
        <v>2041</v>
      </c>
      <c r="AC1384" s="15">
        <v>2042</v>
      </c>
      <c r="AD1384" s="15">
        <v>2043</v>
      </c>
      <c r="AE1384" s="15">
        <v>2044</v>
      </c>
      <c r="AF1384" s="15">
        <v>2045</v>
      </c>
      <c r="AG1384" s="15">
        <v>2046</v>
      </c>
      <c r="AH1384" s="15">
        <v>2047</v>
      </c>
      <c r="AI1384" s="15">
        <v>2048</v>
      </c>
      <c r="AJ1384" s="15">
        <v>2049</v>
      </c>
      <c r="AK1384" s="15">
        <v>2050</v>
      </c>
    </row>
    <row r="1385" spans="1:37" x14ac:dyDescent="0.25">
      <c r="B1385" t="s">
        <v>346</v>
      </c>
      <c r="F1385" s="16">
        <v>0</v>
      </c>
      <c r="G1385" s="16">
        <v>0</v>
      </c>
      <c r="H1385" s="16">
        <f>About!$B$88/(1+EXP(About!$B$89*(H1384-$H1384+About!$B$90)))</f>
        <v>2.2648140279517712E-2</v>
      </c>
      <c r="I1385" s="16">
        <f>About!$B$88/(1+EXP(About!$B$89*(I1384-$H1384+About!$B$90)))</f>
        <v>2.9464471373885869E-2</v>
      </c>
      <c r="J1385" s="16">
        <f>About!$B$88/(1+EXP(About!$B$89*(J1384-$H1384+About!$B$90)))</f>
        <v>3.8253208866234997E-2</v>
      </c>
      <c r="K1385" s="16">
        <f>About!$B$88/(1+EXP(About!$B$89*(K1384-$H1384+About!$B$90)))</f>
        <v>4.9531718843781984E-2</v>
      </c>
      <c r="L1385" s="16">
        <f>About!$B$88/(1+EXP(About!$B$89*(L1384-$H1384+About!$B$90)))</f>
        <v>6.3917956397851416E-2</v>
      </c>
      <c r="M1385" s="16">
        <f>About!$B$88/(1+EXP(About!$B$89*(M1384-$H1384+About!$B$90)))</f>
        <v>8.2127169223697311E-2</v>
      </c>
      <c r="N1385" s="16">
        <f>About!$B$88/(1+EXP(About!$B$89*(N1384-$H1384+About!$B$90)))</f>
        <v>0.10495145823012331</v>
      </c>
      <c r="O1385" s="16">
        <f>About!$B$88/(1+EXP(About!$B$89*(O1384-$H1384+About!$B$90)))</f>
        <v>0.13321313648010116</v>
      </c>
      <c r="P1385" s="16">
        <f>About!$B$88/(1+EXP(About!$B$89*(P1384-$H1384+About!$B$90)))</f>
        <v>0.1676829432434738</v>
      </c>
      <c r="Q1385" s="16">
        <f>About!$B$88/(1+EXP(About!$B$89*(Q1384-$H1384+About!$B$90)))</f>
        <v>0.20895842737796153</v>
      </c>
      <c r="R1385" s="16">
        <f>About!$B$88/(1+EXP(About!$B$89*(R1384-$H1384+About!$B$90)))</f>
        <v>0.25730860691227286</v>
      </c>
      <c r="S1385" s="16">
        <f>About!$B$88/(1+EXP(About!$B$89*(S1384-$H1384+About!$B$90)))</f>
        <v>0.31250885313368498</v>
      </c>
      <c r="T1385" s="16">
        <f>About!$B$88/(1+EXP(About!$B$89*(T1384-$H1384+About!$B$90)))</f>
        <v>0.37371039599785677</v>
      </c>
      <c r="U1385" s="16">
        <f>About!$B$88/(1+EXP(About!$B$89*(U1384-$H1384+About!$B$90)))</f>
        <v>0.43940070146006388</v>
      </c>
      <c r="V1385" s="16">
        <f>About!$B$88/(1+EXP(About!$B$89*(V1384-$H1384+About!$B$90)))</f>
        <v>0.50749999999999995</v>
      </c>
      <c r="W1385" s="16">
        <f>About!$B$88/(1+EXP(About!$B$89*(W1384-$H1384+About!$B$90)))</f>
        <v>0.57559929853993608</v>
      </c>
      <c r="X1385" s="16">
        <f>About!$B$88/(1+EXP(About!$B$89*(X1384-$H1384+About!$B$90)))</f>
        <v>0.64128960400214308</v>
      </c>
      <c r="Y1385" s="16">
        <f>About!$B$88/(1+EXP(About!$B$89*(Y1384-$H1384+About!$B$90)))</f>
        <v>0.70249114686631497</v>
      </c>
      <c r="Z1385" s="16">
        <f>About!$B$88/(1+EXP(About!$B$89*(Z1384-$H1384+About!$B$90)))</f>
        <v>0.75769139308772704</v>
      </c>
      <c r="AA1385" s="16">
        <f>About!$B$88/(1+EXP(About!$B$89*(AA1384-$H1384+About!$B$90)))</f>
        <v>0.80604157262203846</v>
      </c>
      <c r="AB1385" s="16">
        <f>About!$B$88/(1+EXP(About!$B$89*(AB1384-$H1384+About!$B$90)))</f>
        <v>0.84731705675652613</v>
      </c>
      <c r="AC1385" s="16">
        <f>About!$B$88/(1+EXP(About!$B$89*(AC1384-$H1384+About!$B$90)))</f>
        <v>0.88178686351989888</v>
      </c>
      <c r="AD1385" s="16">
        <f>About!$B$88/(1+EXP(About!$B$89*(AD1384-$H1384+About!$B$90)))</f>
        <v>0.91004854176987648</v>
      </c>
      <c r="AE1385" s="16">
        <f>About!$B$88/(1+EXP(About!$B$89*(AE1384-$H1384+About!$B$90)))</f>
        <v>0.93287283077630256</v>
      </c>
      <c r="AF1385" s="16">
        <f>About!$B$88/(1+EXP(About!$B$89*(AF1384-$H1384+About!$B$90)))</f>
        <v>0.95108204360214854</v>
      </c>
      <c r="AG1385" s="16">
        <f>About!$B$88/(1+EXP(About!$B$89*(AG1384-$H1384+About!$B$90)))</f>
        <v>0.96546828115621786</v>
      </c>
      <c r="AH1385" s="16">
        <f>About!$B$88/(1+EXP(About!$B$89*(AH1384-$H1384+About!$B$90)))</f>
        <v>0.97674679113376495</v>
      </c>
      <c r="AI1385" s="16">
        <f>About!$B$88/(1+EXP(About!$B$89*(AI1384-$H1384+About!$B$90)))</f>
        <v>0.98553552862611404</v>
      </c>
      <c r="AJ1385" s="16">
        <f>About!$B$88/(1+EXP(About!$B$89*(AJ1384-$H1384+About!$B$90)))</f>
        <v>0.99235185972048212</v>
      </c>
      <c r="AK1385" s="16">
        <f>About!$B$88/(1+EXP(About!$B$89*(AK1384-$H1384+About!$B$90)))</f>
        <v>0.99761910618453631</v>
      </c>
    </row>
    <row r="1386" spans="1:37" x14ac:dyDescent="0.25">
      <c r="A1386" t="s">
        <v>23</v>
      </c>
      <c r="B1386" t="s">
        <v>346</v>
      </c>
      <c r="C1386" t="s">
        <v>230</v>
      </c>
      <c r="F1386" s="15">
        <v>2019</v>
      </c>
      <c r="G1386" s="15">
        <v>2020</v>
      </c>
      <c r="H1386" s="15">
        <v>2021</v>
      </c>
      <c r="I1386" s="15">
        <v>2022</v>
      </c>
      <c r="J1386" s="15">
        <v>2023</v>
      </c>
      <c r="K1386" s="15">
        <v>2024</v>
      </c>
      <c r="L1386" s="15">
        <v>2025</v>
      </c>
      <c r="M1386" s="15">
        <v>2026</v>
      </c>
      <c r="N1386" s="15">
        <v>2027</v>
      </c>
      <c r="O1386" s="15">
        <v>2028</v>
      </c>
      <c r="P1386" s="15">
        <v>2029</v>
      </c>
      <c r="Q1386" s="15">
        <v>2030</v>
      </c>
      <c r="R1386" s="15">
        <v>2031</v>
      </c>
      <c r="S1386" s="15">
        <v>2032</v>
      </c>
      <c r="T1386" s="15">
        <v>2033</v>
      </c>
      <c r="U1386" s="15">
        <v>2034</v>
      </c>
      <c r="V1386" s="15">
        <v>2035</v>
      </c>
      <c r="W1386" s="15">
        <v>2036</v>
      </c>
      <c r="X1386" s="15">
        <v>2037</v>
      </c>
      <c r="Y1386" s="15">
        <v>2038</v>
      </c>
      <c r="Z1386" s="15">
        <v>2039</v>
      </c>
      <c r="AA1386" s="15">
        <v>2040</v>
      </c>
      <c r="AB1386" s="15">
        <v>2041</v>
      </c>
      <c r="AC1386" s="15">
        <v>2042</v>
      </c>
      <c r="AD1386" s="15">
        <v>2043</v>
      </c>
      <c r="AE1386" s="15">
        <v>2044</v>
      </c>
      <c r="AF1386" s="15">
        <v>2045</v>
      </c>
      <c r="AG1386" s="15">
        <v>2046</v>
      </c>
      <c r="AH1386" s="15">
        <v>2047</v>
      </c>
      <c r="AI1386" s="15">
        <v>2048</v>
      </c>
      <c r="AJ1386" s="15">
        <v>2049</v>
      </c>
      <c r="AK1386" s="15">
        <v>2050</v>
      </c>
    </row>
    <row r="1387" spans="1:37" x14ac:dyDescent="0.25">
      <c r="B1387" t="s">
        <v>346</v>
      </c>
      <c r="F1387" s="16">
        <v>0</v>
      </c>
      <c r="G1387" s="16">
        <v>0</v>
      </c>
      <c r="H1387" s="16">
        <f>About!$B$88/(1+EXP(About!$B$89*(H1386-$H1386+About!$B$90)))</f>
        <v>2.2648140279517712E-2</v>
      </c>
      <c r="I1387" s="16">
        <f>About!$B$88/(1+EXP(About!$B$89*(I1386-$H1386+About!$B$90)))</f>
        <v>2.9464471373885869E-2</v>
      </c>
      <c r="J1387" s="16">
        <f>About!$B$88/(1+EXP(About!$B$89*(J1386-$H1386+About!$B$90)))</f>
        <v>3.8253208866234997E-2</v>
      </c>
      <c r="K1387" s="16">
        <f>About!$B$88/(1+EXP(About!$B$89*(K1386-$H1386+About!$B$90)))</f>
        <v>4.9531718843781984E-2</v>
      </c>
      <c r="L1387" s="16">
        <f>About!$B$88/(1+EXP(About!$B$89*(L1386-$H1386+About!$B$90)))</f>
        <v>6.3917956397851416E-2</v>
      </c>
      <c r="M1387" s="16">
        <f>About!$B$88/(1+EXP(About!$B$89*(M1386-$H1386+About!$B$90)))</f>
        <v>8.2127169223697311E-2</v>
      </c>
      <c r="N1387" s="16">
        <f>About!$B$88/(1+EXP(About!$B$89*(N1386-$H1386+About!$B$90)))</f>
        <v>0.10495145823012331</v>
      </c>
      <c r="O1387" s="16">
        <f>About!$B$88/(1+EXP(About!$B$89*(O1386-$H1386+About!$B$90)))</f>
        <v>0.13321313648010116</v>
      </c>
      <c r="P1387" s="16">
        <f>About!$B$88/(1+EXP(About!$B$89*(P1386-$H1386+About!$B$90)))</f>
        <v>0.1676829432434738</v>
      </c>
      <c r="Q1387" s="16">
        <f>About!$B$88/(1+EXP(About!$B$89*(Q1386-$H1386+About!$B$90)))</f>
        <v>0.20895842737796153</v>
      </c>
      <c r="R1387" s="16">
        <f>About!$B$88/(1+EXP(About!$B$89*(R1386-$H1386+About!$B$90)))</f>
        <v>0.25730860691227286</v>
      </c>
      <c r="S1387" s="16">
        <f>About!$B$88/(1+EXP(About!$B$89*(S1386-$H1386+About!$B$90)))</f>
        <v>0.31250885313368498</v>
      </c>
      <c r="T1387" s="16">
        <f>About!$B$88/(1+EXP(About!$B$89*(T1386-$H1386+About!$B$90)))</f>
        <v>0.37371039599785677</v>
      </c>
      <c r="U1387" s="16">
        <f>About!$B$88/(1+EXP(About!$B$89*(U1386-$H1386+About!$B$90)))</f>
        <v>0.43940070146006388</v>
      </c>
      <c r="V1387" s="16">
        <f>About!$B$88/(1+EXP(About!$B$89*(V1386-$H1386+About!$B$90)))</f>
        <v>0.50749999999999995</v>
      </c>
      <c r="W1387" s="16">
        <f>About!$B$88/(1+EXP(About!$B$89*(W1386-$H1386+About!$B$90)))</f>
        <v>0.57559929853993608</v>
      </c>
      <c r="X1387" s="16">
        <f>About!$B$88/(1+EXP(About!$B$89*(X1386-$H1386+About!$B$90)))</f>
        <v>0.64128960400214308</v>
      </c>
      <c r="Y1387" s="16">
        <f>About!$B$88/(1+EXP(About!$B$89*(Y1386-$H1386+About!$B$90)))</f>
        <v>0.70249114686631497</v>
      </c>
      <c r="Z1387" s="16">
        <f>About!$B$88/(1+EXP(About!$B$89*(Z1386-$H1386+About!$B$90)))</f>
        <v>0.75769139308772704</v>
      </c>
      <c r="AA1387" s="16">
        <f>About!$B$88/(1+EXP(About!$B$89*(AA1386-$H1386+About!$B$90)))</f>
        <v>0.80604157262203846</v>
      </c>
      <c r="AB1387" s="16">
        <f>About!$B$88/(1+EXP(About!$B$89*(AB1386-$H1386+About!$B$90)))</f>
        <v>0.84731705675652613</v>
      </c>
      <c r="AC1387" s="16">
        <f>About!$B$88/(1+EXP(About!$B$89*(AC1386-$H1386+About!$B$90)))</f>
        <v>0.88178686351989888</v>
      </c>
      <c r="AD1387" s="16">
        <f>About!$B$88/(1+EXP(About!$B$89*(AD1386-$H1386+About!$B$90)))</f>
        <v>0.91004854176987648</v>
      </c>
      <c r="AE1387" s="16">
        <f>About!$B$88/(1+EXP(About!$B$89*(AE1386-$H1386+About!$B$90)))</f>
        <v>0.93287283077630256</v>
      </c>
      <c r="AF1387" s="16">
        <f>About!$B$88/(1+EXP(About!$B$89*(AF1386-$H1386+About!$B$90)))</f>
        <v>0.95108204360214854</v>
      </c>
      <c r="AG1387" s="16">
        <f>About!$B$88/(1+EXP(About!$B$89*(AG1386-$H1386+About!$B$90)))</f>
        <v>0.96546828115621786</v>
      </c>
      <c r="AH1387" s="16">
        <f>About!$B$88/(1+EXP(About!$B$89*(AH1386-$H1386+About!$B$90)))</f>
        <v>0.97674679113376495</v>
      </c>
      <c r="AI1387" s="16">
        <f>About!$B$88/(1+EXP(About!$B$89*(AI1386-$H1386+About!$B$90)))</f>
        <v>0.98553552862611404</v>
      </c>
      <c r="AJ1387" s="16">
        <f>About!$B$88/(1+EXP(About!$B$89*(AJ1386-$H1386+About!$B$90)))</f>
        <v>0.99235185972048212</v>
      </c>
      <c r="AK1387" s="16">
        <f>About!$B$88/(1+EXP(About!$B$89*(AK1386-$H1386+About!$B$90)))</f>
        <v>0.99761910618453631</v>
      </c>
    </row>
    <row r="1388" spans="1:37" x14ac:dyDescent="0.25">
      <c r="A1388" t="s">
        <v>23</v>
      </c>
      <c r="B1388" t="s">
        <v>346</v>
      </c>
      <c r="C1388" t="s">
        <v>231</v>
      </c>
      <c r="F1388" s="15">
        <v>2019</v>
      </c>
      <c r="G1388" s="15">
        <v>2020</v>
      </c>
      <c r="H1388" s="15">
        <v>2021</v>
      </c>
      <c r="I1388" s="15">
        <v>2022</v>
      </c>
      <c r="J1388" s="15">
        <v>2023</v>
      </c>
      <c r="K1388" s="15">
        <v>2024</v>
      </c>
      <c r="L1388" s="15">
        <v>2025</v>
      </c>
      <c r="M1388" s="15">
        <v>2026</v>
      </c>
      <c r="N1388" s="15">
        <v>2027</v>
      </c>
      <c r="O1388" s="15">
        <v>2028</v>
      </c>
      <c r="P1388" s="15">
        <v>2029</v>
      </c>
      <c r="Q1388" s="15">
        <v>2030</v>
      </c>
      <c r="R1388" s="15">
        <v>2031</v>
      </c>
      <c r="S1388" s="15">
        <v>2032</v>
      </c>
      <c r="T1388" s="15">
        <v>2033</v>
      </c>
      <c r="U1388" s="15">
        <v>2034</v>
      </c>
      <c r="V1388" s="15">
        <v>2035</v>
      </c>
      <c r="W1388" s="15">
        <v>2036</v>
      </c>
      <c r="X1388" s="15">
        <v>2037</v>
      </c>
      <c r="Y1388" s="15">
        <v>2038</v>
      </c>
      <c r="Z1388" s="15">
        <v>2039</v>
      </c>
      <c r="AA1388" s="15">
        <v>2040</v>
      </c>
      <c r="AB1388" s="15">
        <v>2041</v>
      </c>
      <c r="AC1388" s="15">
        <v>2042</v>
      </c>
      <c r="AD1388" s="15">
        <v>2043</v>
      </c>
      <c r="AE1388" s="15">
        <v>2044</v>
      </c>
      <c r="AF1388" s="15">
        <v>2045</v>
      </c>
      <c r="AG1388" s="15">
        <v>2046</v>
      </c>
      <c r="AH1388" s="15">
        <v>2047</v>
      </c>
      <c r="AI1388" s="15">
        <v>2048</v>
      </c>
      <c r="AJ1388" s="15">
        <v>2049</v>
      </c>
      <c r="AK1388" s="15">
        <v>2050</v>
      </c>
    </row>
    <row r="1389" spans="1:37" x14ac:dyDescent="0.25">
      <c r="B1389" t="s">
        <v>346</v>
      </c>
      <c r="F1389" s="16">
        <v>0</v>
      </c>
      <c r="G1389" s="16">
        <v>0</v>
      </c>
      <c r="H1389" s="16">
        <f>About!$B$88/(1+EXP(About!$B$89*(H1388-$H1388+About!$B$90)))</f>
        <v>2.2648140279517712E-2</v>
      </c>
      <c r="I1389" s="16">
        <f>About!$B$88/(1+EXP(About!$B$89*(I1388-$H1388+About!$B$90)))</f>
        <v>2.9464471373885869E-2</v>
      </c>
      <c r="J1389" s="16">
        <f>About!$B$88/(1+EXP(About!$B$89*(J1388-$H1388+About!$B$90)))</f>
        <v>3.8253208866234997E-2</v>
      </c>
      <c r="K1389" s="16">
        <f>About!$B$88/(1+EXP(About!$B$89*(K1388-$H1388+About!$B$90)))</f>
        <v>4.9531718843781984E-2</v>
      </c>
      <c r="L1389" s="16">
        <f>About!$B$88/(1+EXP(About!$B$89*(L1388-$H1388+About!$B$90)))</f>
        <v>6.3917956397851416E-2</v>
      </c>
      <c r="M1389" s="16">
        <f>About!$B$88/(1+EXP(About!$B$89*(M1388-$H1388+About!$B$90)))</f>
        <v>8.2127169223697311E-2</v>
      </c>
      <c r="N1389" s="16">
        <f>About!$B$88/(1+EXP(About!$B$89*(N1388-$H1388+About!$B$90)))</f>
        <v>0.10495145823012331</v>
      </c>
      <c r="O1389" s="16">
        <f>About!$B$88/(1+EXP(About!$B$89*(O1388-$H1388+About!$B$90)))</f>
        <v>0.13321313648010116</v>
      </c>
      <c r="P1389" s="16">
        <f>About!$B$88/(1+EXP(About!$B$89*(P1388-$H1388+About!$B$90)))</f>
        <v>0.1676829432434738</v>
      </c>
      <c r="Q1389" s="16">
        <f>About!$B$88/(1+EXP(About!$B$89*(Q1388-$H1388+About!$B$90)))</f>
        <v>0.20895842737796153</v>
      </c>
      <c r="R1389" s="16">
        <f>About!$B$88/(1+EXP(About!$B$89*(R1388-$H1388+About!$B$90)))</f>
        <v>0.25730860691227286</v>
      </c>
      <c r="S1389" s="16">
        <f>About!$B$88/(1+EXP(About!$B$89*(S1388-$H1388+About!$B$90)))</f>
        <v>0.31250885313368498</v>
      </c>
      <c r="T1389" s="16">
        <f>About!$B$88/(1+EXP(About!$B$89*(T1388-$H1388+About!$B$90)))</f>
        <v>0.37371039599785677</v>
      </c>
      <c r="U1389" s="16">
        <f>About!$B$88/(1+EXP(About!$B$89*(U1388-$H1388+About!$B$90)))</f>
        <v>0.43940070146006388</v>
      </c>
      <c r="V1389" s="16">
        <f>About!$B$88/(1+EXP(About!$B$89*(V1388-$H1388+About!$B$90)))</f>
        <v>0.50749999999999995</v>
      </c>
      <c r="W1389" s="16">
        <f>About!$B$88/(1+EXP(About!$B$89*(W1388-$H1388+About!$B$90)))</f>
        <v>0.57559929853993608</v>
      </c>
      <c r="X1389" s="16">
        <f>About!$B$88/(1+EXP(About!$B$89*(X1388-$H1388+About!$B$90)))</f>
        <v>0.64128960400214308</v>
      </c>
      <c r="Y1389" s="16">
        <f>About!$B$88/(1+EXP(About!$B$89*(Y1388-$H1388+About!$B$90)))</f>
        <v>0.70249114686631497</v>
      </c>
      <c r="Z1389" s="16">
        <f>About!$B$88/(1+EXP(About!$B$89*(Z1388-$H1388+About!$B$90)))</f>
        <v>0.75769139308772704</v>
      </c>
      <c r="AA1389" s="16">
        <f>About!$B$88/(1+EXP(About!$B$89*(AA1388-$H1388+About!$B$90)))</f>
        <v>0.80604157262203846</v>
      </c>
      <c r="AB1389" s="16">
        <f>About!$B$88/(1+EXP(About!$B$89*(AB1388-$H1388+About!$B$90)))</f>
        <v>0.84731705675652613</v>
      </c>
      <c r="AC1389" s="16">
        <f>About!$B$88/(1+EXP(About!$B$89*(AC1388-$H1388+About!$B$90)))</f>
        <v>0.88178686351989888</v>
      </c>
      <c r="AD1389" s="16">
        <f>About!$B$88/(1+EXP(About!$B$89*(AD1388-$H1388+About!$B$90)))</f>
        <v>0.91004854176987648</v>
      </c>
      <c r="AE1389" s="16">
        <f>About!$B$88/(1+EXP(About!$B$89*(AE1388-$H1388+About!$B$90)))</f>
        <v>0.93287283077630256</v>
      </c>
      <c r="AF1389" s="16">
        <f>About!$B$88/(1+EXP(About!$B$89*(AF1388-$H1388+About!$B$90)))</f>
        <v>0.95108204360214854</v>
      </c>
      <c r="AG1389" s="16">
        <f>About!$B$88/(1+EXP(About!$B$89*(AG1388-$H1388+About!$B$90)))</f>
        <v>0.96546828115621786</v>
      </c>
      <c r="AH1389" s="16">
        <f>About!$B$88/(1+EXP(About!$B$89*(AH1388-$H1388+About!$B$90)))</f>
        <v>0.97674679113376495</v>
      </c>
      <c r="AI1389" s="16">
        <f>About!$B$88/(1+EXP(About!$B$89*(AI1388-$H1388+About!$B$90)))</f>
        <v>0.98553552862611404</v>
      </c>
      <c r="AJ1389" s="16">
        <f>About!$B$88/(1+EXP(About!$B$89*(AJ1388-$H1388+About!$B$90)))</f>
        <v>0.99235185972048212</v>
      </c>
      <c r="AK1389" s="16">
        <f>About!$B$88/(1+EXP(About!$B$89*(AK1388-$H1388+About!$B$90)))</f>
        <v>0.99761910618453631</v>
      </c>
    </row>
    <row r="1390" spans="1:37" x14ac:dyDescent="0.25">
      <c r="A1390" t="s">
        <v>24</v>
      </c>
      <c r="B1390" t="s">
        <v>346</v>
      </c>
      <c r="C1390" t="s">
        <v>236</v>
      </c>
      <c r="F1390" s="15">
        <v>2019</v>
      </c>
      <c r="G1390" s="15">
        <v>2020</v>
      </c>
      <c r="H1390" s="15">
        <v>2021</v>
      </c>
      <c r="I1390" s="15">
        <v>2022</v>
      </c>
      <c r="J1390" s="15">
        <v>2023</v>
      </c>
      <c r="K1390" s="15">
        <v>2024</v>
      </c>
      <c r="L1390" s="15">
        <v>2025</v>
      </c>
      <c r="M1390" s="15">
        <v>2026</v>
      </c>
      <c r="N1390" s="15">
        <v>2027</v>
      </c>
      <c r="O1390" s="15">
        <v>2028</v>
      </c>
      <c r="P1390" s="15">
        <v>2029</v>
      </c>
      <c r="Q1390" s="15">
        <v>2030</v>
      </c>
      <c r="R1390" s="15">
        <v>2031</v>
      </c>
      <c r="S1390" s="15">
        <v>2032</v>
      </c>
      <c r="T1390" s="15">
        <v>2033</v>
      </c>
      <c r="U1390" s="15">
        <v>2034</v>
      </c>
      <c r="V1390" s="15">
        <v>2035</v>
      </c>
      <c r="W1390" s="15">
        <v>2036</v>
      </c>
      <c r="X1390" s="15">
        <v>2037</v>
      </c>
      <c r="Y1390" s="15">
        <v>2038</v>
      </c>
      <c r="Z1390" s="15">
        <v>2039</v>
      </c>
      <c r="AA1390" s="15">
        <v>2040</v>
      </c>
      <c r="AB1390" s="15">
        <v>2041</v>
      </c>
      <c r="AC1390" s="15">
        <v>2042</v>
      </c>
      <c r="AD1390" s="15">
        <v>2043</v>
      </c>
      <c r="AE1390" s="15">
        <v>2044</v>
      </c>
      <c r="AF1390" s="15">
        <v>2045</v>
      </c>
      <c r="AG1390" s="15">
        <v>2046</v>
      </c>
      <c r="AH1390" s="15">
        <v>2047</v>
      </c>
      <c r="AI1390" s="15">
        <v>2048</v>
      </c>
      <c r="AJ1390" s="15">
        <v>2049</v>
      </c>
      <c r="AK1390" s="15">
        <v>2050</v>
      </c>
    </row>
    <row r="1391" spans="1:37" x14ac:dyDescent="0.25">
      <c r="B1391" t="s">
        <v>346</v>
      </c>
      <c r="F1391" s="16">
        <v>0</v>
      </c>
      <c r="G1391" s="16">
        <v>0</v>
      </c>
      <c r="H1391" s="16">
        <f>About!$B$88/(1+EXP(About!$B$89*(H1390-$H1390+About!$B$90)))</f>
        <v>2.2648140279517712E-2</v>
      </c>
      <c r="I1391" s="16">
        <f>About!$B$88/(1+EXP(About!$B$89*(I1390-$H1390+About!$B$90)))</f>
        <v>2.9464471373885869E-2</v>
      </c>
      <c r="J1391" s="16">
        <f>About!$B$88/(1+EXP(About!$B$89*(J1390-$H1390+About!$B$90)))</f>
        <v>3.8253208866234997E-2</v>
      </c>
      <c r="K1391" s="16">
        <f>About!$B$88/(1+EXP(About!$B$89*(K1390-$H1390+About!$B$90)))</f>
        <v>4.9531718843781984E-2</v>
      </c>
      <c r="L1391" s="16">
        <f>About!$B$88/(1+EXP(About!$B$89*(L1390-$H1390+About!$B$90)))</f>
        <v>6.3917956397851416E-2</v>
      </c>
      <c r="M1391" s="16">
        <f>About!$B$88/(1+EXP(About!$B$89*(M1390-$H1390+About!$B$90)))</f>
        <v>8.2127169223697311E-2</v>
      </c>
      <c r="N1391" s="16">
        <f>About!$B$88/(1+EXP(About!$B$89*(N1390-$H1390+About!$B$90)))</f>
        <v>0.10495145823012331</v>
      </c>
      <c r="O1391" s="16">
        <f>About!$B$88/(1+EXP(About!$B$89*(O1390-$H1390+About!$B$90)))</f>
        <v>0.13321313648010116</v>
      </c>
      <c r="P1391" s="16">
        <f>About!$B$88/(1+EXP(About!$B$89*(P1390-$H1390+About!$B$90)))</f>
        <v>0.1676829432434738</v>
      </c>
      <c r="Q1391" s="16">
        <f>About!$B$88/(1+EXP(About!$B$89*(Q1390-$H1390+About!$B$90)))</f>
        <v>0.20895842737796153</v>
      </c>
      <c r="R1391" s="16">
        <f>About!$B$88/(1+EXP(About!$B$89*(R1390-$H1390+About!$B$90)))</f>
        <v>0.25730860691227286</v>
      </c>
      <c r="S1391" s="16">
        <f>About!$B$88/(1+EXP(About!$B$89*(S1390-$H1390+About!$B$90)))</f>
        <v>0.31250885313368498</v>
      </c>
      <c r="T1391" s="16">
        <f>About!$B$88/(1+EXP(About!$B$89*(T1390-$H1390+About!$B$90)))</f>
        <v>0.37371039599785677</v>
      </c>
      <c r="U1391" s="16">
        <f>About!$B$88/(1+EXP(About!$B$89*(U1390-$H1390+About!$B$90)))</f>
        <v>0.43940070146006388</v>
      </c>
      <c r="V1391" s="16">
        <f>About!$B$88/(1+EXP(About!$B$89*(V1390-$H1390+About!$B$90)))</f>
        <v>0.50749999999999995</v>
      </c>
      <c r="W1391" s="16">
        <f>About!$B$88/(1+EXP(About!$B$89*(W1390-$H1390+About!$B$90)))</f>
        <v>0.57559929853993608</v>
      </c>
      <c r="X1391" s="16">
        <f>About!$B$88/(1+EXP(About!$B$89*(X1390-$H1390+About!$B$90)))</f>
        <v>0.64128960400214308</v>
      </c>
      <c r="Y1391" s="16">
        <f>About!$B$88/(1+EXP(About!$B$89*(Y1390-$H1390+About!$B$90)))</f>
        <v>0.70249114686631497</v>
      </c>
      <c r="Z1391" s="16">
        <f>About!$B$88/(1+EXP(About!$B$89*(Z1390-$H1390+About!$B$90)))</f>
        <v>0.75769139308772704</v>
      </c>
      <c r="AA1391" s="16">
        <f>About!$B$88/(1+EXP(About!$B$89*(AA1390-$H1390+About!$B$90)))</f>
        <v>0.80604157262203846</v>
      </c>
      <c r="AB1391" s="16">
        <f>About!$B$88/(1+EXP(About!$B$89*(AB1390-$H1390+About!$B$90)))</f>
        <v>0.84731705675652613</v>
      </c>
      <c r="AC1391" s="16">
        <f>About!$B$88/(1+EXP(About!$B$89*(AC1390-$H1390+About!$B$90)))</f>
        <v>0.88178686351989888</v>
      </c>
      <c r="AD1391" s="16">
        <f>About!$B$88/(1+EXP(About!$B$89*(AD1390-$H1390+About!$B$90)))</f>
        <v>0.91004854176987648</v>
      </c>
      <c r="AE1391" s="16">
        <f>About!$B$88/(1+EXP(About!$B$89*(AE1390-$H1390+About!$B$90)))</f>
        <v>0.93287283077630256</v>
      </c>
      <c r="AF1391" s="16">
        <f>About!$B$88/(1+EXP(About!$B$89*(AF1390-$H1390+About!$B$90)))</f>
        <v>0.95108204360214854</v>
      </c>
      <c r="AG1391" s="16">
        <f>About!$B$88/(1+EXP(About!$B$89*(AG1390-$H1390+About!$B$90)))</f>
        <v>0.96546828115621786</v>
      </c>
      <c r="AH1391" s="16">
        <f>About!$B$88/(1+EXP(About!$B$89*(AH1390-$H1390+About!$B$90)))</f>
        <v>0.97674679113376495</v>
      </c>
      <c r="AI1391" s="16">
        <f>About!$B$88/(1+EXP(About!$B$89*(AI1390-$H1390+About!$B$90)))</f>
        <v>0.98553552862611404</v>
      </c>
      <c r="AJ1391" s="16">
        <f>About!$B$88/(1+EXP(About!$B$89*(AJ1390-$H1390+About!$B$90)))</f>
        <v>0.99235185972048212</v>
      </c>
      <c r="AK1391" s="16">
        <f>About!$B$88/(1+EXP(About!$B$89*(AK1390-$H1390+About!$B$90)))</f>
        <v>0.99761910618453631</v>
      </c>
    </row>
    <row r="1392" spans="1:37" x14ac:dyDescent="0.25">
      <c r="A1392" t="s">
        <v>24</v>
      </c>
      <c r="B1392" t="s">
        <v>346</v>
      </c>
      <c r="C1392" t="s">
        <v>237</v>
      </c>
      <c r="F1392" s="15">
        <v>2019</v>
      </c>
      <c r="G1392" s="15">
        <v>2020</v>
      </c>
      <c r="H1392" s="15">
        <v>2021</v>
      </c>
      <c r="I1392" s="15">
        <v>2022</v>
      </c>
      <c r="J1392" s="15">
        <v>2023</v>
      </c>
      <c r="K1392" s="15">
        <v>2024</v>
      </c>
      <c r="L1392" s="15">
        <v>2025</v>
      </c>
      <c r="M1392" s="15">
        <v>2026</v>
      </c>
      <c r="N1392" s="15">
        <v>2027</v>
      </c>
      <c r="O1392" s="15">
        <v>2028</v>
      </c>
      <c r="P1392" s="15">
        <v>2029</v>
      </c>
      <c r="Q1392" s="15">
        <v>2030</v>
      </c>
      <c r="R1392" s="15">
        <v>2031</v>
      </c>
      <c r="S1392" s="15">
        <v>2032</v>
      </c>
      <c r="T1392" s="15">
        <v>2033</v>
      </c>
      <c r="U1392" s="15">
        <v>2034</v>
      </c>
      <c r="V1392" s="15">
        <v>2035</v>
      </c>
      <c r="W1392" s="15">
        <v>2036</v>
      </c>
      <c r="X1392" s="15">
        <v>2037</v>
      </c>
      <c r="Y1392" s="15">
        <v>2038</v>
      </c>
      <c r="Z1392" s="15">
        <v>2039</v>
      </c>
      <c r="AA1392" s="15">
        <v>2040</v>
      </c>
      <c r="AB1392" s="15">
        <v>2041</v>
      </c>
      <c r="AC1392" s="15">
        <v>2042</v>
      </c>
      <c r="AD1392" s="15">
        <v>2043</v>
      </c>
      <c r="AE1392" s="15">
        <v>2044</v>
      </c>
      <c r="AF1392" s="15">
        <v>2045</v>
      </c>
      <c r="AG1392" s="15">
        <v>2046</v>
      </c>
      <c r="AH1392" s="15">
        <v>2047</v>
      </c>
      <c r="AI1392" s="15">
        <v>2048</v>
      </c>
      <c r="AJ1392" s="15">
        <v>2049</v>
      </c>
      <c r="AK1392" s="15">
        <v>2050</v>
      </c>
    </row>
    <row r="1393" spans="1:37" x14ac:dyDescent="0.25">
      <c r="B1393" t="s">
        <v>346</v>
      </c>
      <c r="F1393" s="16">
        <v>0</v>
      </c>
      <c r="G1393" s="16">
        <v>0</v>
      </c>
      <c r="H1393" s="16">
        <f>About!$B$88/(1+EXP(About!$B$89*(H1392-$H1392+About!$B$90)))</f>
        <v>2.2648140279517712E-2</v>
      </c>
      <c r="I1393" s="16">
        <f>About!$B$88/(1+EXP(About!$B$89*(I1392-$H1392+About!$B$90)))</f>
        <v>2.9464471373885869E-2</v>
      </c>
      <c r="J1393" s="16">
        <f>About!$B$88/(1+EXP(About!$B$89*(J1392-$H1392+About!$B$90)))</f>
        <v>3.8253208866234997E-2</v>
      </c>
      <c r="K1393" s="16">
        <f>About!$B$88/(1+EXP(About!$B$89*(K1392-$H1392+About!$B$90)))</f>
        <v>4.9531718843781984E-2</v>
      </c>
      <c r="L1393" s="16">
        <f>About!$B$88/(1+EXP(About!$B$89*(L1392-$H1392+About!$B$90)))</f>
        <v>6.3917956397851416E-2</v>
      </c>
      <c r="M1393" s="16">
        <f>About!$B$88/(1+EXP(About!$B$89*(M1392-$H1392+About!$B$90)))</f>
        <v>8.2127169223697311E-2</v>
      </c>
      <c r="N1393" s="16">
        <f>About!$B$88/(1+EXP(About!$B$89*(N1392-$H1392+About!$B$90)))</f>
        <v>0.10495145823012331</v>
      </c>
      <c r="O1393" s="16">
        <f>About!$B$88/(1+EXP(About!$B$89*(O1392-$H1392+About!$B$90)))</f>
        <v>0.13321313648010116</v>
      </c>
      <c r="P1393" s="16">
        <f>About!$B$88/(1+EXP(About!$B$89*(P1392-$H1392+About!$B$90)))</f>
        <v>0.1676829432434738</v>
      </c>
      <c r="Q1393" s="16">
        <f>About!$B$88/(1+EXP(About!$B$89*(Q1392-$H1392+About!$B$90)))</f>
        <v>0.20895842737796153</v>
      </c>
      <c r="R1393" s="16">
        <f>About!$B$88/(1+EXP(About!$B$89*(R1392-$H1392+About!$B$90)))</f>
        <v>0.25730860691227286</v>
      </c>
      <c r="S1393" s="16">
        <f>About!$B$88/(1+EXP(About!$B$89*(S1392-$H1392+About!$B$90)))</f>
        <v>0.31250885313368498</v>
      </c>
      <c r="T1393" s="16">
        <f>About!$B$88/(1+EXP(About!$B$89*(T1392-$H1392+About!$B$90)))</f>
        <v>0.37371039599785677</v>
      </c>
      <c r="U1393" s="16">
        <f>About!$B$88/(1+EXP(About!$B$89*(U1392-$H1392+About!$B$90)))</f>
        <v>0.43940070146006388</v>
      </c>
      <c r="V1393" s="16">
        <f>About!$B$88/(1+EXP(About!$B$89*(V1392-$H1392+About!$B$90)))</f>
        <v>0.50749999999999995</v>
      </c>
      <c r="W1393" s="16">
        <f>About!$B$88/(1+EXP(About!$B$89*(W1392-$H1392+About!$B$90)))</f>
        <v>0.57559929853993608</v>
      </c>
      <c r="X1393" s="16">
        <f>About!$B$88/(1+EXP(About!$B$89*(X1392-$H1392+About!$B$90)))</f>
        <v>0.64128960400214308</v>
      </c>
      <c r="Y1393" s="16">
        <f>About!$B$88/(1+EXP(About!$B$89*(Y1392-$H1392+About!$B$90)))</f>
        <v>0.70249114686631497</v>
      </c>
      <c r="Z1393" s="16">
        <f>About!$B$88/(1+EXP(About!$B$89*(Z1392-$H1392+About!$B$90)))</f>
        <v>0.75769139308772704</v>
      </c>
      <c r="AA1393" s="16">
        <f>About!$B$88/(1+EXP(About!$B$89*(AA1392-$H1392+About!$B$90)))</f>
        <v>0.80604157262203846</v>
      </c>
      <c r="AB1393" s="16">
        <f>About!$B$88/(1+EXP(About!$B$89*(AB1392-$H1392+About!$B$90)))</f>
        <v>0.84731705675652613</v>
      </c>
      <c r="AC1393" s="16">
        <f>About!$B$88/(1+EXP(About!$B$89*(AC1392-$H1392+About!$B$90)))</f>
        <v>0.88178686351989888</v>
      </c>
      <c r="AD1393" s="16">
        <f>About!$B$88/(1+EXP(About!$B$89*(AD1392-$H1392+About!$B$90)))</f>
        <v>0.91004854176987648</v>
      </c>
      <c r="AE1393" s="16">
        <f>About!$B$88/(1+EXP(About!$B$89*(AE1392-$H1392+About!$B$90)))</f>
        <v>0.93287283077630256</v>
      </c>
      <c r="AF1393" s="16">
        <f>About!$B$88/(1+EXP(About!$B$89*(AF1392-$H1392+About!$B$90)))</f>
        <v>0.95108204360214854</v>
      </c>
      <c r="AG1393" s="16">
        <f>About!$B$88/(1+EXP(About!$B$89*(AG1392-$H1392+About!$B$90)))</f>
        <v>0.96546828115621786</v>
      </c>
      <c r="AH1393" s="16">
        <f>About!$B$88/(1+EXP(About!$B$89*(AH1392-$H1392+About!$B$90)))</f>
        <v>0.97674679113376495</v>
      </c>
      <c r="AI1393" s="16">
        <f>About!$B$88/(1+EXP(About!$B$89*(AI1392-$H1392+About!$B$90)))</f>
        <v>0.98553552862611404</v>
      </c>
      <c r="AJ1393" s="16">
        <f>About!$B$88/(1+EXP(About!$B$89*(AJ1392-$H1392+About!$B$90)))</f>
        <v>0.99235185972048212</v>
      </c>
      <c r="AK1393" s="16">
        <f>About!$B$88/(1+EXP(About!$B$89*(AK1392-$H1392+About!$B$90)))</f>
        <v>0.99761910618453631</v>
      </c>
    </row>
    <row r="1394" spans="1:37" x14ac:dyDescent="0.25">
      <c r="A1394" t="s">
        <v>24</v>
      </c>
      <c r="B1394" t="s">
        <v>346</v>
      </c>
      <c r="C1394" t="s">
        <v>238</v>
      </c>
      <c r="F1394" s="15">
        <v>2019</v>
      </c>
      <c r="G1394" s="15">
        <v>2020</v>
      </c>
      <c r="H1394" s="15">
        <v>2021</v>
      </c>
      <c r="I1394" s="15">
        <v>2022</v>
      </c>
      <c r="J1394" s="15">
        <v>2023</v>
      </c>
      <c r="K1394" s="15">
        <v>2024</v>
      </c>
      <c r="L1394" s="15">
        <v>2025</v>
      </c>
      <c r="M1394" s="15">
        <v>2026</v>
      </c>
      <c r="N1394" s="15">
        <v>2027</v>
      </c>
      <c r="O1394" s="15">
        <v>2028</v>
      </c>
      <c r="P1394" s="15">
        <v>2029</v>
      </c>
      <c r="Q1394" s="15">
        <v>2030</v>
      </c>
      <c r="R1394" s="15">
        <v>2031</v>
      </c>
      <c r="S1394" s="15">
        <v>2032</v>
      </c>
      <c r="T1394" s="15">
        <v>2033</v>
      </c>
      <c r="U1394" s="15">
        <v>2034</v>
      </c>
      <c r="V1394" s="15">
        <v>2035</v>
      </c>
      <c r="W1394" s="15">
        <v>2036</v>
      </c>
      <c r="X1394" s="15">
        <v>2037</v>
      </c>
      <c r="Y1394" s="15">
        <v>2038</v>
      </c>
      <c r="Z1394" s="15">
        <v>2039</v>
      </c>
      <c r="AA1394" s="15">
        <v>2040</v>
      </c>
      <c r="AB1394" s="15">
        <v>2041</v>
      </c>
      <c r="AC1394" s="15">
        <v>2042</v>
      </c>
      <c r="AD1394" s="15">
        <v>2043</v>
      </c>
      <c r="AE1394" s="15">
        <v>2044</v>
      </c>
      <c r="AF1394" s="15">
        <v>2045</v>
      </c>
      <c r="AG1394" s="15">
        <v>2046</v>
      </c>
      <c r="AH1394" s="15">
        <v>2047</v>
      </c>
      <c r="AI1394" s="15">
        <v>2048</v>
      </c>
      <c r="AJ1394" s="15">
        <v>2049</v>
      </c>
      <c r="AK1394" s="15">
        <v>2050</v>
      </c>
    </row>
    <row r="1395" spans="1:37" x14ac:dyDescent="0.25">
      <c r="B1395" t="s">
        <v>346</v>
      </c>
      <c r="F1395" s="16">
        <v>0</v>
      </c>
      <c r="G1395" s="16">
        <v>0</v>
      </c>
      <c r="H1395" s="16">
        <f>About!$B$88/(1+EXP(About!$B$89*(H1394-$H1394+About!$B$90)))</f>
        <v>2.2648140279517712E-2</v>
      </c>
      <c r="I1395" s="16">
        <f>About!$B$88/(1+EXP(About!$B$89*(I1394-$H1394+About!$B$90)))</f>
        <v>2.9464471373885869E-2</v>
      </c>
      <c r="J1395" s="16">
        <f>About!$B$88/(1+EXP(About!$B$89*(J1394-$H1394+About!$B$90)))</f>
        <v>3.8253208866234997E-2</v>
      </c>
      <c r="K1395" s="16">
        <f>About!$B$88/(1+EXP(About!$B$89*(K1394-$H1394+About!$B$90)))</f>
        <v>4.9531718843781984E-2</v>
      </c>
      <c r="L1395" s="16">
        <f>About!$B$88/(1+EXP(About!$B$89*(L1394-$H1394+About!$B$90)))</f>
        <v>6.3917956397851416E-2</v>
      </c>
      <c r="M1395" s="16">
        <f>About!$B$88/(1+EXP(About!$B$89*(M1394-$H1394+About!$B$90)))</f>
        <v>8.2127169223697311E-2</v>
      </c>
      <c r="N1395" s="16">
        <f>About!$B$88/(1+EXP(About!$B$89*(N1394-$H1394+About!$B$90)))</f>
        <v>0.10495145823012331</v>
      </c>
      <c r="O1395" s="16">
        <f>About!$B$88/(1+EXP(About!$B$89*(O1394-$H1394+About!$B$90)))</f>
        <v>0.13321313648010116</v>
      </c>
      <c r="P1395" s="16">
        <f>About!$B$88/(1+EXP(About!$B$89*(P1394-$H1394+About!$B$90)))</f>
        <v>0.1676829432434738</v>
      </c>
      <c r="Q1395" s="16">
        <f>About!$B$88/(1+EXP(About!$B$89*(Q1394-$H1394+About!$B$90)))</f>
        <v>0.20895842737796153</v>
      </c>
      <c r="R1395" s="16">
        <f>About!$B$88/(1+EXP(About!$B$89*(R1394-$H1394+About!$B$90)))</f>
        <v>0.25730860691227286</v>
      </c>
      <c r="S1395" s="16">
        <f>About!$B$88/(1+EXP(About!$B$89*(S1394-$H1394+About!$B$90)))</f>
        <v>0.31250885313368498</v>
      </c>
      <c r="T1395" s="16">
        <f>About!$B$88/(1+EXP(About!$B$89*(T1394-$H1394+About!$B$90)))</f>
        <v>0.37371039599785677</v>
      </c>
      <c r="U1395" s="16">
        <f>About!$B$88/(1+EXP(About!$B$89*(U1394-$H1394+About!$B$90)))</f>
        <v>0.43940070146006388</v>
      </c>
      <c r="V1395" s="16">
        <f>About!$B$88/(1+EXP(About!$B$89*(V1394-$H1394+About!$B$90)))</f>
        <v>0.50749999999999995</v>
      </c>
      <c r="W1395" s="16">
        <f>About!$B$88/(1+EXP(About!$B$89*(W1394-$H1394+About!$B$90)))</f>
        <v>0.57559929853993608</v>
      </c>
      <c r="X1395" s="16">
        <f>About!$B$88/(1+EXP(About!$B$89*(X1394-$H1394+About!$B$90)))</f>
        <v>0.64128960400214308</v>
      </c>
      <c r="Y1395" s="16">
        <f>About!$B$88/(1+EXP(About!$B$89*(Y1394-$H1394+About!$B$90)))</f>
        <v>0.70249114686631497</v>
      </c>
      <c r="Z1395" s="16">
        <f>About!$B$88/(1+EXP(About!$B$89*(Z1394-$H1394+About!$B$90)))</f>
        <v>0.75769139308772704</v>
      </c>
      <c r="AA1395" s="16">
        <f>About!$B$88/(1+EXP(About!$B$89*(AA1394-$H1394+About!$B$90)))</f>
        <v>0.80604157262203846</v>
      </c>
      <c r="AB1395" s="16">
        <f>About!$B$88/(1+EXP(About!$B$89*(AB1394-$H1394+About!$B$90)))</f>
        <v>0.84731705675652613</v>
      </c>
      <c r="AC1395" s="16">
        <f>About!$B$88/(1+EXP(About!$B$89*(AC1394-$H1394+About!$B$90)))</f>
        <v>0.88178686351989888</v>
      </c>
      <c r="AD1395" s="16">
        <f>About!$B$88/(1+EXP(About!$B$89*(AD1394-$H1394+About!$B$90)))</f>
        <v>0.91004854176987648</v>
      </c>
      <c r="AE1395" s="16">
        <f>About!$B$88/(1+EXP(About!$B$89*(AE1394-$H1394+About!$B$90)))</f>
        <v>0.93287283077630256</v>
      </c>
      <c r="AF1395" s="16">
        <f>About!$B$88/(1+EXP(About!$B$89*(AF1394-$H1394+About!$B$90)))</f>
        <v>0.95108204360214854</v>
      </c>
      <c r="AG1395" s="16">
        <f>About!$B$88/(1+EXP(About!$B$89*(AG1394-$H1394+About!$B$90)))</f>
        <v>0.96546828115621786</v>
      </c>
      <c r="AH1395" s="16">
        <f>About!$B$88/(1+EXP(About!$B$89*(AH1394-$H1394+About!$B$90)))</f>
        <v>0.97674679113376495</v>
      </c>
      <c r="AI1395" s="16">
        <f>About!$B$88/(1+EXP(About!$B$89*(AI1394-$H1394+About!$B$90)))</f>
        <v>0.98553552862611404</v>
      </c>
      <c r="AJ1395" s="16">
        <f>About!$B$88/(1+EXP(About!$B$89*(AJ1394-$H1394+About!$B$90)))</f>
        <v>0.99235185972048212</v>
      </c>
      <c r="AK1395" s="16">
        <f>About!$B$88/(1+EXP(About!$B$89*(AK1394-$H1394+About!$B$90)))</f>
        <v>0.99761910618453631</v>
      </c>
    </row>
    <row r="1396" spans="1:37" x14ac:dyDescent="0.25">
      <c r="A1396" t="s">
        <v>24</v>
      </c>
      <c r="B1396" t="s">
        <v>346</v>
      </c>
      <c r="C1396" t="s">
        <v>239</v>
      </c>
      <c r="F1396" s="15">
        <v>2019</v>
      </c>
      <c r="G1396" s="15">
        <v>2020</v>
      </c>
      <c r="H1396" s="15">
        <v>2021</v>
      </c>
      <c r="I1396" s="15">
        <v>2022</v>
      </c>
      <c r="J1396" s="15">
        <v>2023</v>
      </c>
      <c r="K1396" s="15">
        <v>2024</v>
      </c>
      <c r="L1396" s="15">
        <v>2025</v>
      </c>
      <c r="M1396" s="15">
        <v>2026</v>
      </c>
      <c r="N1396" s="15">
        <v>2027</v>
      </c>
      <c r="O1396" s="15">
        <v>2028</v>
      </c>
      <c r="P1396" s="15">
        <v>2029</v>
      </c>
      <c r="Q1396" s="15">
        <v>2030</v>
      </c>
      <c r="R1396" s="15">
        <v>2031</v>
      </c>
      <c r="S1396" s="15">
        <v>2032</v>
      </c>
      <c r="T1396" s="15">
        <v>2033</v>
      </c>
      <c r="U1396" s="15">
        <v>2034</v>
      </c>
      <c r="V1396" s="15">
        <v>2035</v>
      </c>
      <c r="W1396" s="15">
        <v>2036</v>
      </c>
      <c r="X1396" s="15">
        <v>2037</v>
      </c>
      <c r="Y1396" s="15">
        <v>2038</v>
      </c>
      <c r="Z1396" s="15">
        <v>2039</v>
      </c>
      <c r="AA1396" s="15">
        <v>2040</v>
      </c>
      <c r="AB1396" s="15">
        <v>2041</v>
      </c>
      <c r="AC1396" s="15">
        <v>2042</v>
      </c>
      <c r="AD1396" s="15">
        <v>2043</v>
      </c>
      <c r="AE1396" s="15">
        <v>2044</v>
      </c>
      <c r="AF1396" s="15">
        <v>2045</v>
      </c>
      <c r="AG1396" s="15">
        <v>2046</v>
      </c>
      <c r="AH1396" s="15">
        <v>2047</v>
      </c>
      <c r="AI1396" s="15">
        <v>2048</v>
      </c>
      <c r="AJ1396" s="15">
        <v>2049</v>
      </c>
      <c r="AK1396" s="15">
        <v>2050</v>
      </c>
    </row>
    <row r="1397" spans="1:37" x14ac:dyDescent="0.25">
      <c r="B1397" t="s">
        <v>346</v>
      </c>
      <c r="F1397" s="16">
        <v>0</v>
      </c>
      <c r="G1397" s="16">
        <v>0</v>
      </c>
      <c r="H1397" s="16">
        <f>About!$B$88/(1+EXP(About!$B$89*(H1396-$H1396+About!$B$90)))</f>
        <v>2.2648140279517712E-2</v>
      </c>
      <c r="I1397" s="16">
        <f>About!$B$88/(1+EXP(About!$B$89*(I1396-$H1396+About!$B$90)))</f>
        <v>2.9464471373885869E-2</v>
      </c>
      <c r="J1397" s="16">
        <f>About!$B$88/(1+EXP(About!$B$89*(J1396-$H1396+About!$B$90)))</f>
        <v>3.8253208866234997E-2</v>
      </c>
      <c r="K1397" s="16">
        <f>About!$B$88/(1+EXP(About!$B$89*(K1396-$H1396+About!$B$90)))</f>
        <v>4.9531718843781984E-2</v>
      </c>
      <c r="L1397" s="16">
        <f>About!$B$88/(1+EXP(About!$B$89*(L1396-$H1396+About!$B$90)))</f>
        <v>6.3917956397851416E-2</v>
      </c>
      <c r="M1397" s="16">
        <f>About!$B$88/(1+EXP(About!$B$89*(M1396-$H1396+About!$B$90)))</f>
        <v>8.2127169223697311E-2</v>
      </c>
      <c r="N1397" s="16">
        <f>About!$B$88/(1+EXP(About!$B$89*(N1396-$H1396+About!$B$90)))</f>
        <v>0.10495145823012331</v>
      </c>
      <c r="O1397" s="16">
        <f>About!$B$88/(1+EXP(About!$B$89*(O1396-$H1396+About!$B$90)))</f>
        <v>0.13321313648010116</v>
      </c>
      <c r="P1397" s="16">
        <f>About!$B$88/(1+EXP(About!$B$89*(P1396-$H1396+About!$B$90)))</f>
        <v>0.1676829432434738</v>
      </c>
      <c r="Q1397" s="16">
        <f>About!$B$88/(1+EXP(About!$B$89*(Q1396-$H1396+About!$B$90)))</f>
        <v>0.20895842737796153</v>
      </c>
      <c r="R1397" s="16">
        <f>About!$B$88/(1+EXP(About!$B$89*(R1396-$H1396+About!$B$90)))</f>
        <v>0.25730860691227286</v>
      </c>
      <c r="S1397" s="16">
        <f>About!$B$88/(1+EXP(About!$B$89*(S1396-$H1396+About!$B$90)))</f>
        <v>0.31250885313368498</v>
      </c>
      <c r="T1397" s="16">
        <f>About!$B$88/(1+EXP(About!$B$89*(T1396-$H1396+About!$B$90)))</f>
        <v>0.37371039599785677</v>
      </c>
      <c r="U1397" s="16">
        <f>About!$B$88/(1+EXP(About!$B$89*(U1396-$H1396+About!$B$90)))</f>
        <v>0.43940070146006388</v>
      </c>
      <c r="V1397" s="16">
        <f>About!$B$88/(1+EXP(About!$B$89*(V1396-$H1396+About!$B$90)))</f>
        <v>0.50749999999999995</v>
      </c>
      <c r="W1397" s="16">
        <f>About!$B$88/(1+EXP(About!$B$89*(W1396-$H1396+About!$B$90)))</f>
        <v>0.57559929853993608</v>
      </c>
      <c r="X1397" s="16">
        <f>About!$B$88/(1+EXP(About!$B$89*(X1396-$H1396+About!$B$90)))</f>
        <v>0.64128960400214308</v>
      </c>
      <c r="Y1397" s="16">
        <f>About!$B$88/(1+EXP(About!$B$89*(Y1396-$H1396+About!$B$90)))</f>
        <v>0.70249114686631497</v>
      </c>
      <c r="Z1397" s="16">
        <f>About!$B$88/(1+EXP(About!$B$89*(Z1396-$H1396+About!$B$90)))</f>
        <v>0.75769139308772704</v>
      </c>
      <c r="AA1397" s="16">
        <f>About!$B$88/(1+EXP(About!$B$89*(AA1396-$H1396+About!$B$90)))</f>
        <v>0.80604157262203846</v>
      </c>
      <c r="AB1397" s="16">
        <f>About!$B$88/(1+EXP(About!$B$89*(AB1396-$H1396+About!$B$90)))</f>
        <v>0.84731705675652613</v>
      </c>
      <c r="AC1397" s="16">
        <f>About!$B$88/(1+EXP(About!$B$89*(AC1396-$H1396+About!$B$90)))</f>
        <v>0.88178686351989888</v>
      </c>
      <c r="AD1397" s="16">
        <f>About!$B$88/(1+EXP(About!$B$89*(AD1396-$H1396+About!$B$90)))</f>
        <v>0.91004854176987648</v>
      </c>
      <c r="AE1397" s="16">
        <f>About!$B$88/(1+EXP(About!$B$89*(AE1396-$H1396+About!$B$90)))</f>
        <v>0.93287283077630256</v>
      </c>
      <c r="AF1397" s="16">
        <f>About!$B$88/(1+EXP(About!$B$89*(AF1396-$H1396+About!$B$90)))</f>
        <v>0.95108204360214854</v>
      </c>
      <c r="AG1397" s="16">
        <f>About!$B$88/(1+EXP(About!$B$89*(AG1396-$H1396+About!$B$90)))</f>
        <v>0.96546828115621786</v>
      </c>
      <c r="AH1397" s="16">
        <f>About!$B$88/(1+EXP(About!$B$89*(AH1396-$H1396+About!$B$90)))</f>
        <v>0.97674679113376495</v>
      </c>
      <c r="AI1397" s="16">
        <f>About!$B$88/(1+EXP(About!$B$89*(AI1396-$H1396+About!$B$90)))</f>
        <v>0.98553552862611404</v>
      </c>
      <c r="AJ1397" s="16">
        <f>About!$B$88/(1+EXP(About!$B$89*(AJ1396-$H1396+About!$B$90)))</f>
        <v>0.99235185972048212</v>
      </c>
      <c r="AK1397" s="16">
        <f>About!$B$88/(1+EXP(About!$B$89*(AK1396-$H1396+About!$B$90)))</f>
        <v>0.99761910618453631</v>
      </c>
    </row>
    <row r="1398" spans="1:37" x14ac:dyDescent="0.25">
      <c r="A1398" t="s">
        <v>24</v>
      </c>
      <c r="B1398" t="s">
        <v>346</v>
      </c>
      <c r="C1398" t="s">
        <v>240</v>
      </c>
      <c r="F1398" s="15">
        <v>2019</v>
      </c>
      <c r="G1398" s="15">
        <v>2020</v>
      </c>
      <c r="H1398" s="15">
        <v>2021</v>
      </c>
      <c r="I1398" s="15">
        <v>2022</v>
      </c>
      <c r="J1398" s="15">
        <v>2023</v>
      </c>
      <c r="K1398" s="15">
        <v>2024</v>
      </c>
      <c r="L1398" s="15">
        <v>2025</v>
      </c>
      <c r="M1398" s="15">
        <v>2026</v>
      </c>
      <c r="N1398" s="15">
        <v>2027</v>
      </c>
      <c r="O1398" s="15">
        <v>2028</v>
      </c>
      <c r="P1398" s="15">
        <v>2029</v>
      </c>
      <c r="Q1398" s="15">
        <v>2030</v>
      </c>
      <c r="R1398" s="15">
        <v>2031</v>
      </c>
      <c r="S1398" s="15">
        <v>2032</v>
      </c>
      <c r="T1398" s="15">
        <v>2033</v>
      </c>
      <c r="U1398" s="15">
        <v>2034</v>
      </c>
      <c r="V1398" s="15">
        <v>2035</v>
      </c>
      <c r="W1398" s="15">
        <v>2036</v>
      </c>
      <c r="X1398" s="15">
        <v>2037</v>
      </c>
      <c r="Y1398" s="15">
        <v>2038</v>
      </c>
      <c r="Z1398" s="15">
        <v>2039</v>
      </c>
      <c r="AA1398" s="15">
        <v>2040</v>
      </c>
      <c r="AB1398" s="15">
        <v>2041</v>
      </c>
      <c r="AC1398" s="15">
        <v>2042</v>
      </c>
      <c r="AD1398" s="15">
        <v>2043</v>
      </c>
      <c r="AE1398" s="15">
        <v>2044</v>
      </c>
      <c r="AF1398" s="15">
        <v>2045</v>
      </c>
      <c r="AG1398" s="15">
        <v>2046</v>
      </c>
      <c r="AH1398" s="15">
        <v>2047</v>
      </c>
      <c r="AI1398" s="15">
        <v>2048</v>
      </c>
      <c r="AJ1398" s="15">
        <v>2049</v>
      </c>
      <c r="AK1398" s="15">
        <v>2050</v>
      </c>
    </row>
    <row r="1399" spans="1:37" x14ac:dyDescent="0.25">
      <c r="B1399" t="s">
        <v>346</v>
      </c>
      <c r="F1399" s="16">
        <v>0</v>
      </c>
      <c r="G1399" s="16">
        <v>0</v>
      </c>
      <c r="H1399" s="16">
        <f>About!$B$88/(1+EXP(About!$B$89*(H1398-$H1398+About!$B$90)))</f>
        <v>2.2648140279517712E-2</v>
      </c>
      <c r="I1399" s="16">
        <f>About!$B$88/(1+EXP(About!$B$89*(I1398-$H1398+About!$B$90)))</f>
        <v>2.9464471373885869E-2</v>
      </c>
      <c r="J1399" s="16">
        <f>About!$B$88/(1+EXP(About!$B$89*(J1398-$H1398+About!$B$90)))</f>
        <v>3.8253208866234997E-2</v>
      </c>
      <c r="K1399" s="16">
        <f>About!$B$88/(1+EXP(About!$B$89*(K1398-$H1398+About!$B$90)))</f>
        <v>4.9531718843781984E-2</v>
      </c>
      <c r="L1399" s="16">
        <f>About!$B$88/(1+EXP(About!$B$89*(L1398-$H1398+About!$B$90)))</f>
        <v>6.3917956397851416E-2</v>
      </c>
      <c r="M1399" s="16">
        <f>About!$B$88/(1+EXP(About!$B$89*(M1398-$H1398+About!$B$90)))</f>
        <v>8.2127169223697311E-2</v>
      </c>
      <c r="N1399" s="16">
        <f>About!$B$88/(1+EXP(About!$B$89*(N1398-$H1398+About!$B$90)))</f>
        <v>0.10495145823012331</v>
      </c>
      <c r="O1399" s="16">
        <f>About!$B$88/(1+EXP(About!$B$89*(O1398-$H1398+About!$B$90)))</f>
        <v>0.13321313648010116</v>
      </c>
      <c r="P1399" s="16">
        <f>About!$B$88/(1+EXP(About!$B$89*(P1398-$H1398+About!$B$90)))</f>
        <v>0.1676829432434738</v>
      </c>
      <c r="Q1399" s="16">
        <f>About!$B$88/(1+EXP(About!$B$89*(Q1398-$H1398+About!$B$90)))</f>
        <v>0.20895842737796153</v>
      </c>
      <c r="R1399" s="16">
        <f>About!$B$88/(1+EXP(About!$B$89*(R1398-$H1398+About!$B$90)))</f>
        <v>0.25730860691227286</v>
      </c>
      <c r="S1399" s="16">
        <f>About!$B$88/(1+EXP(About!$B$89*(S1398-$H1398+About!$B$90)))</f>
        <v>0.31250885313368498</v>
      </c>
      <c r="T1399" s="16">
        <f>About!$B$88/(1+EXP(About!$B$89*(T1398-$H1398+About!$B$90)))</f>
        <v>0.37371039599785677</v>
      </c>
      <c r="U1399" s="16">
        <f>About!$B$88/(1+EXP(About!$B$89*(U1398-$H1398+About!$B$90)))</f>
        <v>0.43940070146006388</v>
      </c>
      <c r="V1399" s="16">
        <f>About!$B$88/(1+EXP(About!$B$89*(V1398-$H1398+About!$B$90)))</f>
        <v>0.50749999999999995</v>
      </c>
      <c r="W1399" s="16">
        <f>About!$B$88/(1+EXP(About!$B$89*(W1398-$H1398+About!$B$90)))</f>
        <v>0.57559929853993608</v>
      </c>
      <c r="X1399" s="16">
        <f>About!$B$88/(1+EXP(About!$B$89*(X1398-$H1398+About!$B$90)))</f>
        <v>0.64128960400214308</v>
      </c>
      <c r="Y1399" s="16">
        <f>About!$B$88/(1+EXP(About!$B$89*(Y1398-$H1398+About!$B$90)))</f>
        <v>0.70249114686631497</v>
      </c>
      <c r="Z1399" s="16">
        <f>About!$B$88/(1+EXP(About!$B$89*(Z1398-$H1398+About!$B$90)))</f>
        <v>0.75769139308772704</v>
      </c>
      <c r="AA1399" s="16">
        <f>About!$B$88/(1+EXP(About!$B$89*(AA1398-$H1398+About!$B$90)))</f>
        <v>0.80604157262203846</v>
      </c>
      <c r="AB1399" s="16">
        <f>About!$B$88/(1+EXP(About!$B$89*(AB1398-$H1398+About!$B$90)))</f>
        <v>0.84731705675652613</v>
      </c>
      <c r="AC1399" s="16">
        <f>About!$B$88/(1+EXP(About!$B$89*(AC1398-$H1398+About!$B$90)))</f>
        <v>0.88178686351989888</v>
      </c>
      <c r="AD1399" s="16">
        <f>About!$B$88/(1+EXP(About!$B$89*(AD1398-$H1398+About!$B$90)))</f>
        <v>0.91004854176987648</v>
      </c>
      <c r="AE1399" s="16">
        <f>About!$B$88/(1+EXP(About!$B$89*(AE1398-$H1398+About!$B$90)))</f>
        <v>0.93287283077630256</v>
      </c>
      <c r="AF1399" s="16">
        <f>About!$B$88/(1+EXP(About!$B$89*(AF1398-$H1398+About!$B$90)))</f>
        <v>0.95108204360214854</v>
      </c>
      <c r="AG1399" s="16">
        <f>About!$B$88/(1+EXP(About!$B$89*(AG1398-$H1398+About!$B$90)))</f>
        <v>0.96546828115621786</v>
      </c>
      <c r="AH1399" s="16">
        <f>About!$B$88/(1+EXP(About!$B$89*(AH1398-$H1398+About!$B$90)))</f>
        <v>0.97674679113376495</v>
      </c>
      <c r="AI1399" s="16">
        <f>About!$B$88/(1+EXP(About!$B$89*(AI1398-$H1398+About!$B$90)))</f>
        <v>0.98553552862611404</v>
      </c>
      <c r="AJ1399" s="16">
        <f>About!$B$88/(1+EXP(About!$B$89*(AJ1398-$H1398+About!$B$90)))</f>
        <v>0.99235185972048212</v>
      </c>
      <c r="AK1399" s="16">
        <f>About!$B$88/(1+EXP(About!$B$89*(AK1398-$H1398+About!$B$90)))</f>
        <v>0.99761910618453631</v>
      </c>
    </row>
    <row r="1400" spans="1:37" x14ac:dyDescent="0.25">
      <c r="A1400" t="s">
        <v>24</v>
      </c>
      <c r="B1400" t="s">
        <v>346</v>
      </c>
      <c r="C1400" t="s">
        <v>235</v>
      </c>
      <c r="F1400" s="15">
        <v>2019</v>
      </c>
      <c r="G1400" s="15">
        <v>2020</v>
      </c>
      <c r="H1400" s="15">
        <v>2021</v>
      </c>
      <c r="I1400" s="15">
        <v>2022</v>
      </c>
      <c r="J1400" s="15">
        <v>2023</v>
      </c>
      <c r="K1400" s="15">
        <v>2024</v>
      </c>
      <c r="L1400" s="15">
        <v>2025</v>
      </c>
      <c r="M1400" s="15">
        <v>2026</v>
      </c>
      <c r="N1400" s="15">
        <v>2027</v>
      </c>
      <c r="O1400" s="15">
        <v>2028</v>
      </c>
      <c r="P1400" s="15">
        <v>2029</v>
      </c>
      <c r="Q1400" s="15">
        <v>2030</v>
      </c>
      <c r="R1400" s="15">
        <v>2031</v>
      </c>
      <c r="S1400" s="15">
        <v>2032</v>
      </c>
      <c r="T1400" s="15">
        <v>2033</v>
      </c>
      <c r="U1400" s="15">
        <v>2034</v>
      </c>
      <c r="V1400" s="15">
        <v>2035</v>
      </c>
      <c r="W1400" s="15">
        <v>2036</v>
      </c>
      <c r="X1400" s="15">
        <v>2037</v>
      </c>
      <c r="Y1400" s="15">
        <v>2038</v>
      </c>
      <c r="Z1400" s="15">
        <v>2039</v>
      </c>
      <c r="AA1400" s="15">
        <v>2040</v>
      </c>
      <c r="AB1400" s="15">
        <v>2041</v>
      </c>
      <c r="AC1400" s="15">
        <v>2042</v>
      </c>
      <c r="AD1400" s="15">
        <v>2043</v>
      </c>
      <c r="AE1400" s="15">
        <v>2044</v>
      </c>
      <c r="AF1400" s="15">
        <v>2045</v>
      </c>
      <c r="AG1400" s="15">
        <v>2046</v>
      </c>
      <c r="AH1400" s="15">
        <v>2047</v>
      </c>
      <c r="AI1400" s="15">
        <v>2048</v>
      </c>
      <c r="AJ1400" s="15">
        <v>2049</v>
      </c>
      <c r="AK1400" s="15">
        <v>2050</v>
      </c>
    </row>
    <row r="1401" spans="1:37" x14ac:dyDescent="0.25">
      <c r="B1401" t="s">
        <v>346</v>
      </c>
      <c r="F1401" s="16">
        <v>0</v>
      </c>
      <c r="G1401" s="16">
        <v>0</v>
      </c>
      <c r="H1401" s="16">
        <f>About!$B$88/(1+EXP(About!$B$89*(H1400-$H1400+About!$B$90)))</f>
        <v>2.2648140279517712E-2</v>
      </c>
      <c r="I1401" s="16">
        <f>About!$B$88/(1+EXP(About!$B$89*(I1400-$H1400+About!$B$90)))</f>
        <v>2.9464471373885869E-2</v>
      </c>
      <c r="J1401" s="16">
        <f>About!$B$88/(1+EXP(About!$B$89*(J1400-$H1400+About!$B$90)))</f>
        <v>3.8253208866234997E-2</v>
      </c>
      <c r="K1401" s="16">
        <f>About!$B$88/(1+EXP(About!$B$89*(K1400-$H1400+About!$B$90)))</f>
        <v>4.9531718843781984E-2</v>
      </c>
      <c r="L1401" s="16">
        <f>About!$B$88/(1+EXP(About!$B$89*(L1400-$H1400+About!$B$90)))</f>
        <v>6.3917956397851416E-2</v>
      </c>
      <c r="M1401" s="16">
        <f>About!$B$88/(1+EXP(About!$B$89*(M1400-$H1400+About!$B$90)))</f>
        <v>8.2127169223697311E-2</v>
      </c>
      <c r="N1401" s="16">
        <f>About!$B$88/(1+EXP(About!$B$89*(N1400-$H1400+About!$B$90)))</f>
        <v>0.10495145823012331</v>
      </c>
      <c r="O1401" s="16">
        <f>About!$B$88/(1+EXP(About!$B$89*(O1400-$H1400+About!$B$90)))</f>
        <v>0.13321313648010116</v>
      </c>
      <c r="P1401" s="16">
        <f>About!$B$88/(1+EXP(About!$B$89*(P1400-$H1400+About!$B$90)))</f>
        <v>0.1676829432434738</v>
      </c>
      <c r="Q1401" s="16">
        <f>About!$B$88/(1+EXP(About!$B$89*(Q1400-$H1400+About!$B$90)))</f>
        <v>0.20895842737796153</v>
      </c>
      <c r="R1401" s="16">
        <f>About!$B$88/(1+EXP(About!$B$89*(R1400-$H1400+About!$B$90)))</f>
        <v>0.25730860691227286</v>
      </c>
      <c r="S1401" s="16">
        <f>About!$B$88/(1+EXP(About!$B$89*(S1400-$H1400+About!$B$90)))</f>
        <v>0.31250885313368498</v>
      </c>
      <c r="T1401" s="16">
        <f>About!$B$88/(1+EXP(About!$B$89*(T1400-$H1400+About!$B$90)))</f>
        <v>0.37371039599785677</v>
      </c>
      <c r="U1401" s="16">
        <f>About!$B$88/(1+EXP(About!$B$89*(U1400-$H1400+About!$B$90)))</f>
        <v>0.43940070146006388</v>
      </c>
      <c r="V1401" s="16">
        <f>About!$B$88/(1+EXP(About!$B$89*(V1400-$H1400+About!$B$90)))</f>
        <v>0.50749999999999995</v>
      </c>
      <c r="W1401" s="16">
        <f>About!$B$88/(1+EXP(About!$B$89*(W1400-$H1400+About!$B$90)))</f>
        <v>0.57559929853993608</v>
      </c>
      <c r="X1401" s="16">
        <f>About!$B$88/(1+EXP(About!$B$89*(X1400-$H1400+About!$B$90)))</f>
        <v>0.64128960400214308</v>
      </c>
      <c r="Y1401" s="16">
        <f>About!$B$88/(1+EXP(About!$B$89*(Y1400-$H1400+About!$B$90)))</f>
        <v>0.70249114686631497</v>
      </c>
      <c r="Z1401" s="16">
        <f>About!$B$88/(1+EXP(About!$B$89*(Z1400-$H1400+About!$B$90)))</f>
        <v>0.75769139308772704</v>
      </c>
      <c r="AA1401" s="16">
        <f>About!$B$88/(1+EXP(About!$B$89*(AA1400-$H1400+About!$B$90)))</f>
        <v>0.80604157262203846</v>
      </c>
      <c r="AB1401" s="16">
        <f>About!$B$88/(1+EXP(About!$B$89*(AB1400-$H1400+About!$B$90)))</f>
        <v>0.84731705675652613</v>
      </c>
      <c r="AC1401" s="16">
        <f>About!$B$88/(1+EXP(About!$B$89*(AC1400-$H1400+About!$B$90)))</f>
        <v>0.88178686351989888</v>
      </c>
      <c r="AD1401" s="16">
        <f>About!$B$88/(1+EXP(About!$B$89*(AD1400-$H1400+About!$B$90)))</f>
        <v>0.91004854176987648</v>
      </c>
      <c r="AE1401" s="16">
        <f>About!$B$88/(1+EXP(About!$B$89*(AE1400-$H1400+About!$B$90)))</f>
        <v>0.93287283077630256</v>
      </c>
      <c r="AF1401" s="16">
        <f>About!$B$88/(1+EXP(About!$B$89*(AF1400-$H1400+About!$B$90)))</f>
        <v>0.95108204360214854</v>
      </c>
      <c r="AG1401" s="16">
        <f>About!$B$88/(1+EXP(About!$B$89*(AG1400-$H1400+About!$B$90)))</f>
        <v>0.96546828115621786</v>
      </c>
      <c r="AH1401" s="16">
        <f>About!$B$88/(1+EXP(About!$B$89*(AH1400-$H1400+About!$B$90)))</f>
        <v>0.97674679113376495</v>
      </c>
      <c r="AI1401" s="16">
        <f>About!$B$88/(1+EXP(About!$B$89*(AI1400-$H1400+About!$B$90)))</f>
        <v>0.98553552862611404</v>
      </c>
      <c r="AJ1401" s="16">
        <f>About!$B$88/(1+EXP(About!$B$89*(AJ1400-$H1400+About!$B$90)))</f>
        <v>0.99235185972048212</v>
      </c>
      <c r="AK1401" s="16">
        <f>About!$B$88/(1+EXP(About!$B$89*(AK1400-$H1400+About!$B$90)))</f>
        <v>0.99761910618453631</v>
      </c>
    </row>
    <row r="1402" spans="1:37" x14ac:dyDescent="0.25">
      <c r="A1402" t="s">
        <v>25</v>
      </c>
      <c r="B1402" t="s">
        <v>346</v>
      </c>
      <c r="C1402" t="s">
        <v>260</v>
      </c>
      <c r="F1402" s="15">
        <v>2019</v>
      </c>
      <c r="G1402" s="15">
        <v>2020</v>
      </c>
      <c r="H1402" s="15">
        <v>2021</v>
      </c>
      <c r="I1402" s="15">
        <v>2022</v>
      </c>
      <c r="J1402" s="15">
        <v>2023</v>
      </c>
      <c r="K1402" s="15">
        <v>2024</v>
      </c>
      <c r="L1402" s="15">
        <v>2025</v>
      </c>
      <c r="M1402" s="15">
        <v>2026</v>
      </c>
      <c r="N1402" s="15">
        <v>2027</v>
      </c>
      <c r="O1402" s="15">
        <v>2028</v>
      </c>
      <c r="P1402" s="15">
        <v>2029</v>
      </c>
      <c r="Q1402" s="15">
        <v>2030</v>
      </c>
      <c r="R1402" s="15">
        <v>2031</v>
      </c>
      <c r="S1402" s="15">
        <v>2032</v>
      </c>
      <c r="T1402" s="15">
        <v>2033</v>
      </c>
      <c r="U1402" s="15">
        <v>2034</v>
      </c>
      <c r="V1402" s="15">
        <v>2035</v>
      </c>
      <c r="W1402" s="15">
        <v>2036</v>
      </c>
      <c r="X1402" s="15">
        <v>2037</v>
      </c>
      <c r="Y1402" s="15">
        <v>2038</v>
      </c>
      <c r="Z1402" s="15">
        <v>2039</v>
      </c>
      <c r="AA1402" s="15">
        <v>2040</v>
      </c>
      <c r="AB1402" s="15">
        <v>2041</v>
      </c>
      <c r="AC1402" s="15">
        <v>2042</v>
      </c>
      <c r="AD1402" s="15">
        <v>2043</v>
      </c>
      <c r="AE1402" s="15">
        <v>2044</v>
      </c>
      <c r="AF1402" s="15">
        <v>2045</v>
      </c>
      <c r="AG1402" s="15">
        <v>2046</v>
      </c>
      <c r="AH1402" s="15">
        <v>2047</v>
      </c>
      <c r="AI1402" s="15">
        <v>2048</v>
      </c>
      <c r="AJ1402" s="15">
        <v>2049</v>
      </c>
      <c r="AK1402" s="15">
        <v>2050</v>
      </c>
    </row>
    <row r="1403" spans="1:37" x14ac:dyDescent="0.25">
      <c r="B1403" t="s">
        <v>346</v>
      </c>
      <c r="F1403" s="16">
        <v>0</v>
      </c>
      <c r="G1403" s="16">
        <v>0</v>
      </c>
      <c r="H1403" s="16">
        <f>About!$B$88/(1+EXP(About!$B$89*(H1402-$H1402+About!$B$90)))</f>
        <v>2.2648140279517712E-2</v>
      </c>
      <c r="I1403" s="16">
        <f>About!$B$88/(1+EXP(About!$B$89*(I1402-$H1402+About!$B$90)))</f>
        <v>2.9464471373885869E-2</v>
      </c>
      <c r="J1403" s="16">
        <f>About!$B$88/(1+EXP(About!$B$89*(J1402-$H1402+About!$B$90)))</f>
        <v>3.8253208866234997E-2</v>
      </c>
      <c r="K1403" s="16">
        <f>About!$B$88/(1+EXP(About!$B$89*(K1402-$H1402+About!$B$90)))</f>
        <v>4.9531718843781984E-2</v>
      </c>
      <c r="L1403" s="16">
        <f>About!$B$88/(1+EXP(About!$B$89*(L1402-$H1402+About!$B$90)))</f>
        <v>6.3917956397851416E-2</v>
      </c>
      <c r="M1403" s="16">
        <f>About!$B$88/(1+EXP(About!$B$89*(M1402-$H1402+About!$B$90)))</f>
        <v>8.2127169223697311E-2</v>
      </c>
      <c r="N1403" s="16">
        <f>About!$B$88/(1+EXP(About!$B$89*(N1402-$H1402+About!$B$90)))</f>
        <v>0.10495145823012331</v>
      </c>
      <c r="O1403" s="16">
        <f>About!$B$88/(1+EXP(About!$B$89*(O1402-$H1402+About!$B$90)))</f>
        <v>0.13321313648010116</v>
      </c>
      <c r="P1403" s="16">
        <f>About!$B$88/(1+EXP(About!$B$89*(P1402-$H1402+About!$B$90)))</f>
        <v>0.1676829432434738</v>
      </c>
      <c r="Q1403" s="16">
        <f>About!$B$88/(1+EXP(About!$B$89*(Q1402-$H1402+About!$B$90)))</f>
        <v>0.20895842737796153</v>
      </c>
      <c r="R1403" s="16">
        <f>About!$B$88/(1+EXP(About!$B$89*(R1402-$H1402+About!$B$90)))</f>
        <v>0.25730860691227286</v>
      </c>
      <c r="S1403" s="16">
        <f>About!$B$88/(1+EXP(About!$B$89*(S1402-$H1402+About!$B$90)))</f>
        <v>0.31250885313368498</v>
      </c>
      <c r="T1403" s="16">
        <f>About!$B$88/(1+EXP(About!$B$89*(T1402-$H1402+About!$B$90)))</f>
        <v>0.37371039599785677</v>
      </c>
      <c r="U1403" s="16">
        <f>About!$B$88/(1+EXP(About!$B$89*(U1402-$H1402+About!$B$90)))</f>
        <v>0.43940070146006388</v>
      </c>
      <c r="V1403" s="16">
        <f>About!$B$88/(1+EXP(About!$B$89*(V1402-$H1402+About!$B$90)))</f>
        <v>0.50749999999999995</v>
      </c>
      <c r="W1403" s="16">
        <f>About!$B$88/(1+EXP(About!$B$89*(W1402-$H1402+About!$B$90)))</f>
        <v>0.57559929853993608</v>
      </c>
      <c r="X1403" s="16">
        <f>About!$B$88/(1+EXP(About!$B$89*(X1402-$H1402+About!$B$90)))</f>
        <v>0.64128960400214308</v>
      </c>
      <c r="Y1403" s="16">
        <f>About!$B$88/(1+EXP(About!$B$89*(Y1402-$H1402+About!$B$90)))</f>
        <v>0.70249114686631497</v>
      </c>
      <c r="Z1403" s="16">
        <f>About!$B$88/(1+EXP(About!$B$89*(Z1402-$H1402+About!$B$90)))</f>
        <v>0.75769139308772704</v>
      </c>
      <c r="AA1403" s="16">
        <f>About!$B$88/(1+EXP(About!$B$89*(AA1402-$H1402+About!$B$90)))</f>
        <v>0.80604157262203846</v>
      </c>
      <c r="AB1403" s="16">
        <f>About!$B$88/(1+EXP(About!$B$89*(AB1402-$H1402+About!$B$90)))</f>
        <v>0.84731705675652613</v>
      </c>
      <c r="AC1403" s="16">
        <f>About!$B$88/(1+EXP(About!$B$89*(AC1402-$H1402+About!$B$90)))</f>
        <v>0.88178686351989888</v>
      </c>
      <c r="AD1403" s="16">
        <f>About!$B$88/(1+EXP(About!$B$89*(AD1402-$H1402+About!$B$90)))</f>
        <v>0.91004854176987648</v>
      </c>
      <c r="AE1403" s="16">
        <f>About!$B$88/(1+EXP(About!$B$89*(AE1402-$H1402+About!$B$90)))</f>
        <v>0.93287283077630256</v>
      </c>
      <c r="AF1403" s="16">
        <f>About!$B$88/(1+EXP(About!$B$89*(AF1402-$H1402+About!$B$90)))</f>
        <v>0.95108204360214854</v>
      </c>
      <c r="AG1403" s="16">
        <f>About!$B$88/(1+EXP(About!$B$89*(AG1402-$H1402+About!$B$90)))</f>
        <v>0.96546828115621786</v>
      </c>
      <c r="AH1403" s="16">
        <f>About!$B$88/(1+EXP(About!$B$89*(AH1402-$H1402+About!$B$90)))</f>
        <v>0.97674679113376495</v>
      </c>
      <c r="AI1403" s="16">
        <f>About!$B$88/(1+EXP(About!$B$89*(AI1402-$H1402+About!$B$90)))</f>
        <v>0.98553552862611404</v>
      </c>
      <c r="AJ1403" s="16">
        <f>About!$B$88/(1+EXP(About!$B$89*(AJ1402-$H1402+About!$B$90)))</f>
        <v>0.99235185972048212</v>
      </c>
      <c r="AK1403" s="16">
        <f>About!$B$88/(1+EXP(About!$B$89*(AK1402-$H1402+About!$B$90)))</f>
        <v>0.99761910618453631</v>
      </c>
    </row>
    <row r="1404" spans="1:37" x14ac:dyDescent="0.25">
      <c r="A1404" t="s">
        <v>25</v>
      </c>
      <c r="B1404" t="s">
        <v>346</v>
      </c>
      <c r="C1404" t="s">
        <v>261</v>
      </c>
      <c r="F1404" s="15">
        <v>2019</v>
      </c>
      <c r="G1404" s="15">
        <v>2020</v>
      </c>
      <c r="H1404" s="15">
        <v>2021</v>
      </c>
      <c r="I1404" s="15">
        <v>2022</v>
      </c>
      <c r="J1404" s="15">
        <v>2023</v>
      </c>
      <c r="K1404" s="15">
        <v>2024</v>
      </c>
      <c r="L1404" s="15">
        <v>2025</v>
      </c>
      <c r="M1404" s="15">
        <v>2026</v>
      </c>
      <c r="N1404" s="15">
        <v>2027</v>
      </c>
      <c r="O1404" s="15">
        <v>2028</v>
      </c>
      <c r="P1404" s="15">
        <v>2029</v>
      </c>
      <c r="Q1404" s="15">
        <v>2030</v>
      </c>
      <c r="R1404" s="15">
        <v>2031</v>
      </c>
      <c r="S1404" s="15">
        <v>2032</v>
      </c>
      <c r="T1404" s="15">
        <v>2033</v>
      </c>
      <c r="U1404" s="15">
        <v>2034</v>
      </c>
      <c r="V1404" s="15">
        <v>2035</v>
      </c>
      <c r="W1404" s="15">
        <v>2036</v>
      </c>
      <c r="X1404" s="15">
        <v>2037</v>
      </c>
      <c r="Y1404" s="15">
        <v>2038</v>
      </c>
      <c r="Z1404" s="15">
        <v>2039</v>
      </c>
      <c r="AA1404" s="15">
        <v>2040</v>
      </c>
      <c r="AB1404" s="15">
        <v>2041</v>
      </c>
      <c r="AC1404" s="15">
        <v>2042</v>
      </c>
      <c r="AD1404" s="15">
        <v>2043</v>
      </c>
      <c r="AE1404" s="15">
        <v>2044</v>
      </c>
      <c r="AF1404" s="15">
        <v>2045</v>
      </c>
      <c r="AG1404" s="15">
        <v>2046</v>
      </c>
      <c r="AH1404" s="15">
        <v>2047</v>
      </c>
      <c r="AI1404" s="15">
        <v>2048</v>
      </c>
      <c r="AJ1404" s="15">
        <v>2049</v>
      </c>
      <c r="AK1404" s="15">
        <v>2050</v>
      </c>
    </row>
    <row r="1405" spans="1:37" x14ac:dyDescent="0.25">
      <c r="B1405" t="s">
        <v>346</v>
      </c>
      <c r="F1405" s="16">
        <v>0</v>
      </c>
      <c r="G1405" s="16">
        <v>0</v>
      </c>
      <c r="H1405" s="16">
        <f>About!$B$88/(1+EXP(About!$B$89*(H1404-$H1404+About!$B$90)))</f>
        <v>2.2648140279517712E-2</v>
      </c>
      <c r="I1405" s="16">
        <f>About!$B$88/(1+EXP(About!$B$89*(I1404-$H1404+About!$B$90)))</f>
        <v>2.9464471373885869E-2</v>
      </c>
      <c r="J1405" s="16">
        <f>About!$B$88/(1+EXP(About!$B$89*(J1404-$H1404+About!$B$90)))</f>
        <v>3.8253208866234997E-2</v>
      </c>
      <c r="K1405" s="16">
        <f>About!$B$88/(1+EXP(About!$B$89*(K1404-$H1404+About!$B$90)))</f>
        <v>4.9531718843781984E-2</v>
      </c>
      <c r="L1405" s="16">
        <f>About!$B$88/(1+EXP(About!$B$89*(L1404-$H1404+About!$B$90)))</f>
        <v>6.3917956397851416E-2</v>
      </c>
      <c r="M1405" s="16">
        <f>About!$B$88/(1+EXP(About!$B$89*(M1404-$H1404+About!$B$90)))</f>
        <v>8.2127169223697311E-2</v>
      </c>
      <c r="N1405" s="16">
        <f>About!$B$88/(1+EXP(About!$B$89*(N1404-$H1404+About!$B$90)))</f>
        <v>0.10495145823012331</v>
      </c>
      <c r="O1405" s="16">
        <f>About!$B$88/(1+EXP(About!$B$89*(O1404-$H1404+About!$B$90)))</f>
        <v>0.13321313648010116</v>
      </c>
      <c r="P1405" s="16">
        <f>About!$B$88/(1+EXP(About!$B$89*(P1404-$H1404+About!$B$90)))</f>
        <v>0.1676829432434738</v>
      </c>
      <c r="Q1405" s="16">
        <f>About!$B$88/(1+EXP(About!$B$89*(Q1404-$H1404+About!$B$90)))</f>
        <v>0.20895842737796153</v>
      </c>
      <c r="R1405" s="16">
        <f>About!$B$88/(1+EXP(About!$B$89*(R1404-$H1404+About!$B$90)))</f>
        <v>0.25730860691227286</v>
      </c>
      <c r="S1405" s="16">
        <f>About!$B$88/(1+EXP(About!$B$89*(S1404-$H1404+About!$B$90)))</f>
        <v>0.31250885313368498</v>
      </c>
      <c r="T1405" s="16">
        <f>About!$B$88/(1+EXP(About!$B$89*(T1404-$H1404+About!$B$90)))</f>
        <v>0.37371039599785677</v>
      </c>
      <c r="U1405" s="16">
        <f>About!$B$88/(1+EXP(About!$B$89*(U1404-$H1404+About!$B$90)))</f>
        <v>0.43940070146006388</v>
      </c>
      <c r="V1405" s="16">
        <f>About!$B$88/(1+EXP(About!$B$89*(V1404-$H1404+About!$B$90)))</f>
        <v>0.50749999999999995</v>
      </c>
      <c r="W1405" s="16">
        <f>About!$B$88/(1+EXP(About!$B$89*(W1404-$H1404+About!$B$90)))</f>
        <v>0.57559929853993608</v>
      </c>
      <c r="X1405" s="16">
        <f>About!$B$88/(1+EXP(About!$B$89*(X1404-$H1404+About!$B$90)))</f>
        <v>0.64128960400214308</v>
      </c>
      <c r="Y1405" s="16">
        <f>About!$B$88/(1+EXP(About!$B$89*(Y1404-$H1404+About!$B$90)))</f>
        <v>0.70249114686631497</v>
      </c>
      <c r="Z1405" s="16">
        <f>About!$B$88/(1+EXP(About!$B$89*(Z1404-$H1404+About!$B$90)))</f>
        <v>0.75769139308772704</v>
      </c>
      <c r="AA1405" s="16">
        <f>About!$B$88/(1+EXP(About!$B$89*(AA1404-$H1404+About!$B$90)))</f>
        <v>0.80604157262203846</v>
      </c>
      <c r="AB1405" s="16">
        <f>About!$B$88/(1+EXP(About!$B$89*(AB1404-$H1404+About!$B$90)))</f>
        <v>0.84731705675652613</v>
      </c>
      <c r="AC1405" s="16">
        <f>About!$B$88/(1+EXP(About!$B$89*(AC1404-$H1404+About!$B$90)))</f>
        <v>0.88178686351989888</v>
      </c>
      <c r="AD1405" s="16">
        <f>About!$B$88/(1+EXP(About!$B$89*(AD1404-$H1404+About!$B$90)))</f>
        <v>0.91004854176987648</v>
      </c>
      <c r="AE1405" s="16">
        <f>About!$B$88/(1+EXP(About!$B$89*(AE1404-$H1404+About!$B$90)))</f>
        <v>0.93287283077630256</v>
      </c>
      <c r="AF1405" s="16">
        <f>About!$B$88/(1+EXP(About!$B$89*(AF1404-$H1404+About!$B$90)))</f>
        <v>0.95108204360214854</v>
      </c>
      <c r="AG1405" s="16">
        <f>About!$B$88/(1+EXP(About!$B$89*(AG1404-$H1404+About!$B$90)))</f>
        <v>0.96546828115621786</v>
      </c>
      <c r="AH1405" s="16">
        <f>About!$B$88/(1+EXP(About!$B$89*(AH1404-$H1404+About!$B$90)))</f>
        <v>0.97674679113376495</v>
      </c>
      <c r="AI1405" s="16">
        <f>About!$B$88/(1+EXP(About!$B$89*(AI1404-$H1404+About!$B$90)))</f>
        <v>0.98553552862611404</v>
      </c>
      <c r="AJ1405" s="16">
        <f>About!$B$88/(1+EXP(About!$B$89*(AJ1404-$H1404+About!$B$90)))</f>
        <v>0.99235185972048212</v>
      </c>
      <c r="AK1405" s="16">
        <f>About!$B$88/(1+EXP(About!$B$89*(AK1404-$H1404+About!$B$90)))</f>
        <v>0.99761910618453631</v>
      </c>
    </row>
    <row r="1406" spans="1:37" x14ac:dyDescent="0.25">
      <c r="A1406" t="s">
        <v>25</v>
      </c>
      <c r="B1406" t="s">
        <v>346</v>
      </c>
      <c r="C1406" t="s">
        <v>262</v>
      </c>
      <c r="F1406" s="15">
        <v>2019</v>
      </c>
      <c r="G1406" s="15">
        <v>2020</v>
      </c>
      <c r="H1406" s="15">
        <v>2021</v>
      </c>
      <c r="I1406" s="15">
        <v>2022</v>
      </c>
      <c r="J1406" s="15">
        <v>2023</v>
      </c>
      <c r="K1406" s="15">
        <v>2024</v>
      </c>
      <c r="L1406" s="15">
        <v>2025</v>
      </c>
      <c r="M1406" s="15">
        <v>2026</v>
      </c>
      <c r="N1406" s="15">
        <v>2027</v>
      </c>
      <c r="O1406" s="15">
        <v>2028</v>
      </c>
      <c r="P1406" s="15">
        <v>2029</v>
      </c>
      <c r="Q1406" s="15">
        <v>2030</v>
      </c>
      <c r="R1406" s="15">
        <v>2031</v>
      </c>
      <c r="S1406" s="15">
        <v>2032</v>
      </c>
      <c r="T1406" s="15">
        <v>2033</v>
      </c>
      <c r="U1406" s="15">
        <v>2034</v>
      </c>
      <c r="V1406" s="15">
        <v>2035</v>
      </c>
      <c r="W1406" s="15">
        <v>2036</v>
      </c>
      <c r="X1406" s="15">
        <v>2037</v>
      </c>
      <c r="Y1406" s="15">
        <v>2038</v>
      </c>
      <c r="Z1406" s="15">
        <v>2039</v>
      </c>
      <c r="AA1406" s="15">
        <v>2040</v>
      </c>
      <c r="AB1406" s="15">
        <v>2041</v>
      </c>
      <c r="AC1406" s="15">
        <v>2042</v>
      </c>
      <c r="AD1406" s="15">
        <v>2043</v>
      </c>
      <c r="AE1406" s="15">
        <v>2044</v>
      </c>
      <c r="AF1406" s="15">
        <v>2045</v>
      </c>
      <c r="AG1406" s="15">
        <v>2046</v>
      </c>
      <c r="AH1406" s="15">
        <v>2047</v>
      </c>
      <c r="AI1406" s="15">
        <v>2048</v>
      </c>
      <c r="AJ1406" s="15">
        <v>2049</v>
      </c>
      <c r="AK1406" s="15">
        <v>2050</v>
      </c>
    </row>
    <row r="1407" spans="1:37" x14ac:dyDescent="0.25">
      <c r="B1407" t="s">
        <v>346</v>
      </c>
      <c r="F1407" s="16">
        <v>0</v>
      </c>
      <c r="G1407" s="16">
        <v>0</v>
      </c>
      <c r="H1407" s="16">
        <f>About!$B$88/(1+EXP(About!$B$89*(H1406-$H1406+About!$B$90)))</f>
        <v>2.2648140279517712E-2</v>
      </c>
      <c r="I1407" s="16">
        <f>About!$B$88/(1+EXP(About!$B$89*(I1406-$H1406+About!$B$90)))</f>
        <v>2.9464471373885869E-2</v>
      </c>
      <c r="J1407" s="16">
        <f>About!$B$88/(1+EXP(About!$B$89*(J1406-$H1406+About!$B$90)))</f>
        <v>3.8253208866234997E-2</v>
      </c>
      <c r="K1407" s="16">
        <f>About!$B$88/(1+EXP(About!$B$89*(K1406-$H1406+About!$B$90)))</f>
        <v>4.9531718843781984E-2</v>
      </c>
      <c r="L1407" s="16">
        <f>About!$B$88/(1+EXP(About!$B$89*(L1406-$H1406+About!$B$90)))</f>
        <v>6.3917956397851416E-2</v>
      </c>
      <c r="M1407" s="16">
        <f>About!$B$88/(1+EXP(About!$B$89*(M1406-$H1406+About!$B$90)))</f>
        <v>8.2127169223697311E-2</v>
      </c>
      <c r="N1407" s="16">
        <f>About!$B$88/(1+EXP(About!$B$89*(N1406-$H1406+About!$B$90)))</f>
        <v>0.10495145823012331</v>
      </c>
      <c r="O1407" s="16">
        <f>About!$B$88/(1+EXP(About!$B$89*(O1406-$H1406+About!$B$90)))</f>
        <v>0.13321313648010116</v>
      </c>
      <c r="P1407" s="16">
        <f>About!$B$88/(1+EXP(About!$B$89*(P1406-$H1406+About!$B$90)))</f>
        <v>0.1676829432434738</v>
      </c>
      <c r="Q1407" s="16">
        <f>About!$B$88/(1+EXP(About!$B$89*(Q1406-$H1406+About!$B$90)))</f>
        <v>0.20895842737796153</v>
      </c>
      <c r="R1407" s="16">
        <f>About!$B$88/(1+EXP(About!$B$89*(R1406-$H1406+About!$B$90)))</f>
        <v>0.25730860691227286</v>
      </c>
      <c r="S1407" s="16">
        <f>About!$B$88/(1+EXP(About!$B$89*(S1406-$H1406+About!$B$90)))</f>
        <v>0.31250885313368498</v>
      </c>
      <c r="T1407" s="16">
        <f>About!$B$88/(1+EXP(About!$B$89*(T1406-$H1406+About!$B$90)))</f>
        <v>0.37371039599785677</v>
      </c>
      <c r="U1407" s="16">
        <f>About!$B$88/(1+EXP(About!$B$89*(U1406-$H1406+About!$B$90)))</f>
        <v>0.43940070146006388</v>
      </c>
      <c r="V1407" s="16">
        <f>About!$B$88/(1+EXP(About!$B$89*(V1406-$H1406+About!$B$90)))</f>
        <v>0.50749999999999995</v>
      </c>
      <c r="W1407" s="16">
        <f>About!$B$88/(1+EXP(About!$B$89*(W1406-$H1406+About!$B$90)))</f>
        <v>0.57559929853993608</v>
      </c>
      <c r="X1407" s="16">
        <f>About!$B$88/(1+EXP(About!$B$89*(X1406-$H1406+About!$B$90)))</f>
        <v>0.64128960400214308</v>
      </c>
      <c r="Y1407" s="16">
        <f>About!$B$88/(1+EXP(About!$B$89*(Y1406-$H1406+About!$B$90)))</f>
        <v>0.70249114686631497</v>
      </c>
      <c r="Z1407" s="16">
        <f>About!$B$88/(1+EXP(About!$B$89*(Z1406-$H1406+About!$B$90)))</f>
        <v>0.75769139308772704</v>
      </c>
      <c r="AA1407" s="16">
        <f>About!$B$88/(1+EXP(About!$B$89*(AA1406-$H1406+About!$B$90)))</f>
        <v>0.80604157262203846</v>
      </c>
      <c r="AB1407" s="16">
        <f>About!$B$88/(1+EXP(About!$B$89*(AB1406-$H1406+About!$B$90)))</f>
        <v>0.84731705675652613</v>
      </c>
      <c r="AC1407" s="16">
        <f>About!$B$88/(1+EXP(About!$B$89*(AC1406-$H1406+About!$B$90)))</f>
        <v>0.88178686351989888</v>
      </c>
      <c r="AD1407" s="16">
        <f>About!$B$88/(1+EXP(About!$B$89*(AD1406-$H1406+About!$B$90)))</f>
        <v>0.91004854176987648</v>
      </c>
      <c r="AE1407" s="16">
        <f>About!$B$88/(1+EXP(About!$B$89*(AE1406-$H1406+About!$B$90)))</f>
        <v>0.93287283077630256</v>
      </c>
      <c r="AF1407" s="16">
        <f>About!$B$88/(1+EXP(About!$B$89*(AF1406-$H1406+About!$B$90)))</f>
        <v>0.95108204360214854</v>
      </c>
      <c r="AG1407" s="16">
        <f>About!$B$88/(1+EXP(About!$B$89*(AG1406-$H1406+About!$B$90)))</f>
        <v>0.96546828115621786</v>
      </c>
      <c r="AH1407" s="16">
        <f>About!$B$88/(1+EXP(About!$B$89*(AH1406-$H1406+About!$B$90)))</f>
        <v>0.97674679113376495</v>
      </c>
      <c r="AI1407" s="16">
        <f>About!$B$88/(1+EXP(About!$B$89*(AI1406-$H1406+About!$B$90)))</f>
        <v>0.98553552862611404</v>
      </c>
      <c r="AJ1407" s="16">
        <f>About!$B$88/(1+EXP(About!$B$89*(AJ1406-$H1406+About!$B$90)))</f>
        <v>0.99235185972048212</v>
      </c>
      <c r="AK1407" s="16">
        <f>About!$B$88/(1+EXP(About!$B$89*(AK1406-$H1406+About!$B$90)))</f>
        <v>0.99761910618453631</v>
      </c>
    </row>
    <row r="1408" spans="1:37" x14ac:dyDescent="0.25">
      <c r="A1408" t="s">
        <v>25</v>
      </c>
      <c r="B1408" t="s">
        <v>346</v>
      </c>
      <c r="C1408" t="s">
        <v>263</v>
      </c>
      <c r="F1408" s="15">
        <v>2019</v>
      </c>
      <c r="G1408" s="15">
        <v>2020</v>
      </c>
      <c r="H1408" s="15">
        <v>2021</v>
      </c>
      <c r="I1408" s="15">
        <v>2022</v>
      </c>
      <c r="J1408" s="15">
        <v>2023</v>
      </c>
      <c r="K1408" s="15">
        <v>2024</v>
      </c>
      <c r="L1408" s="15">
        <v>2025</v>
      </c>
      <c r="M1408" s="15">
        <v>2026</v>
      </c>
      <c r="N1408" s="15">
        <v>2027</v>
      </c>
      <c r="O1408" s="15">
        <v>2028</v>
      </c>
      <c r="P1408" s="15">
        <v>2029</v>
      </c>
      <c r="Q1408" s="15">
        <v>2030</v>
      </c>
      <c r="R1408" s="15">
        <v>2031</v>
      </c>
      <c r="S1408" s="15">
        <v>2032</v>
      </c>
      <c r="T1408" s="15">
        <v>2033</v>
      </c>
      <c r="U1408" s="15">
        <v>2034</v>
      </c>
      <c r="V1408" s="15">
        <v>2035</v>
      </c>
      <c r="W1408" s="15">
        <v>2036</v>
      </c>
      <c r="X1408" s="15">
        <v>2037</v>
      </c>
      <c r="Y1408" s="15">
        <v>2038</v>
      </c>
      <c r="Z1408" s="15">
        <v>2039</v>
      </c>
      <c r="AA1408" s="15">
        <v>2040</v>
      </c>
      <c r="AB1408" s="15">
        <v>2041</v>
      </c>
      <c r="AC1408" s="15">
        <v>2042</v>
      </c>
      <c r="AD1408" s="15">
        <v>2043</v>
      </c>
      <c r="AE1408" s="15">
        <v>2044</v>
      </c>
      <c r="AF1408" s="15">
        <v>2045</v>
      </c>
      <c r="AG1408" s="15">
        <v>2046</v>
      </c>
      <c r="AH1408" s="15">
        <v>2047</v>
      </c>
      <c r="AI1408" s="15">
        <v>2048</v>
      </c>
      <c r="AJ1408" s="15">
        <v>2049</v>
      </c>
      <c r="AK1408" s="15">
        <v>2050</v>
      </c>
    </row>
    <row r="1409" spans="1:37" x14ac:dyDescent="0.25">
      <c r="B1409" t="s">
        <v>346</v>
      </c>
      <c r="F1409" s="16">
        <v>0</v>
      </c>
      <c r="G1409" s="16">
        <v>0</v>
      </c>
      <c r="H1409" s="16">
        <f>About!$B$88/(1+EXP(About!$B$89*(H1408-$H1408+About!$B$90)))</f>
        <v>2.2648140279517712E-2</v>
      </c>
      <c r="I1409" s="16">
        <f>About!$B$88/(1+EXP(About!$B$89*(I1408-$H1408+About!$B$90)))</f>
        <v>2.9464471373885869E-2</v>
      </c>
      <c r="J1409" s="16">
        <f>About!$B$88/(1+EXP(About!$B$89*(J1408-$H1408+About!$B$90)))</f>
        <v>3.8253208866234997E-2</v>
      </c>
      <c r="K1409" s="16">
        <f>About!$B$88/(1+EXP(About!$B$89*(K1408-$H1408+About!$B$90)))</f>
        <v>4.9531718843781984E-2</v>
      </c>
      <c r="L1409" s="16">
        <f>About!$B$88/(1+EXP(About!$B$89*(L1408-$H1408+About!$B$90)))</f>
        <v>6.3917956397851416E-2</v>
      </c>
      <c r="M1409" s="16">
        <f>About!$B$88/(1+EXP(About!$B$89*(M1408-$H1408+About!$B$90)))</f>
        <v>8.2127169223697311E-2</v>
      </c>
      <c r="N1409" s="16">
        <f>About!$B$88/(1+EXP(About!$B$89*(N1408-$H1408+About!$B$90)))</f>
        <v>0.10495145823012331</v>
      </c>
      <c r="O1409" s="16">
        <f>About!$B$88/(1+EXP(About!$B$89*(O1408-$H1408+About!$B$90)))</f>
        <v>0.13321313648010116</v>
      </c>
      <c r="P1409" s="16">
        <f>About!$B$88/(1+EXP(About!$B$89*(P1408-$H1408+About!$B$90)))</f>
        <v>0.1676829432434738</v>
      </c>
      <c r="Q1409" s="16">
        <f>About!$B$88/(1+EXP(About!$B$89*(Q1408-$H1408+About!$B$90)))</f>
        <v>0.20895842737796153</v>
      </c>
      <c r="R1409" s="16">
        <f>About!$B$88/(1+EXP(About!$B$89*(R1408-$H1408+About!$B$90)))</f>
        <v>0.25730860691227286</v>
      </c>
      <c r="S1409" s="16">
        <f>About!$B$88/(1+EXP(About!$B$89*(S1408-$H1408+About!$B$90)))</f>
        <v>0.31250885313368498</v>
      </c>
      <c r="T1409" s="16">
        <f>About!$B$88/(1+EXP(About!$B$89*(T1408-$H1408+About!$B$90)))</f>
        <v>0.37371039599785677</v>
      </c>
      <c r="U1409" s="16">
        <f>About!$B$88/(1+EXP(About!$B$89*(U1408-$H1408+About!$B$90)))</f>
        <v>0.43940070146006388</v>
      </c>
      <c r="V1409" s="16">
        <f>About!$B$88/(1+EXP(About!$B$89*(V1408-$H1408+About!$B$90)))</f>
        <v>0.50749999999999995</v>
      </c>
      <c r="W1409" s="16">
        <f>About!$B$88/(1+EXP(About!$B$89*(W1408-$H1408+About!$B$90)))</f>
        <v>0.57559929853993608</v>
      </c>
      <c r="X1409" s="16">
        <f>About!$B$88/(1+EXP(About!$B$89*(X1408-$H1408+About!$B$90)))</f>
        <v>0.64128960400214308</v>
      </c>
      <c r="Y1409" s="16">
        <f>About!$B$88/(1+EXP(About!$B$89*(Y1408-$H1408+About!$B$90)))</f>
        <v>0.70249114686631497</v>
      </c>
      <c r="Z1409" s="16">
        <f>About!$B$88/(1+EXP(About!$B$89*(Z1408-$H1408+About!$B$90)))</f>
        <v>0.75769139308772704</v>
      </c>
      <c r="AA1409" s="16">
        <f>About!$B$88/(1+EXP(About!$B$89*(AA1408-$H1408+About!$B$90)))</f>
        <v>0.80604157262203846</v>
      </c>
      <c r="AB1409" s="16">
        <f>About!$B$88/(1+EXP(About!$B$89*(AB1408-$H1408+About!$B$90)))</f>
        <v>0.84731705675652613</v>
      </c>
      <c r="AC1409" s="16">
        <f>About!$B$88/(1+EXP(About!$B$89*(AC1408-$H1408+About!$B$90)))</f>
        <v>0.88178686351989888</v>
      </c>
      <c r="AD1409" s="16">
        <f>About!$B$88/(1+EXP(About!$B$89*(AD1408-$H1408+About!$B$90)))</f>
        <v>0.91004854176987648</v>
      </c>
      <c r="AE1409" s="16">
        <f>About!$B$88/(1+EXP(About!$B$89*(AE1408-$H1408+About!$B$90)))</f>
        <v>0.93287283077630256</v>
      </c>
      <c r="AF1409" s="16">
        <f>About!$B$88/(1+EXP(About!$B$89*(AF1408-$H1408+About!$B$90)))</f>
        <v>0.95108204360214854</v>
      </c>
      <c r="AG1409" s="16">
        <f>About!$B$88/(1+EXP(About!$B$89*(AG1408-$H1408+About!$B$90)))</f>
        <v>0.96546828115621786</v>
      </c>
      <c r="AH1409" s="16">
        <f>About!$B$88/(1+EXP(About!$B$89*(AH1408-$H1408+About!$B$90)))</f>
        <v>0.97674679113376495</v>
      </c>
      <c r="AI1409" s="16">
        <f>About!$B$88/(1+EXP(About!$B$89*(AI1408-$H1408+About!$B$90)))</f>
        <v>0.98553552862611404</v>
      </c>
      <c r="AJ1409" s="16">
        <f>About!$B$88/(1+EXP(About!$B$89*(AJ1408-$H1408+About!$B$90)))</f>
        <v>0.99235185972048212</v>
      </c>
      <c r="AK1409" s="16">
        <f>About!$B$88/(1+EXP(About!$B$89*(AK1408-$H1408+About!$B$90)))</f>
        <v>0.99761910618453631</v>
      </c>
    </row>
    <row r="1410" spans="1:37" x14ac:dyDescent="0.25">
      <c r="A1410" t="s">
        <v>25</v>
      </c>
      <c r="B1410" t="s">
        <v>346</v>
      </c>
      <c r="C1410" t="s">
        <v>264</v>
      </c>
      <c r="F1410" s="15">
        <v>2019</v>
      </c>
      <c r="G1410" s="15">
        <v>2020</v>
      </c>
      <c r="H1410" s="15">
        <v>2021</v>
      </c>
      <c r="I1410" s="15">
        <v>2022</v>
      </c>
      <c r="J1410" s="15">
        <v>2023</v>
      </c>
      <c r="K1410" s="15">
        <v>2024</v>
      </c>
      <c r="L1410" s="15">
        <v>2025</v>
      </c>
      <c r="M1410" s="15">
        <v>2026</v>
      </c>
      <c r="N1410" s="15">
        <v>2027</v>
      </c>
      <c r="O1410" s="15">
        <v>2028</v>
      </c>
      <c r="P1410" s="15">
        <v>2029</v>
      </c>
      <c r="Q1410" s="15">
        <v>2030</v>
      </c>
      <c r="R1410" s="15">
        <v>2031</v>
      </c>
      <c r="S1410" s="15">
        <v>2032</v>
      </c>
      <c r="T1410" s="15">
        <v>2033</v>
      </c>
      <c r="U1410" s="15">
        <v>2034</v>
      </c>
      <c r="V1410" s="15">
        <v>2035</v>
      </c>
      <c r="W1410" s="15">
        <v>2036</v>
      </c>
      <c r="X1410" s="15">
        <v>2037</v>
      </c>
      <c r="Y1410" s="15">
        <v>2038</v>
      </c>
      <c r="Z1410" s="15">
        <v>2039</v>
      </c>
      <c r="AA1410" s="15">
        <v>2040</v>
      </c>
      <c r="AB1410" s="15">
        <v>2041</v>
      </c>
      <c r="AC1410" s="15">
        <v>2042</v>
      </c>
      <c r="AD1410" s="15">
        <v>2043</v>
      </c>
      <c r="AE1410" s="15">
        <v>2044</v>
      </c>
      <c r="AF1410" s="15">
        <v>2045</v>
      </c>
      <c r="AG1410" s="15">
        <v>2046</v>
      </c>
      <c r="AH1410" s="15">
        <v>2047</v>
      </c>
      <c r="AI1410" s="15">
        <v>2048</v>
      </c>
      <c r="AJ1410" s="15">
        <v>2049</v>
      </c>
      <c r="AK1410" s="15">
        <v>2050</v>
      </c>
    </row>
    <row r="1411" spans="1:37" x14ac:dyDescent="0.25">
      <c r="B1411" t="s">
        <v>346</v>
      </c>
      <c r="F1411" s="16">
        <v>0</v>
      </c>
      <c r="G1411" s="16">
        <v>0</v>
      </c>
      <c r="H1411" s="16">
        <f>About!$B$88/(1+EXP(About!$B$89*(H1410-$H1410+About!$B$90)))</f>
        <v>2.2648140279517712E-2</v>
      </c>
      <c r="I1411" s="16">
        <f>About!$B$88/(1+EXP(About!$B$89*(I1410-$H1410+About!$B$90)))</f>
        <v>2.9464471373885869E-2</v>
      </c>
      <c r="J1411" s="16">
        <f>About!$B$88/(1+EXP(About!$B$89*(J1410-$H1410+About!$B$90)))</f>
        <v>3.8253208866234997E-2</v>
      </c>
      <c r="K1411" s="16">
        <f>About!$B$88/(1+EXP(About!$B$89*(K1410-$H1410+About!$B$90)))</f>
        <v>4.9531718843781984E-2</v>
      </c>
      <c r="L1411" s="16">
        <f>About!$B$88/(1+EXP(About!$B$89*(L1410-$H1410+About!$B$90)))</f>
        <v>6.3917956397851416E-2</v>
      </c>
      <c r="M1411" s="16">
        <f>About!$B$88/(1+EXP(About!$B$89*(M1410-$H1410+About!$B$90)))</f>
        <v>8.2127169223697311E-2</v>
      </c>
      <c r="N1411" s="16">
        <f>About!$B$88/(1+EXP(About!$B$89*(N1410-$H1410+About!$B$90)))</f>
        <v>0.10495145823012331</v>
      </c>
      <c r="O1411" s="16">
        <f>About!$B$88/(1+EXP(About!$B$89*(O1410-$H1410+About!$B$90)))</f>
        <v>0.13321313648010116</v>
      </c>
      <c r="P1411" s="16">
        <f>About!$B$88/(1+EXP(About!$B$89*(P1410-$H1410+About!$B$90)))</f>
        <v>0.1676829432434738</v>
      </c>
      <c r="Q1411" s="16">
        <f>About!$B$88/(1+EXP(About!$B$89*(Q1410-$H1410+About!$B$90)))</f>
        <v>0.20895842737796153</v>
      </c>
      <c r="R1411" s="16">
        <f>About!$B$88/(1+EXP(About!$B$89*(R1410-$H1410+About!$B$90)))</f>
        <v>0.25730860691227286</v>
      </c>
      <c r="S1411" s="16">
        <f>About!$B$88/(1+EXP(About!$B$89*(S1410-$H1410+About!$B$90)))</f>
        <v>0.31250885313368498</v>
      </c>
      <c r="T1411" s="16">
        <f>About!$B$88/(1+EXP(About!$B$89*(T1410-$H1410+About!$B$90)))</f>
        <v>0.37371039599785677</v>
      </c>
      <c r="U1411" s="16">
        <f>About!$B$88/(1+EXP(About!$B$89*(U1410-$H1410+About!$B$90)))</f>
        <v>0.43940070146006388</v>
      </c>
      <c r="V1411" s="16">
        <f>About!$B$88/(1+EXP(About!$B$89*(V1410-$H1410+About!$B$90)))</f>
        <v>0.50749999999999995</v>
      </c>
      <c r="W1411" s="16">
        <f>About!$B$88/(1+EXP(About!$B$89*(W1410-$H1410+About!$B$90)))</f>
        <v>0.57559929853993608</v>
      </c>
      <c r="X1411" s="16">
        <f>About!$B$88/(1+EXP(About!$B$89*(X1410-$H1410+About!$B$90)))</f>
        <v>0.64128960400214308</v>
      </c>
      <c r="Y1411" s="16">
        <f>About!$B$88/(1+EXP(About!$B$89*(Y1410-$H1410+About!$B$90)))</f>
        <v>0.70249114686631497</v>
      </c>
      <c r="Z1411" s="16">
        <f>About!$B$88/(1+EXP(About!$B$89*(Z1410-$H1410+About!$B$90)))</f>
        <v>0.75769139308772704</v>
      </c>
      <c r="AA1411" s="16">
        <f>About!$B$88/(1+EXP(About!$B$89*(AA1410-$H1410+About!$B$90)))</f>
        <v>0.80604157262203846</v>
      </c>
      <c r="AB1411" s="16">
        <f>About!$B$88/(1+EXP(About!$B$89*(AB1410-$H1410+About!$B$90)))</f>
        <v>0.84731705675652613</v>
      </c>
      <c r="AC1411" s="16">
        <f>About!$B$88/(1+EXP(About!$B$89*(AC1410-$H1410+About!$B$90)))</f>
        <v>0.88178686351989888</v>
      </c>
      <c r="AD1411" s="16">
        <f>About!$B$88/(1+EXP(About!$B$89*(AD1410-$H1410+About!$B$90)))</f>
        <v>0.91004854176987648</v>
      </c>
      <c r="AE1411" s="16">
        <f>About!$B$88/(1+EXP(About!$B$89*(AE1410-$H1410+About!$B$90)))</f>
        <v>0.93287283077630256</v>
      </c>
      <c r="AF1411" s="16">
        <f>About!$B$88/(1+EXP(About!$B$89*(AF1410-$H1410+About!$B$90)))</f>
        <v>0.95108204360214854</v>
      </c>
      <c r="AG1411" s="16">
        <f>About!$B$88/(1+EXP(About!$B$89*(AG1410-$H1410+About!$B$90)))</f>
        <v>0.96546828115621786</v>
      </c>
      <c r="AH1411" s="16">
        <f>About!$B$88/(1+EXP(About!$B$89*(AH1410-$H1410+About!$B$90)))</f>
        <v>0.97674679113376495</v>
      </c>
      <c r="AI1411" s="16">
        <f>About!$B$88/(1+EXP(About!$B$89*(AI1410-$H1410+About!$B$90)))</f>
        <v>0.98553552862611404</v>
      </c>
      <c r="AJ1411" s="16">
        <f>About!$B$88/(1+EXP(About!$B$89*(AJ1410-$H1410+About!$B$90)))</f>
        <v>0.99235185972048212</v>
      </c>
      <c r="AK1411" s="16">
        <f>About!$B$88/(1+EXP(About!$B$89*(AK1410-$H1410+About!$B$90)))</f>
        <v>0.99761910618453631</v>
      </c>
    </row>
    <row r="1412" spans="1:37" x14ac:dyDescent="0.25">
      <c r="A1412" t="s">
        <v>25</v>
      </c>
      <c r="B1412" t="s">
        <v>346</v>
      </c>
      <c r="C1412" t="s">
        <v>265</v>
      </c>
      <c r="F1412" s="15">
        <v>2019</v>
      </c>
      <c r="G1412" s="15">
        <v>2020</v>
      </c>
      <c r="H1412" s="15">
        <v>2021</v>
      </c>
      <c r="I1412" s="15">
        <v>2022</v>
      </c>
      <c r="J1412" s="15">
        <v>2023</v>
      </c>
      <c r="K1412" s="15">
        <v>2024</v>
      </c>
      <c r="L1412" s="15">
        <v>2025</v>
      </c>
      <c r="M1412" s="15">
        <v>2026</v>
      </c>
      <c r="N1412" s="15">
        <v>2027</v>
      </c>
      <c r="O1412" s="15">
        <v>2028</v>
      </c>
      <c r="P1412" s="15">
        <v>2029</v>
      </c>
      <c r="Q1412" s="15">
        <v>2030</v>
      </c>
      <c r="R1412" s="15">
        <v>2031</v>
      </c>
      <c r="S1412" s="15">
        <v>2032</v>
      </c>
      <c r="T1412" s="15">
        <v>2033</v>
      </c>
      <c r="U1412" s="15">
        <v>2034</v>
      </c>
      <c r="V1412" s="15">
        <v>2035</v>
      </c>
      <c r="W1412" s="15">
        <v>2036</v>
      </c>
      <c r="X1412" s="15">
        <v>2037</v>
      </c>
      <c r="Y1412" s="15">
        <v>2038</v>
      </c>
      <c r="Z1412" s="15">
        <v>2039</v>
      </c>
      <c r="AA1412" s="15">
        <v>2040</v>
      </c>
      <c r="AB1412" s="15">
        <v>2041</v>
      </c>
      <c r="AC1412" s="15">
        <v>2042</v>
      </c>
      <c r="AD1412" s="15">
        <v>2043</v>
      </c>
      <c r="AE1412" s="15">
        <v>2044</v>
      </c>
      <c r="AF1412" s="15">
        <v>2045</v>
      </c>
      <c r="AG1412" s="15">
        <v>2046</v>
      </c>
      <c r="AH1412" s="15">
        <v>2047</v>
      </c>
      <c r="AI1412" s="15">
        <v>2048</v>
      </c>
      <c r="AJ1412" s="15">
        <v>2049</v>
      </c>
      <c r="AK1412" s="15">
        <v>2050</v>
      </c>
    </row>
    <row r="1413" spans="1:37" x14ac:dyDescent="0.25">
      <c r="B1413" t="s">
        <v>346</v>
      </c>
      <c r="F1413" s="16">
        <v>0</v>
      </c>
      <c r="G1413" s="16">
        <v>0</v>
      </c>
      <c r="H1413" s="16">
        <f>About!$B$88/(1+EXP(About!$B$89*(H1412-$H1412+About!$B$90)))</f>
        <v>2.2648140279517712E-2</v>
      </c>
      <c r="I1413" s="16">
        <f>About!$B$88/(1+EXP(About!$B$89*(I1412-$H1412+About!$B$90)))</f>
        <v>2.9464471373885869E-2</v>
      </c>
      <c r="J1413" s="16">
        <f>About!$B$88/(1+EXP(About!$B$89*(J1412-$H1412+About!$B$90)))</f>
        <v>3.8253208866234997E-2</v>
      </c>
      <c r="K1413" s="16">
        <f>About!$B$88/(1+EXP(About!$B$89*(K1412-$H1412+About!$B$90)))</f>
        <v>4.9531718843781984E-2</v>
      </c>
      <c r="L1413" s="16">
        <f>About!$B$88/(1+EXP(About!$B$89*(L1412-$H1412+About!$B$90)))</f>
        <v>6.3917956397851416E-2</v>
      </c>
      <c r="M1413" s="16">
        <f>About!$B$88/(1+EXP(About!$B$89*(M1412-$H1412+About!$B$90)))</f>
        <v>8.2127169223697311E-2</v>
      </c>
      <c r="N1413" s="16">
        <f>About!$B$88/(1+EXP(About!$B$89*(N1412-$H1412+About!$B$90)))</f>
        <v>0.10495145823012331</v>
      </c>
      <c r="O1413" s="16">
        <f>About!$B$88/(1+EXP(About!$B$89*(O1412-$H1412+About!$B$90)))</f>
        <v>0.13321313648010116</v>
      </c>
      <c r="P1413" s="16">
        <f>About!$B$88/(1+EXP(About!$B$89*(P1412-$H1412+About!$B$90)))</f>
        <v>0.1676829432434738</v>
      </c>
      <c r="Q1413" s="16">
        <f>About!$B$88/(1+EXP(About!$B$89*(Q1412-$H1412+About!$B$90)))</f>
        <v>0.20895842737796153</v>
      </c>
      <c r="R1413" s="16">
        <f>About!$B$88/(1+EXP(About!$B$89*(R1412-$H1412+About!$B$90)))</f>
        <v>0.25730860691227286</v>
      </c>
      <c r="S1413" s="16">
        <f>About!$B$88/(1+EXP(About!$B$89*(S1412-$H1412+About!$B$90)))</f>
        <v>0.31250885313368498</v>
      </c>
      <c r="T1413" s="16">
        <f>About!$B$88/(1+EXP(About!$B$89*(T1412-$H1412+About!$B$90)))</f>
        <v>0.37371039599785677</v>
      </c>
      <c r="U1413" s="16">
        <f>About!$B$88/(1+EXP(About!$B$89*(U1412-$H1412+About!$B$90)))</f>
        <v>0.43940070146006388</v>
      </c>
      <c r="V1413" s="16">
        <f>About!$B$88/(1+EXP(About!$B$89*(V1412-$H1412+About!$B$90)))</f>
        <v>0.50749999999999995</v>
      </c>
      <c r="W1413" s="16">
        <f>About!$B$88/(1+EXP(About!$B$89*(W1412-$H1412+About!$B$90)))</f>
        <v>0.57559929853993608</v>
      </c>
      <c r="X1413" s="16">
        <f>About!$B$88/(1+EXP(About!$B$89*(X1412-$H1412+About!$B$90)))</f>
        <v>0.64128960400214308</v>
      </c>
      <c r="Y1413" s="16">
        <f>About!$B$88/(1+EXP(About!$B$89*(Y1412-$H1412+About!$B$90)))</f>
        <v>0.70249114686631497</v>
      </c>
      <c r="Z1413" s="16">
        <f>About!$B$88/(1+EXP(About!$B$89*(Z1412-$H1412+About!$B$90)))</f>
        <v>0.75769139308772704</v>
      </c>
      <c r="AA1413" s="16">
        <f>About!$B$88/(1+EXP(About!$B$89*(AA1412-$H1412+About!$B$90)))</f>
        <v>0.80604157262203846</v>
      </c>
      <c r="AB1413" s="16">
        <f>About!$B$88/(1+EXP(About!$B$89*(AB1412-$H1412+About!$B$90)))</f>
        <v>0.84731705675652613</v>
      </c>
      <c r="AC1413" s="16">
        <f>About!$B$88/(1+EXP(About!$B$89*(AC1412-$H1412+About!$B$90)))</f>
        <v>0.88178686351989888</v>
      </c>
      <c r="AD1413" s="16">
        <f>About!$B$88/(1+EXP(About!$B$89*(AD1412-$H1412+About!$B$90)))</f>
        <v>0.91004854176987648</v>
      </c>
      <c r="AE1413" s="16">
        <f>About!$B$88/(1+EXP(About!$B$89*(AE1412-$H1412+About!$B$90)))</f>
        <v>0.93287283077630256</v>
      </c>
      <c r="AF1413" s="16">
        <f>About!$B$88/(1+EXP(About!$B$89*(AF1412-$H1412+About!$B$90)))</f>
        <v>0.95108204360214854</v>
      </c>
      <c r="AG1413" s="16">
        <f>About!$B$88/(1+EXP(About!$B$89*(AG1412-$H1412+About!$B$90)))</f>
        <v>0.96546828115621786</v>
      </c>
      <c r="AH1413" s="16">
        <f>About!$B$88/(1+EXP(About!$B$89*(AH1412-$H1412+About!$B$90)))</f>
        <v>0.97674679113376495</v>
      </c>
      <c r="AI1413" s="16">
        <f>About!$B$88/(1+EXP(About!$B$89*(AI1412-$H1412+About!$B$90)))</f>
        <v>0.98553552862611404</v>
      </c>
      <c r="AJ1413" s="16">
        <f>About!$B$88/(1+EXP(About!$B$89*(AJ1412-$H1412+About!$B$90)))</f>
        <v>0.99235185972048212</v>
      </c>
      <c r="AK1413" s="16">
        <f>About!$B$88/(1+EXP(About!$B$89*(AK1412-$H1412+About!$B$90)))</f>
        <v>0.99761910618453631</v>
      </c>
    </row>
    <row r="1414" spans="1:37" x14ac:dyDescent="0.25">
      <c r="A1414" t="s">
        <v>25</v>
      </c>
      <c r="B1414" t="s">
        <v>346</v>
      </c>
      <c r="C1414" t="s">
        <v>266</v>
      </c>
      <c r="F1414" s="15">
        <v>2019</v>
      </c>
      <c r="G1414" s="15">
        <v>2020</v>
      </c>
      <c r="H1414" s="15">
        <v>2021</v>
      </c>
      <c r="I1414" s="15">
        <v>2022</v>
      </c>
      <c r="J1414" s="15">
        <v>2023</v>
      </c>
      <c r="K1414" s="15">
        <v>2024</v>
      </c>
      <c r="L1414" s="15">
        <v>2025</v>
      </c>
      <c r="M1414" s="15">
        <v>2026</v>
      </c>
      <c r="N1414" s="15">
        <v>2027</v>
      </c>
      <c r="O1414" s="15">
        <v>2028</v>
      </c>
      <c r="P1414" s="15">
        <v>2029</v>
      </c>
      <c r="Q1414" s="15">
        <v>2030</v>
      </c>
      <c r="R1414" s="15">
        <v>2031</v>
      </c>
      <c r="S1414" s="15">
        <v>2032</v>
      </c>
      <c r="T1414" s="15">
        <v>2033</v>
      </c>
      <c r="U1414" s="15">
        <v>2034</v>
      </c>
      <c r="V1414" s="15">
        <v>2035</v>
      </c>
      <c r="W1414" s="15">
        <v>2036</v>
      </c>
      <c r="X1414" s="15">
        <v>2037</v>
      </c>
      <c r="Y1414" s="15">
        <v>2038</v>
      </c>
      <c r="Z1414" s="15">
        <v>2039</v>
      </c>
      <c r="AA1414" s="15">
        <v>2040</v>
      </c>
      <c r="AB1414" s="15">
        <v>2041</v>
      </c>
      <c r="AC1414" s="15">
        <v>2042</v>
      </c>
      <c r="AD1414" s="15">
        <v>2043</v>
      </c>
      <c r="AE1414" s="15">
        <v>2044</v>
      </c>
      <c r="AF1414" s="15">
        <v>2045</v>
      </c>
      <c r="AG1414" s="15">
        <v>2046</v>
      </c>
      <c r="AH1414" s="15">
        <v>2047</v>
      </c>
      <c r="AI1414" s="15">
        <v>2048</v>
      </c>
      <c r="AJ1414" s="15">
        <v>2049</v>
      </c>
      <c r="AK1414" s="15">
        <v>2050</v>
      </c>
    </row>
    <row r="1415" spans="1:37" x14ac:dyDescent="0.25">
      <c r="B1415" t="s">
        <v>346</v>
      </c>
      <c r="F1415" s="16">
        <v>0</v>
      </c>
      <c r="G1415" s="16">
        <v>0</v>
      </c>
      <c r="H1415" s="16">
        <f>About!$B$88/(1+EXP(About!$B$89*(H1414-$H1414+About!$B$90)))</f>
        <v>2.2648140279517712E-2</v>
      </c>
      <c r="I1415" s="16">
        <f>About!$B$88/(1+EXP(About!$B$89*(I1414-$H1414+About!$B$90)))</f>
        <v>2.9464471373885869E-2</v>
      </c>
      <c r="J1415" s="16">
        <f>About!$B$88/(1+EXP(About!$B$89*(J1414-$H1414+About!$B$90)))</f>
        <v>3.8253208866234997E-2</v>
      </c>
      <c r="K1415" s="16">
        <f>About!$B$88/(1+EXP(About!$B$89*(K1414-$H1414+About!$B$90)))</f>
        <v>4.9531718843781984E-2</v>
      </c>
      <c r="L1415" s="16">
        <f>About!$B$88/(1+EXP(About!$B$89*(L1414-$H1414+About!$B$90)))</f>
        <v>6.3917956397851416E-2</v>
      </c>
      <c r="M1415" s="16">
        <f>About!$B$88/(1+EXP(About!$B$89*(M1414-$H1414+About!$B$90)))</f>
        <v>8.2127169223697311E-2</v>
      </c>
      <c r="N1415" s="16">
        <f>About!$B$88/(1+EXP(About!$B$89*(N1414-$H1414+About!$B$90)))</f>
        <v>0.10495145823012331</v>
      </c>
      <c r="O1415" s="16">
        <f>About!$B$88/(1+EXP(About!$B$89*(O1414-$H1414+About!$B$90)))</f>
        <v>0.13321313648010116</v>
      </c>
      <c r="P1415" s="16">
        <f>About!$B$88/(1+EXP(About!$B$89*(P1414-$H1414+About!$B$90)))</f>
        <v>0.1676829432434738</v>
      </c>
      <c r="Q1415" s="16">
        <f>About!$B$88/(1+EXP(About!$B$89*(Q1414-$H1414+About!$B$90)))</f>
        <v>0.20895842737796153</v>
      </c>
      <c r="R1415" s="16">
        <f>About!$B$88/(1+EXP(About!$B$89*(R1414-$H1414+About!$B$90)))</f>
        <v>0.25730860691227286</v>
      </c>
      <c r="S1415" s="16">
        <f>About!$B$88/(1+EXP(About!$B$89*(S1414-$H1414+About!$B$90)))</f>
        <v>0.31250885313368498</v>
      </c>
      <c r="T1415" s="16">
        <f>About!$B$88/(1+EXP(About!$B$89*(T1414-$H1414+About!$B$90)))</f>
        <v>0.37371039599785677</v>
      </c>
      <c r="U1415" s="16">
        <f>About!$B$88/(1+EXP(About!$B$89*(U1414-$H1414+About!$B$90)))</f>
        <v>0.43940070146006388</v>
      </c>
      <c r="V1415" s="16">
        <f>About!$B$88/(1+EXP(About!$B$89*(V1414-$H1414+About!$B$90)))</f>
        <v>0.50749999999999995</v>
      </c>
      <c r="W1415" s="16">
        <f>About!$B$88/(1+EXP(About!$B$89*(W1414-$H1414+About!$B$90)))</f>
        <v>0.57559929853993608</v>
      </c>
      <c r="X1415" s="16">
        <f>About!$B$88/(1+EXP(About!$B$89*(X1414-$H1414+About!$B$90)))</f>
        <v>0.64128960400214308</v>
      </c>
      <c r="Y1415" s="16">
        <f>About!$B$88/(1+EXP(About!$B$89*(Y1414-$H1414+About!$B$90)))</f>
        <v>0.70249114686631497</v>
      </c>
      <c r="Z1415" s="16">
        <f>About!$B$88/(1+EXP(About!$B$89*(Z1414-$H1414+About!$B$90)))</f>
        <v>0.75769139308772704</v>
      </c>
      <c r="AA1415" s="16">
        <f>About!$B$88/(1+EXP(About!$B$89*(AA1414-$H1414+About!$B$90)))</f>
        <v>0.80604157262203846</v>
      </c>
      <c r="AB1415" s="16">
        <f>About!$B$88/(1+EXP(About!$B$89*(AB1414-$H1414+About!$B$90)))</f>
        <v>0.84731705675652613</v>
      </c>
      <c r="AC1415" s="16">
        <f>About!$B$88/(1+EXP(About!$B$89*(AC1414-$H1414+About!$B$90)))</f>
        <v>0.88178686351989888</v>
      </c>
      <c r="AD1415" s="16">
        <f>About!$B$88/(1+EXP(About!$B$89*(AD1414-$H1414+About!$B$90)))</f>
        <v>0.91004854176987648</v>
      </c>
      <c r="AE1415" s="16">
        <f>About!$B$88/(1+EXP(About!$B$89*(AE1414-$H1414+About!$B$90)))</f>
        <v>0.93287283077630256</v>
      </c>
      <c r="AF1415" s="16">
        <f>About!$B$88/(1+EXP(About!$B$89*(AF1414-$H1414+About!$B$90)))</f>
        <v>0.95108204360214854</v>
      </c>
      <c r="AG1415" s="16">
        <f>About!$B$88/(1+EXP(About!$B$89*(AG1414-$H1414+About!$B$90)))</f>
        <v>0.96546828115621786</v>
      </c>
      <c r="AH1415" s="16">
        <f>About!$B$88/(1+EXP(About!$B$89*(AH1414-$H1414+About!$B$90)))</f>
        <v>0.97674679113376495</v>
      </c>
      <c r="AI1415" s="16">
        <f>About!$B$88/(1+EXP(About!$B$89*(AI1414-$H1414+About!$B$90)))</f>
        <v>0.98553552862611404</v>
      </c>
      <c r="AJ1415" s="16">
        <f>About!$B$88/(1+EXP(About!$B$89*(AJ1414-$H1414+About!$B$90)))</f>
        <v>0.99235185972048212</v>
      </c>
      <c r="AK1415" s="16">
        <f>About!$B$88/(1+EXP(About!$B$89*(AK1414-$H1414+About!$B$90)))</f>
        <v>0.99761910618453631</v>
      </c>
    </row>
    <row r="1416" spans="1:37" x14ac:dyDescent="0.25">
      <c r="A1416" t="s">
        <v>25</v>
      </c>
      <c r="B1416" t="s">
        <v>346</v>
      </c>
      <c r="C1416" t="s">
        <v>267</v>
      </c>
      <c r="F1416" s="15">
        <v>2019</v>
      </c>
      <c r="G1416" s="15">
        <v>2020</v>
      </c>
      <c r="H1416" s="15">
        <v>2021</v>
      </c>
      <c r="I1416" s="15">
        <v>2022</v>
      </c>
      <c r="J1416" s="15">
        <v>2023</v>
      </c>
      <c r="K1416" s="15">
        <v>2024</v>
      </c>
      <c r="L1416" s="15">
        <v>2025</v>
      </c>
      <c r="M1416" s="15">
        <v>2026</v>
      </c>
      <c r="N1416" s="15">
        <v>2027</v>
      </c>
      <c r="O1416" s="15">
        <v>2028</v>
      </c>
      <c r="P1416" s="15">
        <v>2029</v>
      </c>
      <c r="Q1416" s="15">
        <v>2030</v>
      </c>
      <c r="R1416" s="15">
        <v>2031</v>
      </c>
      <c r="S1416" s="15">
        <v>2032</v>
      </c>
      <c r="T1416" s="15">
        <v>2033</v>
      </c>
      <c r="U1416" s="15">
        <v>2034</v>
      </c>
      <c r="V1416" s="15">
        <v>2035</v>
      </c>
      <c r="W1416" s="15">
        <v>2036</v>
      </c>
      <c r="X1416" s="15">
        <v>2037</v>
      </c>
      <c r="Y1416" s="15">
        <v>2038</v>
      </c>
      <c r="Z1416" s="15">
        <v>2039</v>
      </c>
      <c r="AA1416" s="15">
        <v>2040</v>
      </c>
      <c r="AB1416" s="15">
        <v>2041</v>
      </c>
      <c r="AC1416" s="15">
        <v>2042</v>
      </c>
      <c r="AD1416" s="15">
        <v>2043</v>
      </c>
      <c r="AE1416" s="15">
        <v>2044</v>
      </c>
      <c r="AF1416" s="15">
        <v>2045</v>
      </c>
      <c r="AG1416" s="15">
        <v>2046</v>
      </c>
      <c r="AH1416" s="15">
        <v>2047</v>
      </c>
      <c r="AI1416" s="15">
        <v>2048</v>
      </c>
      <c r="AJ1416" s="15">
        <v>2049</v>
      </c>
      <c r="AK1416" s="15">
        <v>2050</v>
      </c>
    </row>
    <row r="1417" spans="1:37" x14ac:dyDescent="0.25">
      <c r="B1417" t="s">
        <v>346</v>
      </c>
      <c r="F1417" s="16">
        <v>0</v>
      </c>
      <c r="G1417" s="16">
        <v>0</v>
      </c>
      <c r="H1417" s="16">
        <f>About!$B$88/(1+EXP(About!$B$89*(H1416-$H1416+About!$B$90)))</f>
        <v>2.2648140279517712E-2</v>
      </c>
      <c r="I1417" s="16">
        <f>About!$B$88/(1+EXP(About!$B$89*(I1416-$H1416+About!$B$90)))</f>
        <v>2.9464471373885869E-2</v>
      </c>
      <c r="J1417" s="16">
        <f>About!$B$88/(1+EXP(About!$B$89*(J1416-$H1416+About!$B$90)))</f>
        <v>3.8253208866234997E-2</v>
      </c>
      <c r="K1417" s="16">
        <f>About!$B$88/(1+EXP(About!$B$89*(K1416-$H1416+About!$B$90)))</f>
        <v>4.9531718843781984E-2</v>
      </c>
      <c r="L1417" s="16">
        <f>About!$B$88/(1+EXP(About!$B$89*(L1416-$H1416+About!$B$90)))</f>
        <v>6.3917956397851416E-2</v>
      </c>
      <c r="M1417" s="16">
        <f>About!$B$88/(1+EXP(About!$B$89*(M1416-$H1416+About!$B$90)))</f>
        <v>8.2127169223697311E-2</v>
      </c>
      <c r="N1417" s="16">
        <f>About!$B$88/(1+EXP(About!$B$89*(N1416-$H1416+About!$B$90)))</f>
        <v>0.10495145823012331</v>
      </c>
      <c r="O1417" s="16">
        <f>About!$B$88/(1+EXP(About!$B$89*(O1416-$H1416+About!$B$90)))</f>
        <v>0.13321313648010116</v>
      </c>
      <c r="P1417" s="16">
        <f>About!$B$88/(1+EXP(About!$B$89*(P1416-$H1416+About!$B$90)))</f>
        <v>0.1676829432434738</v>
      </c>
      <c r="Q1417" s="16">
        <f>About!$B$88/(1+EXP(About!$B$89*(Q1416-$H1416+About!$B$90)))</f>
        <v>0.20895842737796153</v>
      </c>
      <c r="R1417" s="16">
        <f>About!$B$88/(1+EXP(About!$B$89*(R1416-$H1416+About!$B$90)))</f>
        <v>0.25730860691227286</v>
      </c>
      <c r="S1417" s="16">
        <f>About!$B$88/(1+EXP(About!$B$89*(S1416-$H1416+About!$B$90)))</f>
        <v>0.31250885313368498</v>
      </c>
      <c r="T1417" s="16">
        <f>About!$B$88/(1+EXP(About!$B$89*(T1416-$H1416+About!$B$90)))</f>
        <v>0.37371039599785677</v>
      </c>
      <c r="U1417" s="16">
        <f>About!$B$88/(1+EXP(About!$B$89*(U1416-$H1416+About!$B$90)))</f>
        <v>0.43940070146006388</v>
      </c>
      <c r="V1417" s="16">
        <f>About!$B$88/(1+EXP(About!$B$89*(V1416-$H1416+About!$B$90)))</f>
        <v>0.50749999999999995</v>
      </c>
      <c r="W1417" s="16">
        <f>About!$B$88/(1+EXP(About!$B$89*(W1416-$H1416+About!$B$90)))</f>
        <v>0.57559929853993608</v>
      </c>
      <c r="X1417" s="16">
        <f>About!$B$88/(1+EXP(About!$B$89*(X1416-$H1416+About!$B$90)))</f>
        <v>0.64128960400214308</v>
      </c>
      <c r="Y1417" s="16">
        <f>About!$B$88/(1+EXP(About!$B$89*(Y1416-$H1416+About!$B$90)))</f>
        <v>0.70249114686631497</v>
      </c>
      <c r="Z1417" s="16">
        <f>About!$B$88/(1+EXP(About!$B$89*(Z1416-$H1416+About!$B$90)))</f>
        <v>0.75769139308772704</v>
      </c>
      <c r="AA1417" s="16">
        <f>About!$B$88/(1+EXP(About!$B$89*(AA1416-$H1416+About!$B$90)))</f>
        <v>0.80604157262203846</v>
      </c>
      <c r="AB1417" s="16">
        <f>About!$B$88/(1+EXP(About!$B$89*(AB1416-$H1416+About!$B$90)))</f>
        <v>0.84731705675652613</v>
      </c>
      <c r="AC1417" s="16">
        <f>About!$B$88/(1+EXP(About!$B$89*(AC1416-$H1416+About!$B$90)))</f>
        <v>0.88178686351989888</v>
      </c>
      <c r="AD1417" s="16">
        <f>About!$B$88/(1+EXP(About!$B$89*(AD1416-$H1416+About!$B$90)))</f>
        <v>0.91004854176987648</v>
      </c>
      <c r="AE1417" s="16">
        <f>About!$B$88/(1+EXP(About!$B$89*(AE1416-$H1416+About!$B$90)))</f>
        <v>0.93287283077630256</v>
      </c>
      <c r="AF1417" s="16">
        <f>About!$B$88/(1+EXP(About!$B$89*(AF1416-$H1416+About!$B$90)))</f>
        <v>0.95108204360214854</v>
      </c>
      <c r="AG1417" s="16">
        <f>About!$B$88/(1+EXP(About!$B$89*(AG1416-$H1416+About!$B$90)))</f>
        <v>0.96546828115621786</v>
      </c>
      <c r="AH1417" s="16">
        <f>About!$B$88/(1+EXP(About!$B$89*(AH1416-$H1416+About!$B$90)))</f>
        <v>0.97674679113376495</v>
      </c>
      <c r="AI1417" s="16">
        <f>About!$B$88/(1+EXP(About!$B$89*(AI1416-$H1416+About!$B$90)))</f>
        <v>0.98553552862611404</v>
      </c>
      <c r="AJ1417" s="16">
        <f>About!$B$88/(1+EXP(About!$B$89*(AJ1416-$H1416+About!$B$90)))</f>
        <v>0.99235185972048212</v>
      </c>
      <c r="AK1417" s="16">
        <f>About!$B$88/(1+EXP(About!$B$89*(AK1416-$H1416+About!$B$90)))</f>
        <v>0.99761910618453631</v>
      </c>
    </row>
    <row r="1418" spans="1:37" x14ac:dyDescent="0.25">
      <c r="A1418" t="s">
        <v>26</v>
      </c>
      <c r="B1418" t="s">
        <v>346</v>
      </c>
      <c r="F1418" s="15">
        <v>2019</v>
      </c>
      <c r="G1418" s="15">
        <v>2020</v>
      </c>
      <c r="H1418" s="15">
        <v>2021</v>
      </c>
      <c r="I1418" s="15">
        <v>2022</v>
      </c>
      <c r="J1418" s="15">
        <v>2023</v>
      </c>
      <c r="K1418" s="15">
        <v>2024</v>
      </c>
      <c r="L1418" s="15">
        <v>2025</v>
      </c>
      <c r="M1418" s="15">
        <v>2026</v>
      </c>
      <c r="N1418" s="15">
        <v>2027</v>
      </c>
      <c r="O1418" s="15">
        <v>2028</v>
      </c>
      <c r="P1418" s="15">
        <v>2029</v>
      </c>
      <c r="Q1418" s="15">
        <v>2030</v>
      </c>
      <c r="R1418" s="15">
        <v>2031</v>
      </c>
      <c r="S1418" s="15">
        <v>2032</v>
      </c>
      <c r="T1418" s="15">
        <v>2033</v>
      </c>
      <c r="U1418" s="15">
        <v>2034</v>
      </c>
      <c r="V1418" s="15">
        <v>2035</v>
      </c>
      <c r="W1418" s="15">
        <v>2036</v>
      </c>
      <c r="X1418" s="15">
        <v>2037</v>
      </c>
      <c r="Y1418" s="15">
        <v>2038</v>
      </c>
      <c r="Z1418" s="15">
        <v>2039</v>
      </c>
      <c r="AA1418" s="15">
        <v>2040</v>
      </c>
      <c r="AB1418" s="15">
        <v>2041</v>
      </c>
      <c r="AC1418" s="15">
        <v>2042</v>
      </c>
      <c r="AD1418" s="15">
        <v>2043</v>
      </c>
      <c r="AE1418" s="15">
        <v>2044</v>
      </c>
      <c r="AF1418" s="15">
        <v>2045</v>
      </c>
      <c r="AG1418" s="15">
        <v>2046</v>
      </c>
      <c r="AH1418" s="15">
        <v>2047</v>
      </c>
      <c r="AI1418" s="15">
        <v>2048</v>
      </c>
      <c r="AJ1418" s="15">
        <v>2049</v>
      </c>
      <c r="AK1418" s="15">
        <v>2050</v>
      </c>
    </row>
    <row r="1419" spans="1:37" x14ac:dyDescent="0.25">
      <c r="B1419" t="s">
        <v>346</v>
      </c>
      <c r="F1419" s="16">
        <v>0</v>
      </c>
      <c r="G1419" s="16">
        <v>0</v>
      </c>
      <c r="H1419" s="16">
        <f>About!$B$88/(1+EXP(About!$B$89*(H1418-$H1418+About!$B$90)))</f>
        <v>2.2648140279517712E-2</v>
      </c>
      <c r="I1419" s="16">
        <f>About!$B$88/(1+EXP(About!$B$89*(I1418-$H1418+About!$B$90)))</f>
        <v>2.9464471373885869E-2</v>
      </c>
      <c r="J1419" s="16">
        <f>About!$B$88/(1+EXP(About!$B$89*(J1418-$H1418+About!$B$90)))</f>
        <v>3.8253208866234997E-2</v>
      </c>
      <c r="K1419" s="16">
        <f>About!$B$88/(1+EXP(About!$B$89*(K1418-$H1418+About!$B$90)))</f>
        <v>4.9531718843781984E-2</v>
      </c>
      <c r="L1419" s="16">
        <f>About!$B$88/(1+EXP(About!$B$89*(L1418-$H1418+About!$B$90)))</f>
        <v>6.3917956397851416E-2</v>
      </c>
      <c r="M1419" s="16">
        <f>About!$B$88/(1+EXP(About!$B$89*(M1418-$H1418+About!$B$90)))</f>
        <v>8.2127169223697311E-2</v>
      </c>
      <c r="N1419" s="16">
        <f>About!$B$88/(1+EXP(About!$B$89*(N1418-$H1418+About!$B$90)))</f>
        <v>0.10495145823012331</v>
      </c>
      <c r="O1419" s="16">
        <f>About!$B$88/(1+EXP(About!$B$89*(O1418-$H1418+About!$B$90)))</f>
        <v>0.13321313648010116</v>
      </c>
      <c r="P1419" s="16">
        <f>About!$B$88/(1+EXP(About!$B$89*(P1418-$H1418+About!$B$90)))</f>
        <v>0.1676829432434738</v>
      </c>
      <c r="Q1419" s="16">
        <f>About!$B$88/(1+EXP(About!$B$89*(Q1418-$H1418+About!$B$90)))</f>
        <v>0.20895842737796153</v>
      </c>
      <c r="R1419" s="16">
        <f>About!$B$88/(1+EXP(About!$B$89*(R1418-$H1418+About!$B$90)))</f>
        <v>0.25730860691227286</v>
      </c>
      <c r="S1419" s="16">
        <f>About!$B$88/(1+EXP(About!$B$89*(S1418-$H1418+About!$B$90)))</f>
        <v>0.31250885313368498</v>
      </c>
      <c r="T1419" s="16">
        <f>About!$B$88/(1+EXP(About!$B$89*(T1418-$H1418+About!$B$90)))</f>
        <v>0.37371039599785677</v>
      </c>
      <c r="U1419" s="16">
        <f>About!$B$88/(1+EXP(About!$B$89*(U1418-$H1418+About!$B$90)))</f>
        <v>0.43940070146006388</v>
      </c>
      <c r="V1419" s="16">
        <f>About!$B$88/(1+EXP(About!$B$89*(V1418-$H1418+About!$B$90)))</f>
        <v>0.50749999999999995</v>
      </c>
      <c r="W1419" s="16">
        <f>About!$B$88/(1+EXP(About!$B$89*(W1418-$H1418+About!$B$90)))</f>
        <v>0.57559929853993608</v>
      </c>
      <c r="X1419" s="16">
        <f>About!$B$88/(1+EXP(About!$B$89*(X1418-$H1418+About!$B$90)))</f>
        <v>0.64128960400214308</v>
      </c>
      <c r="Y1419" s="16">
        <f>About!$B$88/(1+EXP(About!$B$89*(Y1418-$H1418+About!$B$90)))</f>
        <v>0.70249114686631497</v>
      </c>
      <c r="Z1419" s="16">
        <f>About!$B$88/(1+EXP(About!$B$89*(Z1418-$H1418+About!$B$90)))</f>
        <v>0.75769139308772704</v>
      </c>
      <c r="AA1419" s="16">
        <f>About!$B$88/(1+EXP(About!$B$89*(AA1418-$H1418+About!$B$90)))</f>
        <v>0.80604157262203846</v>
      </c>
      <c r="AB1419" s="16">
        <f>About!$B$88/(1+EXP(About!$B$89*(AB1418-$H1418+About!$B$90)))</f>
        <v>0.84731705675652613</v>
      </c>
      <c r="AC1419" s="16">
        <f>About!$B$88/(1+EXP(About!$B$89*(AC1418-$H1418+About!$B$90)))</f>
        <v>0.88178686351989888</v>
      </c>
      <c r="AD1419" s="16">
        <f>About!$B$88/(1+EXP(About!$B$89*(AD1418-$H1418+About!$B$90)))</f>
        <v>0.91004854176987648</v>
      </c>
      <c r="AE1419" s="16">
        <f>About!$B$88/(1+EXP(About!$B$89*(AE1418-$H1418+About!$B$90)))</f>
        <v>0.93287283077630256</v>
      </c>
      <c r="AF1419" s="16">
        <f>About!$B$88/(1+EXP(About!$B$89*(AF1418-$H1418+About!$B$90)))</f>
        <v>0.95108204360214854</v>
      </c>
      <c r="AG1419" s="16">
        <f>About!$B$88/(1+EXP(About!$B$89*(AG1418-$H1418+About!$B$90)))</f>
        <v>0.96546828115621786</v>
      </c>
      <c r="AH1419" s="16">
        <f>About!$B$88/(1+EXP(About!$B$89*(AH1418-$H1418+About!$B$90)))</f>
        <v>0.97674679113376495</v>
      </c>
      <c r="AI1419" s="16">
        <f>About!$B$88/(1+EXP(About!$B$89*(AI1418-$H1418+About!$B$90)))</f>
        <v>0.98553552862611404</v>
      </c>
      <c r="AJ1419" s="16">
        <f>About!$B$88/(1+EXP(About!$B$89*(AJ1418-$H1418+About!$B$90)))</f>
        <v>0.99235185972048212</v>
      </c>
      <c r="AK1419" s="16">
        <f>About!$B$88/(1+EXP(About!$B$89*(AK1418-$H1418+About!$B$90)))</f>
        <v>0.99761910618453631</v>
      </c>
    </row>
    <row r="1420" spans="1:37" x14ac:dyDescent="0.25">
      <c r="A1420" t="s">
        <v>27</v>
      </c>
      <c r="B1420" t="s">
        <v>346</v>
      </c>
      <c r="C1420" t="s">
        <v>307</v>
      </c>
      <c r="F1420" s="15">
        <v>2019</v>
      </c>
      <c r="G1420" s="15">
        <v>2020</v>
      </c>
      <c r="H1420" s="15">
        <v>2021</v>
      </c>
      <c r="I1420" s="15">
        <v>2022</v>
      </c>
      <c r="J1420" s="15">
        <v>2023</v>
      </c>
      <c r="K1420" s="15">
        <v>2024</v>
      </c>
      <c r="L1420" s="15">
        <v>2025</v>
      </c>
      <c r="M1420" s="15">
        <v>2026</v>
      </c>
      <c r="N1420" s="15">
        <v>2027</v>
      </c>
      <c r="O1420" s="15">
        <v>2028</v>
      </c>
      <c r="P1420" s="15">
        <v>2029</v>
      </c>
      <c r="Q1420" s="15">
        <v>2030</v>
      </c>
      <c r="R1420" s="15">
        <v>2031</v>
      </c>
      <c r="S1420" s="15">
        <v>2032</v>
      </c>
      <c r="T1420" s="15">
        <v>2033</v>
      </c>
      <c r="U1420" s="15">
        <v>2034</v>
      </c>
      <c r="V1420" s="15">
        <v>2035</v>
      </c>
      <c r="W1420" s="15">
        <v>2036</v>
      </c>
      <c r="X1420" s="15">
        <v>2037</v>
      </c>
      <c r="Y1420" s="15">
        <v>2038</v>
      </c>
      <c r="Z1420" s="15">
        <v>2039</v>
      </c>
      <c r="AA1420" s="15">
        <v>2040</v>
      </c>
      <c r="AB1420" s="15">
        <v>2041</v>
      </c>
      <c r="AC1420" s="15">
        <v>2042</v>
      </c>
      <c r="AD1420" s="15">
        <v>2043</v>
      </c>
      <c r="AE1420" s="15">
        <v>2044</v>
      </c>
      <c r="AF1420" s="15">
        <v>2045</v>
      </c>
      <c r="AG1420" s="15">
        <v>2046</v>
      </c>
      <c r="AH1420" s="15">
        <v>2047</v>
      </c>
      <c r="AI1420" s="15">
        <v>2048</v>
      </c>
      <c r="AJ1420" s="15">
        <v>2049</v>
      </c>
      <c r="AK1420" s="15">
        <v>2050</v>
      </c>
    </row>
    <row r="1421" spans="1:37" x14ac:dyDescent="0.25">
      <c r="B1421" t="s">
        <v>346</v>
      </c>
      <c r="F1421" s="16">
        <v>0</v>
      </c>
      <c r="G1421" s="16">
        <v>0</v>
      </c>
      <c r="H1421" s="16">
        <f>About!$B$88/(1+EXP(About!$B$89*(H1420-$H1420+About!$B$90)))</f>
        <v>2.2648140279517712E-2</v>
      </c>
      <c r="I1421" s="16">
        <f>About!$B$88/(1+EXP(About!$B$89*(I1420-$H1420+About!$B$90)))</f>
        <v>2.9464471373885869E-2</v>
      </c>
      <c r="J1421" s="16">
        <f>About!$B$88/(1+EXP(About!$B$89*(J1420-$H1420+About!$B$90)))</f>
        <v>3.8253208866234997E-2</v>
      </c>
      <c r="K1421" s="16">
        <f>About!$B$88/(1+EXP(About!$B$89*(K1420-$H1420+About!$B$90)))</f>
        <v>4.9531718843781984E-2</v>
      </c>
      <c r="L1421" s="16">
        <f>About!$B$88/(1+EXP(About!$B$89*(L1420-$H1420+About!$B$90)))</f>
        <v>6.3917956397851416E-2</v>
      </c>
      <c r="M1421" s="16">
        <f>About!$B$88/(1+EXP(About!$B$89*(M1420-$H1420+About!$B$90)))</f>
        <v>8.2127169223697311E-2</v>
      </c>
      <c r="N1421" s="16">
        <f>About!$B$88/(1+EXP(About!$B$89*(N1420-$H1420+About!$B$90)))</f>
        <v>0.10495145823012331</v>
      </c>
      <c r="O1421" s="16">
        <f>About!$B$88/(1+EXP(About!$B$89*(O1420-$H1420+About!$B$90)))</f>
        <v>0.13321313648010116</v>
      </c>
      <c r="P1421" s="16">
        <f>About!$B$88/(1+EXP(About!$B$89*(P1420-$H1420+About!$B$90)))</f>
        <v>0.1676829432434738</v>
      </c>
      <c r="Q1421" s="16">
        <f>About!$B$88/(1+EXP(About!$B$89*(Q1420-$H1420+About!$B$90)))</f>
        <v>0.20895842737796153</v>
      </c>
      <c r="R1421" s="16">
        <f>About!$B$88/(1+EXP(About!$B$89*(R1420-$H1420+About!$B$90)))</f>
        <v>0.25730860691227286</v>
      </c>
      <c r="S1421" s="16">
        <f>About!$B$88/(1+EXP(About!$B$89*(S1420-$H1420+About!$B$90)))</f>
        <v>0.31250885313368498</v>
      </c>
      <c r="T1421" s="16">
        <f>About!$B$88/(1+EXP(About!$B$89*(T1420-$H1420+About!$B$90)))</f>
        <v>0.37371039599785677</v>
      </c>
      <c r="U1421" s="16">
        <f>About!$B$88/(1+EXP(About!$B$89*(U1420-$H1420+About!$B$90)))</f>
        <v>0.43940070146006388</v>
      </c>
      <c r="V1421" s="16">
        <f>About!$B$88/(1+EXP(About!$B$89*(V1420-$H1420+About!$B$90)))</f>
        <v>0.50749999999999995</v>
      </c>
      <c r="W1421" s="16">
        <f>About!$B$88/(1+EXP(About!$B$89*(W1420-$H1420+About!$B$90)))</f>
        <v>0.57559929853993608</v>
      </c>
      <c r="X1421" s="16">
        <f>About!$B$88/(1+EXP(About!$B$89*(X1420-$H1420+About!$B$90)))</f>
        <v>0.64128960400214308</v>
      </c>
      <c r="Y1421" s="16">
        <f>About!$B$88/(1+EXP(About!$B$89*(Y1420-$H1420+About!$B$90)))</f>
        <v>0.70249114686631497</v>
      </c>
      <c r="Z1421" s="16">
        <f>About!$B$88/(1+EXP(About!$B$89*(Z1420-$H1420+About!$B$90)))</f>
        <v>0.75769139308772704</v>
      </c>
      <c r="AA1421" s="16">
        <f>About!$B$88/(1+EXP(About!$B$89*(AA1420-$H1420+About!$B$90)))</f>
        <v>0.80604157262203846</v>
      </c>
      <c r="AB1421" s="16">
        <f>About!$B$88/(1+EXP(About!$B$89*(AB1420-$H1420+About!$B$90)))</f>
        <v>0.84731705675652613</v>
      </c>
      <c r="AC1421" s="16">
        <f>About!$B$88/(1+EXP(About!$B$89*(AC1420-$H1420+About!$B$90)))</f>
        <v>0.88178686351989888</v>
      </c>
      <c r="AD1421" s="16">
        <f>About!$B$88/(1+EXP(About!$B$89*(AD1420-$H1420+About!$B$90)))</f>
        <v>0.91004854176987648</v>
      </c>
      <c r="AE1421" s="16">
        <f>About!$B$88/(1+EXP(About!$B$89*(AE1420-$H1420+About!$B$90)))</f>
        <v>0.93287283077630256</v>
      </c>
      <c r="AF1421" s="16">
        <f>About!$B$88/(1+EXP(About!$B$89*(AF1420-$H1420+About!$B$90)))</f>
        <v>0.95108204360214854</v>
      </c>
      <c r="AG1421" s="16">
        <f>About!$B$88/(1+EXP(About!$B$89*(AG1420-$H1420+About!$B$90)))</f>
        <v>0.96546828115621786</v>
      </c>
      <c r="AH1421" s="16">
        <f>About!$B$88/(1+EXP(About!$B$89*(AH1420-$H1420+About!$B$90)))</f>
        <v>0.97674679113376495</v>
      </c>
      <c r="AI1421" s="16">
        <f>About!$B$88/(1+EXP(About!$B$89*(AI1420-$H1420+About!$B$90)))</f>
        <v>0.98553552862611404</v>
      </c>
      <c r="AJ1421" s="16">
        <f>About!$B$88/(1+EXP(About!$B$89*(AJ1420-$H1420+About!$B$90)))</f>
        <v>0.99235185972048212</v>
      </c>
      <c r="AK1421" s="16">
        <f>About!$B$88/(1+EXP(About!$B$89*(AK1420-$H1420+About!$B$90)))</f>
        <v>0.99761910618453631</v>
      </c>
    </row>
    <row r="1422" spans="1:37" x14ac:dyDescent="0.25">
      <c r="A1422" t="s">
        <v>27</v>
      </c>
      <c r="B1422" t="s">
        <v>346</v>
      </c>
      <c r="C1422" t="s">
        <v>308</v>
      </c>
      <c r="F1422" s="15">
        <v>2019</v>
      </c>
      <c r="G1422" s="15">
        <v>2020</v>
      </c>
      <c r="H1422" s="15">
        <v>2021</v>
      </c>
      <c r="I1422" s="15">
        <v>2022</v>
      </c>
      <c r="J1422" s="15">
        <v>2023</v>
      </c>
      <c r="K1422" s="15">
        <v>2024</v>
      </c>
      <c r="L1422" s="15">
        <v>2025</v>
      </c>
      <c r="M1422" s="15">
        <v>2026</v>
      </c>
      <c r="N1422" s="15">
        <v>2027</v>
      </c>
      <c r="O1422" s="15">
        <v>2028</v>
      </c>
      <c r="P1422" s="15">
        <v>2029</v>
      </c>
      <c r="Q1422" s="15">
        <v>2030</v>
      </c>
      <c r="R1422" s="15">
        <v>2031</v>
      </c>
      <c r="S1422" s="15">
        <v>2032</v>
      </c>
      <c r="T1422" s="15">
        <v>2033</v>
      </c>
      <c r="U1422" s="15">
        <v>2034</v>
      </c>
      <c r="V1422" s="15">
        <v>2035</v>
      </c>
      <c r="W1422" s="15">
        <v>2036</v>
      </c>
      <c r="X1422" s="15">
        <v>2037</v>
      </c>
      <c r="Y1422" s="15">
        <v>2038</v>
      </c>
      <c r="Z1422" s="15">
        <v>2039</v>
      </c>
      <c r="AA1422" s="15">
        <v>2040</v>
      </c>
      <c r="AB1422" s="15">
        <v>2041</v>
      </c>
      <c r="AC1422" s="15">
        <v>2042</v>
      </c>
      <c r="AD1422" s="15">
        <v>2043</v>
      </c>
      <c r="AE1422" s="15">
        <v>2044</v>
      </c>
      <c r="AF1422" s="15">
        <v>2045</v>
      </c>
      <c r="AG1422" s="15">
        <v>2046</v>
      </c>
      <c r="AH1422" s="15">
        <v>2047</v>
      </c>
      <c r="AI1422" s="15">
        <v>2048</v>
      </c>
      <c r="AJ1422" s="15">
        <v>2049</v>
      </c>
      <c r="AK1422" s="15">
        <v>2050</v>
      </c>
    </row>
    <row r="1423" spans="1:37" x14ac:dyDescent="0.25">
      <c r="B1423" t="s">
        <v>346</v>
      </c>
      <c r="F1423" s="16">
        <v>0</v>
      </c>
      <c r="G1423" s="16">
        <v>0</v>
      </c>
      <c r="H1423" s="16">
        <f>About!$B$88/(1+EXP(About!$B$89*(H1422-$H1422+About!$B$90)))</f>
        <v>2.2648140279517712E-2</v>
      </c>
      <c r="I1423" s="16">
        <f>About!$B$88/(1+EXP(About!$B$89*(I1422-$H1422+About!$B$90)))</f>
        <v>2.9464471373885869E-2</v>
      </c>
      <c r="J1423" s="16">
        <f>About!$B$88/(1+EXP(About!$B$89*(J1422-$H1422+About!$B$90)))</f>
        <v>3.8253208866234997E-2</v>
      </c>
      <c r="K1423" s="16">
        <f>About!$B$88/(1+EXP(About!$B$89*(K1422-$H1422+About!$B$90)))</f>
        <v>4.9531718843781984E-2</v>
      </c>
      <c r="L1423" s="16">
        <f>About!$B$88/(1+EXP(About!$B$89*(L1422-$H1422+About!$B$90)))</f>
        <v>6.3917956397851416E-2</v>
      </c>
      <c r="M1423" s="16">
        <f>About!$B$88/(1+EXP(About!$B$89*(M1422-$H1422+About!$B$90)))</f>
        <v>8.2127169223697311E-2</v>
      </c>
      <c r="N1423" s="16">
        <f>About!$B$88/(1+EXP(About!$B$89*(N1422-$H1422+About!$B$90)))</f>
        <v>0.10495145823012331</v>
      </c>
      <c r="O1423" s="16">
        <f>About!$B$88/(1+EXP(About!$B$89*(O1422-$H1422+About!$B$90)))</f>
        <v>0.13321313648010116</v>
      </c>
      <c r="P1423" s="16">
        <f>About!$B$88/(1+EXP(About!$B$89*(P1422-$H1422+About!$B$90)))</f>
        <v>0.1676829432434738</v>
      </c>
      <c r="Q1423" s="16">
        <f>About!$B$88/(1+EXP(About!$B$89*(Q1422-$H1422+About!$B$90)))</f>
        <v>0.20895842737796153</v>
      </c>
      <c r="R1423" s="16">
        <f>About!$B$88/(1+EXP(About!$B$89*(R1422-$H1422+About!$B$90)))</f>
        <v>0.25730860691227286</v>
      </c>
      <c r="S1423" s="16">
        <f>About!$B$88/(1+EXP(About!$B$89*(S1422-$H1422+About!$B$90)))</f>
        <v>0.31250885313368498</v>
      </c>
      <c r="T1423" s="16">
        <f>About!$B$88/(1+EXP(About!$B$89*(T1422-$H1422+About!$B$90)))</f>
        <v>0.37371039599785677</v>
      </c>
      <c r="U1423" s="16">
        <f>About!$B$88/(1+EXP(About!$B$89*(U1422-$H1422+About!$B$90)))</f>
        <v>0.43940070146006388</v>
      </c>
      <c r="V1423" s="16">
        <f>About!$B$88/(1+EXP(About!$B$89*(V1422-$H1422+About!$B$90)))</f>
        <v>0.50749999999999995</v>
      </c>
      <c r="W1423" s="16">
        <f>About!$B$88/(1+EXP(About!$B$89*(W1422-$H1422+About!$B$90)))</f>
        <v>0.57559929853993608</v>
      </c>
      <c r="X1423" s="16">
        <f>About!$B$88/(1+EXP(About!$B$89*(X1422-$H1422+About!$B$90)))</f>
        <v>0.64128960400214308</v>
      </c>
      <c r="Y1423" s="16">
        <f>About!$B$88/(1+EXP(About!$B$89*(Y1422-$H1422+About!$B$90)))</f>
        <v>0.70249114686631497</v>
      </c>
      <c r="Z1423" s="16">
        <f>About!$B$88/(1+EXP(About!$B$89*(Z1422-$H1422+About!$B$90)))</f>
        <v>0.75769139308772704</v>
      </c>
      <c r="AA1423" s="16">
        <f>About!$B$88/(1+EXP(About!$B$89*(AA1422-$H1422+About!$B$90)))</f>
        <v>0.80604157262203846</v>
      </c>
      <c r="AB1423" s="16">
        <f>About!$B$88/(1+EXP(About!$B$89*(AB1422-$H1422+About!$B$90)))</f>
        <v>0.84731705675652613</v>
      </c>
      <c r="AC1423" s="16">
        <f>About!$B$88/(1+EXP(About!$B$89*(AC1422-$H1422+About!$B$90)))</f>
        <v>0.88178686351989888</v>
      </c>
      <c r="AD1423" s="16">
        <f>About!$B$88/(1+EXP(About!$B$89*(AD1422-$H1422+About!$B$90)))</f>
        <v>0.91004854176987648</v>
      </c>
      <c r="AE1423" s="16">
        <f>About!$B$88/(1+EXP(About!$B$89*(AE1422-$H1422+About!$B$90)))</f>
        <v>0.93287283077630256</v>
      </c>
      <c r="AF1423" s="16">
        <f>About!$B$88/(1+EXP(About!$B$89*(AF1422-$H1422+About!$B$90)))</f>
        <v>0.95108204360214854</v>
      </c>
      <c r="AG1423" s="16">
        <f>About!$B$88/(1+EXP(About!$B$89*(AG1422-$H1422+About!$B$90)))</f>
        <v>0.96546828115621786</v>
      </c>
      <c r="AH1423" s="16">
        <f>About!$B$88/(1+EXP(About!$B$89*(AH1422-$H1422+About!$B$90)))</f>
        <v>0.97674679113376495</v>
      </c>
      <c r="AI1423" s="16">
        <f>About!$B$88/(1+EXP(About!$B$89*(AI1422-$H1422+About!$B$90)))</f>
        <v>0.98553552862611404</v>
      </c>
      <c r="AJ1423" s="16">
        <f>About!$B$88/(1+EXP(About!$B$89*(AJ1422-$H1422+About!$B$90)))</f>
        <v>0.99235185972048212</v>
      </c>
      <c r="AK1423" s="16">
        <f>About!$B$88/(1+EXP(About!$B$89*(AK1422-$H1422+About!$B$90)))</f>
        <v>0.99761910618453631</v>
      </c>
    </row>
    <row r="1424" spans="1:37" x14ac:dyDescent="0.25">
      <c r="A1424" t="s">
        <v>27</v>
      </c>
      <c r="B1424" t="s">
        <v>346</v>
      </c>
      <c r="C1424" t="s">
        <v>309</v>
      </c>
      <c r="F1424" s="15">
        <v>2019</v>
      </c>
      <c r="G1424" s="15">
        <v>2020</v>
      </c>
      <c r="H1424" s="15">
        <v>2021</v>
      </c>
      <c r="I1424" s="15">
        <v>2022</v>
      </c>
      <c r="J1424" s="15">
        <v>2023</v>
      </c>
      <c r="K1424" s="15">
        <v>2024</v>
      </c>
      <c r="L1424" s="15">
        <v>2025</v>
      </c>
      <c r="M1424" s="15">
        <v>2026</v>
      </c>
      <c r="N1424" s="15">
        <v>2027</v>
      </c>
      <c r="O1424" s="15">
        <v>2028</v>
      </c>
      <c r="P1424" s="15">
        <v>2029</v>
      </c>
      <c r="Q1424" s="15">
        <v>2030</v>
      </c>
      <c r="R1424" s="15">
        <v>2031</v>
      </c>
      <c r="S1424" s="15">
        <v>2032</v>
      </c>
      <c r="T1424" s="15">
        <v>2033</v>
      </c>
      <c r="U1424" s="15">
        <v>2034</v>
      </c>
      <c r="V1424" s="15">
        <v>2035</v>
      </c>
      <c r="W1424" s="15">
        <v>2036</v>
      </c>
      <c r="X1424" s="15">
        <v>2037</v>
      </c>
      <c r="Y1424" s="15">
        <v>2038</v>
      </c>
      <c r="Z1424" s="15">
        <v>2039</v>
      </c>
      <c r="AA1424" s="15">
        <v>2040</v>
      </c>
      <c r="AB1424" s="15">
        <v>2041</v>
      </c>
      <c r="AC1424" s="15">
        <v>2042</v>
      </c>
      <c r="AD1424" s="15">
        <v>2043</v>
      </c>
      <c r="AE1424" s="15">
        <v>2044</v>
      </c>
      <c r="AF1424" s="15">
        <v>2045</v>
      </c>
      <c r="AG1424" s="15">
        <v>2046</v>
      </c>
      <c r="AH1424" s="15">
        <v>2047</v>
      </c>
      <c r="AI1424" s="15">
        <v>2048</v>
      </c>
      <c r="AJ1424" s="15">
        <v>2049</v>
      </c>
      <c r="AK1424" s="15">
        <v>2050</v>
      </c>
    </row>
    <row r="1425" spans="1:37" x14ac:dyDescent="0.25">
      <c r="B1425" t="s">
        <v>346</v>
      </c>
      <c r="F1425" s="16">
        <v>0</v>
      </c>
      <c r="G1425" s="16">
        <v>0</v>
      </c>
      <c r="H1425" s="16">
        <f>About!$B$88/(1+EXP(About!$B$89*(H1424-$H1424+About!$B$90)))</f>
        <v>2.2648140279517712E-2</v>
      </c>
      <c r="I1425" s="16">
        <f>About!$B$88/(1+EXP(About!$B$89*(I1424-$H1424+About!$B$90)))</f>
        <v>2.9464471373885869E-2</v>
      </c>
      <c r="J1425" s="16">
        <f>About!$B$88/(1+EXP(About!$B$89*(J1424-$H1424+About!$B$90)))</f>
        <v>3.8253208866234997E-2</v>
      </c>
      <c r="K1425" s="16">
        <f>About!$B$88/(1+EXP(About!$B$89*(K1424-$H1424+About!$B$90)))</f>
        <v>4.9531718843781984E-2</v>
      </c>
      <c r="L1425" s="16">
        <f>About!$B$88/(1+EXP(About!$B$89*(L1424-$H1424+About!$B$90)))</f>
        <v>6.3917956397851416E-2</v>
      </c>
      <c r="M1425" s="16">
        <f>About!$B$88/(1+EXP(About!$B$89*(M1424-$H1424+About!$B$90)))</f>
        <v>8.2127169223697311E-2</v>
      </c>
      <c r="N1425" s="16">
        <f>About!$B$88/(1+EXP(About!$B$89*(N1424-$H1424+About!$B$90)))</f>
        <v>0.10495145823012331</v>
      </c>
      <c r="O1425" s="16">
        <f>About!$B$88/(1+EXP(About!$B$89*(O1424-$H1424+About!$B$90)))</f>
        <v>0.13321313648010116</v>
      </c>
      <c r="P1425" s="16">
        <f>About!$B$88/(1+EXP(About!$B$89*(P1424-$H1424+About!$B$90)))</f>
        <v>0.1676829432434738</v>
      </c>
      <c r="Q1425" s="16">
        <f>About!$B$88/(1+EXP(About!$B$89*(Q1424-$H1424+About!$B$90)))</f>
        <v>0.20895842737796153</v>
      </c>
      <c r="R1425" s="16">
        <f>About!$B$88/(1+EXP(About!$B$89*(R1424-$H1424+About!$B$90)))</f>
        <v>0.25730860691227286</v>
      </c>
      <c r="S1425" s="16">
        <f>About!$B$88/(1+EXP(About!$B$89*(S1424-$H1424+About!$B$90)))</f>
        <v>0.31250885313368498</v>
      </c>
      <c r="T1425" s="16">
        <f>About!$B$88/(1+EXP(About!$B$89*(T1424-$H1424+About!$B$90)))</f>
        <v>0.37371039599785677</v>
      </c>
      <c r="U1425" s="16">
        <f>About!$B$88/(1+EXP(About!$B$89*(U1424-$H1424+About!$B$90)))</f>
        <v>0.43940070146006388</v>
      </c>
      <c r="V1425" s="16">
        <f>About!$B$88/(1+EXP(About!$B$89*(V1424-$H1424+About!$B$90)))</f>
        <v>0.50749999999999995</v>
      </c>
      <c r="W1425" s="16">
        <f>About!$B$88/(1+EXP(About!$B$89*(W1424-$H1424+About!$B$90)))</f>
        <v>0.57559929853993608</v>
      </c>
      <c r="X1425" s="16">
        <f>About!$B$88/(1+EXP(About!$B$89*(X1424-$H1424+About!$B$90)))</f>
        <v>0.64128960400214308</v>
      </c>
      <c r="Y1425" s="16">
        <f>About!$B$88/(1+EXP(About!$B$89*(Y1424-$H1424+About!$B$90)))</f>
        <v>0.70249114686631497</v>
      </c>
      <c r="Z1425" s="16">
        <f>About!$B$88/(1+EXP(About!$B$89*(Z1424-$H1424+About!$B$90)))</f>
        <v>0.75769139308772704</v>
      </c>
      <c r="AA1425" s="16">
        <f>About!$B$88/(1+EXP(About!$B$89*(AA1424-$H1424+About!$B$90)))</f>
        <v>0.80604157262203846</v>
      </c>
      <c r="AB1425" s="16">
        <f>About!$B$88/(1+EXP(About!$B$89*(AB1424-$H1424+About!$B$90)))</f>
        <v>0.84731705675652613</v>
      </c>
      <c r="AC1425" s="16">
        <f>About!$B$88/(1+EXP(About!$B$89*(AC1424-$H1424+About!$B$90)))</f>
        <v>0.88178686351989888</v>
      </c>
      <c r="AD1425" s="16">
        <f>About!$B$88/(1+EXP(About!$B$89*(AD1424-$H1424+About!$B$90)))</f>
        <v>0.91004854176987648</v>
      </c>
      <c r="AE1425" s="16">
        <f>About!$B$88/(1+EXP(About!$B$89*(AE1424-$H1424+About!$B$90)))</f>
        <v>0.93287283077630256</v>
      </c>
      <c r="AF1425" s="16">
        <f>About!$B$88/(1+EXP(About!$B$89*(AF1424-$H1424+About!$B$90)))</f>
        <v>0.95108204360214854</v>
      </c>
      <c r="AG1425" s="16">
        <f>About!$B$88/(1+EXP(About!$B$89*(AG1424-$H1424+About!$B$90)))</f>
        <v>0.96546828115621786</v>
      </c>
      <c r="AH1425" s="16">
        <f>About!$B$88/(1+EXP(About!$B$89*(AH1424-$H1424+About!$B$90)))</f>
        <v>0.97674679113376495</v>
      </c>
      <c r="AI1425" s="16">
        <f>About!$B$88/(1+EXP(About!$B$89*(AI1424-$H1424+About!$B$90)))</f>
        <v>0.98553552862611404</v>
      </c>
      <c r="AJ1425" s="16">
        <f>About!$B$88/(1+EXP(About!$B$89*(AJ1424-$H1424+About!$B$90)))</f>
        <v>0.99235185972048212</v>
      </c>
      <c r="AK1425" s="16">
        <f>About!$B$88/(1+EXP(About!$B$89*(AK1424-$H1424+About!$B$90)))</f>
        <v>0.99761910618453631</v>
      </c>
    </row>
    <row r="1426" spans="1:37" x14ac:dyDescent="0.25">
      <c r="A1426" t="s">
        <v>27</v>
      </c>
      <c r="B1426" t="s">
        <v>346</v>
      </c>
      <c r="C1426" t="s">
        <v>310</v>
      </c>
      <c r="F1426" s="15">
        <v>2019</v>
      </c>
      <c r="G1426" s="15">
        <v>2020</v>
      </c>
      <c r="H1426" s="15">
        <v>2021</v>
      </c>
      <c r="I1426" s="15">
        <v>2022</v>
      </c>
      <c r="J1426" s="15">
        <v>2023</v>
      </c>
      <c r="K1426" s="15">
        <v>2024</v>
      </c>
      <c r="L1426" s="15">
        <v>2025</v>
      </c>
      <c r="M1426" s="15">
        <v>2026</v>
      </c>
      <c r="N1426" s="15">
        <v>2027</v>
      </c>
      <c r="O1426" s="15">
        <v>2028</v>
      </c>
      <c r="P1426" s="15">
        <v>2029</v>
      </c>
      <c r="Q1426" s="15">
        <v>2030</v>
      </c>
      <c r="R1426" s="15">
        <v>2031</v>
      </c>
      <c r="S1426" s="15">
        <v>2032</v>
      </c>
      <c r="T1426" s="15">
        <v>2033</v>
      </c>
      <c r="U1426" s="15">
        <v>2034</v>
      </c>
      <c r="V1426" s="15">
        <v>2035</v>
      </c>
      <c r="W1426" s="15">
        <v>2036</v>
      </c>
      <c r="X1426" s="15">
        <v>2037</v>
      </c>
      <c r="Y1426" s="15">
        <v>2038</v>
      </c>
      <c r="Z1426" s="15">
        <v>2039</v>
      </c>
      <c r="AA1426" s="15">
        <v>2040</v>
      </c>
      <c r="AB1426" s="15">
        <v>2041</v>
      </c>
      <c r="AC1426" s="15">
        <v>2042</v>
      </c>
      <c r="AD1426" s="15">
        <v>2043</v>
      </c>
      <c r="AE1426" s="15">
        <v>2044</v>
      </c>
      <c r="AF1426" s="15">
        <v>2045</v>
      </c>
      <c r="AG1426" s="15">
        <v>2046</v>
      </c>
      <c r="AH1426" s="15">
        <v>2047</v>
      </c>
      <c r="AI1426" s="15">
        <v>2048</v>
      </c>
      <c r="AJ1426" s="15">
        <v>2049</v>
      </c>
      <c r="AK1426" s="15">
        <v>2050</v>
      </c>
    </row>
    <row r="1427" spans="1:37" x14ac:dyDescent="0.25">
      <c r="B1427" t="s">
        <v>346</v>
      </c>
      <c r="F1427" s="16">
        <v>0</v>
      </c>
      <c r="G1427" s="16">
        <v>0</v>
      </c>
      <c r="H1427" s="16">
        <f>About!$B$88/(1+EXP(About!$B$89*(H1426-$H1426+About!$B$90)))</f>
        <v>2.2648140279517712E-2</v>
      </c>
      <c r="I1427" s="16">
        <f>About!$B$88/(1+EXP(About!$B$89*(I1426-$H1426+About!$B$90)))</f>
        <v>2.9464471373885869E-2</v>
      </c>
      <c r="J1427" s="16">
        <f>About!$B$88/(1+EXP(About!$B$89*(J1426-$H1426+About!$B$90)))</f>
        <v>3.8253208866234997E-2</v>
      </c>
      <c r="K1427" s="16">
        <f>About!$B$88/(1+EXP(About!$B$89*(K1426-$H1426+About!$B$90)))</f>
        <v>4.9531718843781984E-2</v>
      </c>
      <c r="L1427" s="16">
        <f>About!$B$88/(1+EXP(About!$B$89*(L1426-$H1426+About!$B$90)))</f>
        <v>6.3917956397851416E-2</v>
      </c>
      <c r="M1427" s="16">
        <f>About!$B$88/(1+EXP(About!$B$89*(M1426-$H1426+About!$B$90)))</f>
        <v>8.2127169223697311E-2</v>
      </c>
      <c r="N1427" s="16">
        <f>About!$B$88/(1+EXP(About!$B$89*(N1426-$H1426+About!$B$90)))</f>
        <v>0.10495145823012331</v>
      </c>
      <c r="O1427" s="16">
        <f>About!$B$88/(1+EXP(About!$B$89*(O1426-$H1426+About!$B$90)))</f>
        <v>0.13321313648010116</v>
      </c>
      <c r="P1427" s="16">
        <f>About!$B$88/(1+EXP(About!$B$89*(P1426-$H1426+About!$B$90)))</f>
        <v>0.1676829432434738</v>
      </c>
      <c r="Q1427" s="16">
        <f>About!$B$88/(1+EXP(About!$B$89*(Q1426-$H1426+About!$B$90)))</f>
        <v>0.20895842737796153</v>
      </c>
      <c r="R1427" s="16">
        <f>About!$B$88/(1+EXP(About!$B$89*(R1426-$H1426+About!$B$90)))</f>
        <v>0.25730860691227286</v>
      </c>
      <c r="S1427" s="16">
        <f>About!$B$88/(1+EXP(About!$B$89*(S1426-$H1426+About!$B$90)))</f>
        <v>0.31250885313368498</v>
      </c>
      <c r="T1427" s="16">
        <f>About!$B$88/(1+EXP(About!$B$89*(T1426-$H1426+About!$B$90)))</f>
        <v>0.37371039599785677</v>
      </c>
      <c r="U1427" s="16">
        <f>About!$B$88/(1+EXP(About!$B$89*(U1426-$H1426+About!$B$90)))</f>
        <v>0.43940070146006388</v>
      </c>
      <c r="V1427" s="16">
        <f>About!$B$88/(1+EXP(About!$B$89*(V1426-$H1426+About!$B$90)))</f>
        <v>0.50749999999999995</v>
      </c>
      <c r="W1427" s="16">
        <f>About!$B$88/(1+EXP(About!$B$89*(W1426-$H1426+About!$B$90)))</f>
        <v>0.57559929853993608</v>
      </c>
      <c r="X1427" s="16">
        <f>About!$B$88/(1+EXP(About!$B$89*(X1426-$H1426+About!$B$90)))</f>
        <v>0.64128960400214308</v>
      </c>
      <c r="Y1427" s="16">
        <f>About!$B$88/(1+EXP(About!$B$89*(Y1426-$H1426+About!$B$90)))</f>
        <v>0.70249114686631497</v>
      </c>
      <c r="Z1427" s="16">
        <f>About!$B$88/(1+EXP(About!$B$89*(Z1426-$H1426+About!$B$90)))</f>
        <v>0.75769139308772704</v>
      </c>
      <c r="AA1427" s="16">
        <f>About!$B$88/(1+EXP(About!$B$89*(AA1426-$H1426+About!$B$90)))</f>
        <v>0.80604157262203846</v>
      </c>
      <c r="AB1427" s="16">
        <f>About!$B$88/(1+EXP(About!$B$89*(AB1426-$H1426+About!$B$90)))</f>
        <v>0.84731705675652613</v>
      </c>
      <c r="AC1427" s="16">
        <f>About!$B$88/(1+EXP(About!$B$89*(AC1426-$H1426+About!$B$90)))</f>
        <v>0.88178686351989888</v>
      </c>
      <c r="AD1427" s="16">
        <f>About!$B$88/(1+EXP(About!$B$89*(AD1426-$H1426+About!$B$90)))</f>
        <v>0.91004854176987648</v>
      </c>
      <c r="AE1427" s="16">
        <f>About!$B$88/(1+EXP(About!$B$89*(AE1426-$H1426+About!$B$90)))</f>
        <v>0.93287283077630256</v>
      </c>
      <c r="AF1427" s="16">
        <f>About!$B$88/(1+EXP(About!$B$89*(AF1426-$H1426+About!$B$90)))</f>
        <v>0.95108204360214854</v>
      </c>
      <c r="AG1427" s="16">
        <f>About!$B$88/(1+EXP(About!$B$89*(AG1426-$H1426+About!$B$90)))</f>
        <v>0.96546828115621786</v>
      </c>
      <c r="AH1427" s="16">
        <f>About!$B$88/(1+EXP(About!$B$89*(AH1426-$H1426+About!$B$90)))</f>
        <v>0.97674679113376495</v>
      </c>
      <c r="AI1427" s="16">
        <f>About!$B$88/(1+EXP(About!$B$89*(AI1426-$H1426+About!$B$90)))</f>
        <v>0.98553552862611404</v>
      </c>
      <c r="AJ1427" s="16">
        <f>About!$B$88/(1+EXP(About!$B$89*(AJ1426-$H1426+About!$B$90)))</f>
        <v>0.99235185972048212</v>
      </c>
      <c r="AK1427" s="16">
        <f>About!$B$88/(1+EXP(About!$B$89*(AK1426-$H1426+About!$B$90)))</f>
        <v>0.99761910618453631</v>
      </c>
    </row>
    <row r="1428" spans="1:37" x14ac:dyDescent="0.25">
      <c r="A1428" t="s">
        <v>27</v>
      </c>
      <c r="B1428" t="s">
        <v>346</v>
      </c>
      <c r="C1428" t="s">
        <v>311</v>
      </c>
      <c r="F1428" s="15">
        <v>2019</v>
      </c>
      <c r="G1428" s="15">
        <v>2020</v>
      </c>
      <c r="H1428" s="15">
        <v>2021</v>
      </c>
      <c r="I1428" s="15">
        <v>2022</v>
      </c>
      <c r="J1428" s="15">
        <v>2023</v>
      </c>
      <c r="K1428" s="15">
        <v>2024</v>
      </c>
      <c r="L1428" s="15">
        <v>2025</v>
      </c>
      <c r="M1428" s="15">
        <v>2026</v>
      </c>
      <c r="N1428" s="15">
        <v>2027</v>
      </c>
      <c r="O1428" s="15">
        <v>2028</v>
      </c>
      <c r="P1428" s="15">
        <v>2029</v>
      </c>
      <c r="Q1428" s="15">
        <v>2030</v>
      </c>
      <c r="R1428" s="15">
        <v>2031</v>
      </c>
      <c r="S1428" s="15">
        <v>2032</v>
      </c>
      <c r="T1428" s="15">
        <v>2033</v>
      </c>
      <c r="U1428" s="15">
        <v>2034</v>
      </c>
      <c r="V1428" s="15">
        <v>2035</v>
      </c>
      <c r="W1428" s="15">
        <v>2036</v>
      </c>
      <c r="X1428" s="15">
        <v>2037</v>
      </c>
      <c r="Y1428" s="15">
        <v>2038</v>
      </c>
      <c r="Z1428" s="15">
        <v>2039</v>
      </c>
      <c r="AA1428" s="15">
        <v>2040</v>
      </c>
      <c r="AB1428" s="15">
        <v>2041</v>
      </c>
      <c r="AC1428" s="15">
        <v>2042</v>
      </c>
      <c r="AD1428" s="15">
        <v>2043</v>
      </c>
      <c r="AE1428" s="15">
        <v>2044</v>
      </c>
      <c r="AF1428" s="15">
        <v>2045</v>
      </c>
      <c r="AG1428" s="15">
        <v>2046</v>
      </c>
      <c r="AH1428" s="15">
        <v>2047</v>
      </c>
      <c r="AI1428" s="15">
        <v>2048</v>
      </c>
      <c r="AJ1428" s="15">
        <v>2049</v>
      </c>
      <c r="AK1428" s="15">
        <v>2050</v>
      </c>
    </row>
    <row r="1429" spans="1:37" x14ac:dyDescent="0.25">
      <c r="B1429" t="s">
        <v>346</v>
      </c>
      <c r="F1429" s="16">
        <v>0</v>
      </c>
      <c r="G1429" s="16">
        <v>0</v>
      </c>
      <c r="H1429" s="16">
        <f>About!$B$88/(1+EXP(About!$B$89*(H1428-$H1428+About!$B$90)))</f>
        <v>2.2648140279517712E-2</v>
      </c>
      <c r="I1429" s="16">
        <f>About!$B$88/(1+EXP(About!$B$89*(I1428-$H1428+About!$B$90)))</f>
        <v>2.9464471373885869E-2</v>
      </c>
      <c r="J1429" s="16">
        <f>About!$B$88/(1+EXP(About!$B$89*(J1428-$H1428+About!$B$90)))</f>
        <v>3.8253208866234997E-2</v>
      </c>
      <c r="K1429" s="16">
        <f>About!$B$88/(1+EXP(About!$B$89*(K1428-$H1428+About!$B$90)))</f>
        <v>4.9531718843781984E-2</v>
      </c>
      <c r="L1429" s="16">
        <f>About!$B$88/(1+EXP(About!$B$89*(L1428-$H1428+About!$B$90)))</f>
        <v>6.3917956397851416E-2</v>
      </c>
      <c r="M1429" s="16">
        <f>About!$B$88/(1+EXP(About!$B$89*(M1428-$H1428+About!$B$90)))</f>
        <v>8.2127169223697311E-2</v>
      </c>
      <c r="N1429" s="16">
        <f>About!$B$88/(1+EXP(About!$B$89*(N1428-$H1428+About!$B$90)))</f>
        <v>0.10495145823012331</v>
      </c>
      <c r="O1429" s="16">
        <f>About!$B$88/(1+EXP(About!$B$89*(O1428-$H1428+About!$B$90)))</f>
        <v>0.13321313648010116</v>
      </c>
      <c r="P1429" s="16">
        <f>About!$B$88/(1+EXP(About!$B$89*(P1428-$H1428+About!$B$90)))</f>
        <v>0.1676829432434738</v>
      </c>
      <c r="Q1429" s="16">
        <f>About!$B$88/(1+EXP(About!$B$89*(Q1428-$H1428+About!$B$90)))</f>
        <v>0.20895842737796153</v>
      </c>
      <c r="R1429" s="16">
        <f>About!$B$88/(1+EXP(About!$B$89*(R1428-$H1428+About!$B$90)))</f>
        <v>0.25730860691227286</v>
      </c>
      <c r="S1429" s="16">
        <f>About!$B$88/(1+EXP(About!$B$89*(S1428-$H1428+About!$B$90)))</f>
        <v>0.31250885313368498</v>
      </c>
      <c r="T1429" s="16">
        <f>About!$B$88/(1+EXP(About!$B$89*(T1428-$H1428+About!$B$90)))</f>
        <v>0.37371039599785677</v>
      </c>
      <c r="U1429" s="16">
        <f>About!$B$88/(1+EXP(About!$B$89*(U1428-$H1428+About!$B$90)))</f>
        <v>0.43940070146006388</v>
      </c>
      <c r="V1429" s="16">
        <f>About!$B$88/(1+EXP(About!$B$89*(V1428-$H1428+About!$B$90)))</f>
        <v>0.50749999999999995</v>
      </c>
      <c r="W1429" s="16">
        <f>About!$B$88/(1+EXP(About!$B$89*(W1428-$H1428+About!$B$90)))</f>
        <v>0.57559929853993608</v>
      </c>
      <c r="X1429" s="16">
        <f>About!$B$88/(1+EXP(About!$B$89*(X1428-$H1428+About!$B$90)))</f>
        <v>0.64128960400214308</v>
      </c>
      <c r="Y1429" s="16">
        <f>About!$B$88/(1+EXP(About!$B$89*(Y1428-$H1428+About!$B$90)))</f>
        <v>0.70249114686631497</v>
      </c>
      <c r="Z1429" s="16">
        <f>About!$B$88/(1+EXP(About!$B$89*(Z1428-$H1428+About!$B$90)))</f>
        <v>0.75769139308772704</v>
      </c>
      <c r="AA1429" s="16">
        <f>About!$B$88/(1+EXP(About!$B$89*(AA1428-$H1428+About!$B$90)))</f>
        <v>0.80604157262203846</v>
      </c>
      <c r="AB1429" s="16">
        <f>About!$B$88/(1+EXP(About!$B$89*(AB1428-$H1428+About!$B$90)))</f>
        <v>0.84731705675652613</v>
      </c>
      <c r="AC1429" s="16">
        <f>About!$B$88/(1+EXP(About!$B$89*(AC1428-$H1428+About!$B$90)))</f>
        <v>0.88178686351989888</v>
      </c>
      <c r="AD1429" s="16">
        <f>About!$B$88/(1+EXP(About!$B$89*(AD1428-$H1428+About!$B$90)))</f>
        <v>0.91004854176987648</v>
      </c>
      <c r="AE1429" s="16">
        <f>About!$B$88/(1+EXP(About!$B$89*(AE1428-$H1428+About!$B$90)))</f>
        <v>0.93287283077630256</v>
      </c>
      <c r="AF1429" s="16">
        <f>About!$B$88/(1+EXP(About!$B$89*(AF1428-$H1428+About!$B$90)))</f>
        <v>0.95108204360214854</v>
      </c>
      <c r="AG1429" s="16">
        <f>About!$B$88/(1+EXP(About!$B$89*(AG1428-$H1428+About!$B$90)))</f>
        <v>0.96546828115621786</v>
      </c>
      <c r="AH1429" s="16">
        <f>About!$B$88/(1+EXP(About!$B$89*(AH1428-$H1428+About!$B$90)))</f>
        <v>0.97674679113376495</v>
      </c>
      <c r="AI1429" s="16">
        <f>About!$B$88/(1+EXP(About!$B$89*(AI1428-$H1428+About!$B$90)))</f>
        <v>0.98553552862611404</v>
      </c>
      <c r="AJ1429" s="16">
        <f>About!$B$88/(1+EXP(About!$B$89*(AJ1428-$H1428+About!$B$90)))</f>
        <v>0.99235185972048212</v>
      </c>
      <c r="AK1429" s="16">
        <f>About!$B$88/(1+EXP(About!$B$89*(AK1428-$H1428+About!$B$90)))</f>
        <v>0.99761910618453631</v>
      </c>
    </row>
    <row r="1430" spans="1:37" x14ac:dyDescent="0.25">
      <c r="A1430" t="s">
        <v>27</v>
      </c>
      <c r="B1430" t="s">
        <v>346</v>
      </c>
      <c r="C1430" t="s">
        <v>312</v>
      </c>
      <c r="F1430" s="15">
        <v>2019</v>
      </c>
      <c r="G1430" s="15">
        <v>2020</v>
      </c>
      <c r="H1430" s="15">
        <v>2021</v>
      </c>
      <c r="I1430" s="15">
        <v>2022</v>
      </c>
      <c r="J1430" s="15">
        <v>2023</v>
      </c>
      <c r="K1430" s="15">
        <v>2024</v>
      </c>
      <c r="L1430" s="15">
        <v>2025</v>
      </c>
      <c r="M1430" s="15">
        <v>2026</v>
      </c>
      <c r="N1430" s="15">
        <v>2027</v>
      </c>
      <c r="O1430" s="15">
        <v>2028</v>
      </c>
      <c r="P1430" s="15">
        <v>2029</v>
      </c>
      <c r="Q1430" s="15">
        <v>2030</v>
      </c>
      <c r="R1430" s="15">
        <v>2031</v>
      </c>
      <c r="S1430" s="15">
        <v>2032</v>
      </c>
      <c r="T1430" s="15">
        <v>2033</v>
      </c>
      <c r="U1430" s="15">
        <v>2034</v>
      </c>
      <c r="V1430" s="15">
        <v>2035</v>
      </c>
      <c r="W1430" s="15">
        <v>2036</v>
      </c>
      <c r="X1430" s="15">
        <v>2037</v>
      </c>
      <c r="Y1430" s="15">
        <v>2038</v>
      </c>
      <c r="Z1430" s="15">
        <v>2039</v>
      </c>
      <c r="AA1430" s="15">
        <v>2040</v>
      </c>
      <c r="AB1430" s="15">
        <v>2041</v>
      </c>
      <c r="AC1430" s="15">
        <v>2042</v>
      </c>
      <c r="AD1430" s="15">
        <v>2043</v>
      </c>
      <c r="AE1430" s="15">
        <v>2044</v>
      </c>
      <c r="AF1430" s="15">
        <v>2045</v>
      </c>
      <c r="AG1430" s="15">
        <v>2046</v>
      </c>
      <c r="AH1430" s="15">
        <v>2047</v>
      </c>
      <c r="AI1430" s="15">
        <v>2048</v>
      </c>
      <c r="AJ1430" s="15">
        <v>2049</v>
      </c>
      <c r="AK1430" s="15">
        <v>2050</v>
      </c>
    </row>
    <row r="1431" spans="1:37" x14ac:dyDescent="0.25">
      <c r="B1431" t="s">
        <v>346</v>
      </c>
      <c r="F1431" s="16">
        <v>0</v>
      </c>
      <c r="G1431" s="16">
        <v>0</v>
      </c>
      <c r="H1431" s="16">
        <f>About!$B$88/(1+EXP(About!$B$89*(H1430-$H1430+About!$B$90)))</f>
        <v>2.2648140279517712E-2</v>
      </c>
      <c r="I1431" s="16">
        <f>About!$B$88/(1+EXP(About!$B$89*(I1430-$H1430+About!$B$90)))</f>
        <v>2.9464471373885869E-2</v>
      </c>
      <c r="J1431" s="16">
        <f>About!$B$88/(1+EXP(About!$B$89*(J1430-$H1430+About!$B$90)))</f>
        <v>3.8253208866234997E-2</v>
      </c>
      <c r="K1431" s="16">
        <f>About!$B$88/(1+EXP(About!$B$89*(K1430-$H1430+About!$B$90)))</f>
        <v>4.9531718843781984E-2</v>
      </c>
      <c r="L1431" s="16">
        <f>About!$B$88/(1+EXP(About!$B$89*(L1430-$H1430+About!$B$90)))</f>
        <v>6.3917956397851416E-2</v>
      </c>
      <c r="M1431" s="16">
        <f>About!$B$88/(1+EXP(About!$B$89*(M1430-$H1430+About!$B$90)))</f>
        <v>8.2127169223697311E-2</v>
      </c>
      <c r="N1431" s="16">
        <f>About!$B$88/(1+EXP(About!$B$89*(N1430-$H1430+About!$B$90)))</f>
        <v>0.10495145823012331</v>
      </c>
      <c r="O1431" s="16">
        <f>About!$B$88/(1+EXP(About!$B$89*(O1430-$H1430+About!$B$90)))</f>
        <v>0.13321313648010116</v>
      </c>
      <c r="P1431" s="16">
        <f>About!$B$88/(1+EXP(About!$B$89*(P1430-$H1430+About!$B$90)))</f>
        <v>0.1676829432434738</v>
      </c>
      <c r="Q1431" s="16">
        <f>About!$B$88/(1+EXP(About!$B$89*(Q1430-$H1430+About!$B$90)))</f>
        <v>0.20895842737796153</v>
      </c>
      <c r="R1431" s="16">
        <f>About!$B$88/(1+EXP(About!$B$89*(R1430-$H1430+About!$B$90)))</f>
        <v>0.25730860691227286</v>
      </c>
      <c r="S1431" s="16">
        <f>About!$B$88/(1+EXP(About!$B$89*(S1430-$H1430+About!$B$90)))</f>
        <v>0.31250885313368498</v>
      </c>
      <c r="T1431" s="16">
        <f>About!$B$88/(1+EXP(About!$B$89*(T1430-$H1430+About!$B$90)))</f>
        <v>0.37371039599785677</v>
      </c>
      <c r="U1431" s="16">
        <f>About!$B$88/(1+EXP(About!$B$89*(U1430-$H1430+About!$B$90)))</f>
        <v>0.43940070146006388</v>
      </c>
      <c r="V1431" s="16">
        <f>About!$B$88/(1+EXP(About!$B$89*(V1430-$H1430+About!$B$90)))</f>
        <v>0.50749999999999995</v>
      </c>
      <c r="W1431" s="16">
        <f>About!$B$88/(1+EXP(About!$B$89*(W1430-$H1430+About!$B$90)))</f>
        <v>0.57559929853993608</v>
      </c>
      <c r="X1431" s="16">
        <f>About!$B$88/(1+EXP(About!$B$89*(X1430-$H1430+About!$B$90)))</f>
        <v>0.64128960400214308</v>
      </c>
      <c r="Y1431" s="16">
        <f>About!$B$88/(1+EXP(About!$B$89*(Y1430-$H1430+About!$B$90)))</f>
        <v>0.70249114686631497</v>
      </c>
      <c r="Z1431" s="16">
        <f>About!$B$88/(1+EXP(About!$B$89*(Z1430-$H1430+About!$B$90)))</f>
        <v>0.75769139308772704</v>
      </c>
      <c r="AA1431" s="16">
        <f>About!$B$88/(1+EXP(About!$B$89*(AA1430-$H1430+About!$B$90)))</f>
        <v>0.80604157262203846</v>
      </c>
      <c r="AB1431" s="16">
        <f>About!$B$88/(1+EXP(About!$B$89*(AB1430-$H1430+About!$B$90)))</f>
        <v>0.84731705675652613</v>
      </c>
      <c r="AC1431" s="16">
        <f>About!$B$88/(1+EXP(About!$B$89*(AC1430-$H1430+About!$B$90)))</f>
        <v>0.88178686351989888</v>
      </c>
      <c r="AD1431" s="16">
        <f>About!$B$88/(1+EXP(About!$B$89*(AD1430-$H1430+About!$B$90)))</f>
        <v>0.91004854176987648</v>
      </c>
      <c r="AE1431" s="16">
        <f>About!$B$88/(1+EXP(About!$B$89*(AE1430-$H1430+About!$B$90)))</f>
        <v>0.93287283077630256</v>
      </c>
      <c r="AF1431" s="16">
        <f>About!$B$88/(1+EXP(About!$B$89*(AF1430-$H1430+About!$B$90)))</f>
        <v>0.95108204360214854</v>
      </c>
      <c r="AG1431" s="16">
        <f>About!$B$88/(1+EXP(About!$B$89*(AG1430-$H1430+About!$B$90)))</f>
        <v>0.96546828115621786</v>
      </c>
      <c r="AH1431" s="16">
        <f>About!$B$88/(1+EXP(About!$B$89*(AH1430-$H1430+About!$B$90)))</f>
        <v>0.97674679113376495</v>
      </c>
      <c r="AI1431" s="16">
        <f>About!$B$88/(1+EXP(About!$B$89*(AI1430-$H1430+About!$B$90)))</f>
        <v>0.98553552862611404</v>
      </c>
      <c r="AJ1431" s="16">
        <f>About!$B$88/(1+EXP(About!$B$89*(AJ1430-$H1430+About!$B$90)))</f>
        <v>0.99235185972048212</v>
      </c>
      <c r="AK1431" s="16">
        <f>About!$B$88/(1+EXP(About!$B$89*(AK1430-$H1430+About!$B$90)))</f>
        <v>0.99761910618453631</v>
      </c>
    </row>
    <row r="1432" spans="1:37" x14ac:dyDescent="0.25">
      <c r="A1432" t="s">
        <v>27</v>
      </c>
      <c r="B1432" t="s">
        <v>346</v>
      </c>
      <c r="C1432" t="s">
        <v>313</v>
      </c>
      <c r="F1432" s="15">
        <v>2019</v>
      </c>
      <c r="G1432" s="15">
        <v>2020</v>
      </c>
      <c r="H1432" s="15">
        <v>2021</v>
      </c>
      <c r="I1432" s="15">
        <v>2022</v>
      </c>
      <c r="J1432" s="15">
        <v>2023</v>
      </c>
      <c r="K1432" s="15">
        <v>2024</v>
      </c>
      <c r="L1432" s="15">
        <v>2025</v>
      </c>
      <c r="M1432" s="15">
        <v>2026</v>
      </c>
      <c r="N1432" s="15">
        <v>2027</v>
      </c>
      <c r="O1432" s="15">
        <v>2028</v>
      </c>
      <c r="P1432" s="15">
        <v>2029</v>
      </c>
      <c r="Q1432" s="15">
        <v>2030</v>
      </c>
      <c r="R1432" s="15">
        <v>2031</v>
      </c>
      <c r="S1432" s="15">
        <v>2032</v>
      </c>
      <c r="T1432" s="15">
        <v>2033</v>
      </c>
      <c r="U1432" s="15">
        <v>2034</v>
      </c>
      <c r="V1432" s="15">
        <v>2035</v>
      </c>
      <c r="W1432" s="15">
        <v>2036</v>
      </c>
      <c r="X1432" s="15">
        <v>2037</v>
      </c>
      <c r="Y1432" s="15">
        <v>2038</v>
      </c>
      <c r="Z1432" s="15">
        <v>2039</v>
      </c>
      <c r="AA1432" s="15">
        <v>2040</v>
      </c>
      <c r="AB1432" s="15">
        <v>2041</v>
      </c>
      <c r="AC1432" s="15">
        <v>2042</v>
      </c>
      <c r="AD1432" s="15">
        <v>2043</v>
      </c>
      <c r="AE1432" s="15">
        <v>2044</v>
      </c>
      <c r="AF1432" s="15">
        <v>2045</v>
      </c>
      <c r="AG1432" s="15">
        <v>2046</v>
      </c>
      <c r="AH1432" s="15">
        <v>2047</v>
      </c>
      <c r="AI1432" s="15">
        <v>2048</v>
      </c>
      <c r="AJ1432" s="15">
        <v>2049</v>
      </c>
      <c r="AK1432" s="15">
        <v>2050</v>
      </c>
    </row>
    <row r="1433" spans="1:37" x14ac:dyDescent="0.25">
      <c r="B1433" t="s">
        <v>346</v>
      </c>
      <c r="F1433" s="16">
        <v>0</v>
      </c>
      <c r="G1433" s="16">
        <v>0</v>
      </c>
      <c r="H1433" s="16">
        <f>About!$B$88/(1+EXP(About!$B$89*(H1432-$H1432+About!$B$90)))</f>
        <v>2.2648140279517712E-2</v>
      </c>
      <c r="I1433" s="16">
        <f>About!$B$88/(1+EXP(About!$B$89*(I1432-$H1432+About!$B$90)))</f>
        <v>2.9464471373885869E-2</v>
      </c>
      <c r="J1433" s="16">
        <f>About!$B$88/(1+EXP(About!$B$89*(J1432-$H1432+About!$B$90)))</f>
        <v>3.8253208866234997E-2</v>
      </c>
      <c r="K1433" s="16">
        <f>About!$B$88/(1+EXP(About!$B$89*(K1432-$H1432+About!$B$90)))</f>
        <v>4.9531718843781984E-2</v>
      </c>
      <c r="L1433" s="16">
        <f>About!$B$88/(1+EXP(About!$B$89*(L1432-$H1432+About!$B$90)))</f>
        <v>6.3917956397851416E-2</v>
      </c>
      <c r="M1433" s="16">
        <f>About!$B$88/(1+EXP(About!$B$89*(M1432-$H1432+About!$B$90)))</f>
        <v>8.2127169223697311E-2</v>
      </c>
      <c r="N1433" s="16">
        <f>About!$B$88/(1+EXP(About!$B$89*(N1432-$H1432+About!$B$90)))</f>
        <v>0.10495145823012331</v>
      </c>
      <c r="O1433" s="16">
        <f>About!$B$88/(1+EXP(About!$B$89*(O1432-$H1432+About!$B$90)))</f>
        <v>0.13321313648010116</v>
      </c>
      <c r="P1433" s="16">
        <f>About!$B$88/(1+EXP(About!$B$89*(P1432-$H1432+About!$B$90)))</f>
        <v>0.1676829432434738</v>
      </c>
      <c r="Q1433" s="16">
        <f>About!$B$88/(1+EXP(About!$B$89*(Q1432-$H1432+About!$B$90)))</f>
        <v>0.20895842737796153</v>
      </c>
      <c r="R1433" s="16">
        <f>About!$B$88/(1+EXP(About!$B$89*(R1432-$H1432+About!$B$90)))</f>
        <v>0.25730860691227286</v>
      </c>
      <c r="S1433" s="16">
        <f>About!$B$88/(1+EXP(About!$B$89*(S1432-$H1432+About!$B$90)))</f>
        <v>0.31250885313368498</v>
      </c>
      <c r="T1433" s="16">
        <f>About!$B$88/(1+EXP(About!$B$89*(T1432-$H1432+About!$B$90)))</f>
        <v>0.37371039599785677</v>
      </c>
      <c r="U1433" s="16">
        <f>About!$B$88/(1+EXP(About!$B$89*(U1432-$H1432+About!$B$90)))</f>
        <v>0.43940070146006388</v>
      </c>
      <c r="V1433" s="16">
        <f>About!$B$88/(1+EXP(About!$B$89*(V1432-$H1432+About!$B$90)))</f>
        <v>0.50749999999999995</v>
      </c>
      <c r="W1433" s="16">
        <f>About!$B$88/(1+EXP(About!$B$89*(W1432-$H1432+About!$B$90)))</f>
        <v>0.57559929853993608</v>
      </c>
      <c r="X1433" s="16">
        <f>About!$B$88/(1+EXP(About!$B$89*(X1432-$H1432+About!$B$90)))</f>
        <v>0.64128960400214308</v>
      </c>
      <c r="Y1433" s="16">
        <f>About!$B$88/(1+EXP(About!$B$89*(Y1432-$H1432+About!$B$90)))</f>
        <v>0.70249114686631497</v>
      </c>
      <c r="Z1433" s="16">
        <f>About!$B$88/(1+EXP(About!$B$89*(Z1432-$H1432+About!$B$90)))</f>
        <v>0.75769139308772704</v>
      </c>
      <c r="AA1433" s="16">
        <f>About!$B$88/(1+EXP(About!$B$89*(AA1432-$H1432+About!$B$90)))</f>
        <v>0.80604157262203846</v>
      </c>
      <c r="AB1433" s="16">
        <f>About!$B$88/(1+EXP(About!$B$89*(AB1432-$H1432+About!$B$90)))</f>
        <v>0.84731705675652613</v>
      </c>
      <c r="AC1433" s="16">
        <f>About!$B$88/(1+EXP(About!$B$89*(AC1432-$H1432+About!$B$90)))</f>
        <v>0.88178686351989888</v>
      </c>
      <c r="AD1433" s="16">
        <f>About!$B$88/(1+EXP(About!$B$89*(AD1432-$H1432+About!$B$90)))</f>
        <v>0.91004854176987648</v>
      </c>
      <c r="AE1433" s="16">
        <f>About!$B$88/(1+EXP(About!$B$89*(AE1432-$H1432+About!$B$90)))</f>
        <v>0.93287283077630256</v>
      </c>
      <c r="AF1433" s="16">
        <f>About!$B$88/(1+EXP(About!$B$89*(AF1432-$H1432+About!$B$90)))</f>
        <v>0.95108204360214854</v>
      </c>
      <c r="AG1433" s="16">
        <f>About!$B$88/(1+EXP(About!$B$89*(AG1432-$H1432+About!$B$90)))</f>
        <v>0.96546828115621786</v>
      </c>
      <c r="AH1433" s="16">
        <f>About!$B$88/(1+EXP(About!$B$89*(AH1432-$H1432+About!$B$90)))</f>
        <v>0.97674679113376495</v>
      </c>
      <c r="AI1433" s="16">
        <f>About!$B$88/(1+EXP(About!$B$89*(AI1432-$H1432+About!$B$90)))</f>
        <v>0.98553552862611404</v>
      </c>
      <c r="AJ1433" s="16">
        <f>About!$B$88/(1+EXP(About!$B$89*(AJ1432-$H1432+About!$B$90)))</f>
        <v>0.99235185972048212</v>
      </c>
      <c r="AK1433" s="16">
        <f>About!$B$88/(1+EXP(About!$B$89*(AK1432-$H1432+About!$B$90)))</f>
        <v>0.99761910618453631</v>
      </c>
    </row>
    <row r="1434" spans="1:37" x14ac:dyDescent="0.25">
      <c r="A1434" t="s">
        <v>28</v>
      </c>
      <c r="B1434" t="s">
        <v>346</v>
      </c>
      <c r="C1434" t="s">
        <v>216</v>
      </c>
      <c r="F1434" s="15">
        <v>2019</v>
      </c>
      <c r="G1434" s="15">
        <v>2020</v>
      </c>
      <c r="H1434" s="15">
        <v>2021</v>
      </c>
      <c r="I1434" s="15">
        <v>2022</v>
      </c>
      <c r="J1434" s="15">
        <v>2023</v>
      </c>
      <c r="K1434" s="15">
        <v>2024</v>
      </c>
      <c r="L1434" s="15">
        <v>2025</v>
      </c>
      <c r="M1434" s="15">
        <v>2026</v>
      </c>
      <c r="N1434" s="15">
        <v>2027</v>
      </c>
      <c r="O1434" s="15">
        <v>2028</v>
      </c>
      <c r="P1434" s="15">
        <v>2029</v>
      </c>
      <c r="Q1434" s="15">
        <v>2030</v>
      </c>
      <c r="R1434" s="15">
        <v>2031</v>
      </c>
      <c r="S1434" s="15">
        <v>2032</v>
      </c>
      <c r="T1434" s="15">
        <v>2033</v>
      </c>
      <c r="U1434" s="15">
        <v>2034</v>
      </c>
      <c r="V1434" s="15">
        <v>2035</v>
      </c>
      <c r="W1434" s="15">
        <v>2036</v>
      </c>
      <c r="X1434" s="15">
        <v>2037</v>
      </c>
      <c r="Y1434" s="15">
        <v>2038</v>
      </c>
      <c r="Z1434" s="15">
        <v>2039</v>
      </c>
      <c r="AA1434" s="15">
        <v>2040</v>
      </c>
      <c r="AB1434" s="15">
        <v>2041</v>
      </c>
      <c r="AC1434" s="15">
        <v>2042</v>
      </c>
      <c r="AD1434" s="15">
        <v>2043</v>
      </c>
      <c r="AE1434" s="15">
        <v>2044</v>
      </c>
      <c r="AF1434" s="15">
        <v>2045</v>
      </c>
      <c r="AG1434" s="15">
        <v>2046</v>
      </c>
      <c r="AH1434" s="15">
        <v>2047</v>
      </c>
      <c r="AI1434" s="15">
        <v>2048</v>
      </c>
      <c r="AJ1434" s="15">
        <v>2049</v>
      </c>
      <c r="AK1434" s="15">
        <v>2050</v>
      </c>
    </row>
    <row r="1435" spans="1:37" x14ac:dyDescent="0.25">
      <c r="B1435" t="s">
        <v>346</v>
      </c>
      <c r="F1435" s="16">
        <v>0</v>
      </c>
      <c r="G1435" s="16">
        <v>0</v>
      </c>
      <c r="H1435" s="16">
        <f>About!$B$88/(1+EXP(About!$B$89*(H1434-$H1434+About!$B$90)))</f>
        <v>2.2648140279517712E-2</v>
      </c>
      <c r="I1435" s="16">
        <f>About!$B$88/(1+EXP(About!$B$89*(I1434-$H1434+About!$B$90)))</f>
        <v>2.9464471373885869E-2</v>
      </c>
      <c r="J1435" s="16">
        <f>About!$B$88/(1+EXP(About!$B$89*(J1434-$H1434+About!$B$90)))</f>
        <v>3.8253208866234997E-2</v>
      </c>
      <c r="K1435" s="16">
        <f>About!$B$88/(1+EXP(About!$B$89*(K1434-$H1434+About!$B$90)))</f>
        <v>4.9531718843781984E-2</v>
      </c>
      <c r="L1435" s="16">
        <f>About!$B$88/(1+EXP(About!$B$89*(L1434-$H1434+About!$B$90)))</f>
        <v>6.3917956397851416E-2</v>
      </c>
      <c r="M1435" s="16">
        <f>About!$B$88/(1+EXP(About!$B$89*(M1434-$H1434+About!$B$90)))</f>
        <v>8.2127169223697311E-2</v>
      </c>
      <c r="N1435" s="16">
        <f>About!$B$88/(1+EXP(About!$B$89*(N1434-$H1434+About!$B$90)))</f>
        <v>0.10495145823012331</v>
      </c>
      <c r="O1435" s="16">
        <f>About!$B$88/(1+EXP(About!$B$89*(O1434-$H1434+About!$B$90)))</f>
        <v>0.13321313648010116</v>
      </c>
      <c r="P1435" s="16">
        <f>About!$B$88/(1+EXP(About!$B$89*(P1434-$H1434+About!$B$90)))</f>
        <v>0.1676829432434738</v>
      </c>
      <c r="Q1435" s="16">
        <f>About!$B$88/(1+EXP(About!$B$89*(Q1434-$H1434+About!$B$90)))</f>
        <v>0.20895842737796153</v>
      </c>
      <c r="R1435" s="16">
        <f>About!$B$88/(1+EXP(About!$B$89*(R1434-$H1434+About!$B$90)))</f>
        <v>0.25730860691227286</v>
      </c>
      <c r="S1435" s="16">
        <f>About!$B$88/(1+EXP(About!$B$89*(S1434-$H1434+About!$B$90)))</f>
        <v>0.31250885313368498</v>
      </c>
      <c r="T1435" s="16">
        <f>About!$B$88/(1+EXP(About!$B$89*(T1434-$H1434+About!$B$90)))</f>
        <v>0.37371039599785677</v>
      </c>
      <c r="U1435" s="16">
        <f>About!$B$88/(1+EXP(About!$B$89*(U1434-$H1434+About!$B$90)))</f>
        <v>0.43940070146006388</v>
      </c>
      <c r="V1435" s="16">
        <f>About!$B$88/(1+EXP(About!$B$89*(V1434-$H1434+About!$B$90)))</f>
        <v>0.50749999999999995</v>
      </c>
      <c r="W1435" s="16">
        <f>About!$B$88/(1+EXP(About!$B$89*(W1434-$H1434+About!$B$90)))</f>
        <v>0.57559929853993608</v>
      </c>
      <c r="X1435" s="16">
        <f>About!$B$88/(1+EXP(About!$B$89*(X1434-$H1434+About!$B$90)))</f>
        <v>0.64128960400214308</v>
      </c>
      <c r="Y1435" s="16">
        <f>About!$B$88/(1+EXP(About!$B$89*(Y1434-$H1434+About!$B$90)))</f>
        <v>0.70249114686631497</v>
      </c>
      <c r="Z1435" s="16">
        <f>About!$B$88/(1+EXP(About!$B$89*(Z1434-$H1434+About!$B$90)))</f>
        <v>0.75769139308772704</v>
      </c>
      <c r="AA1435" s="16">
        <f>About!$B$88/(1+EXP(About!$B$89*(AA1434-$H1434+About!$B$90)))</f>
        <v>0.80604157262203846</v>
      </c>
      <c r="AB1435" s="16">
        <f>About!$B$88/(1+EXP(About!$B$89*(AB1434-$H1434+About!$B$90)))</f>
        <v>0.84731705675652613</v>
      </c>
      <c r="AC1435" s="16">
        <f>About!$B$88/(1+EXP(About!$B$89*(AC1434-$H1434+About!$B$90)))</f>
        <v>0.88178686351989888</v>
      </c>
      <c r="AD1435" s="16">
        <f>About!$B$88/(1+EXP(About!$B$89*(AD1434-$H1434+About!$B$90)))</f>
        <v>0.91004854176987648</v>
      </c>
      <c r="AE1435" s="16">
        <f>About!$B$88/(1+EXP(About!$B$89*(AE1434-$H1434+About!$B$90)))</f>
        <v>0.93287283077630256</v>
      </c>
      <c r="AF1435" s="16">
        <f>About!$B$88/(1+EXP(About!$B$89*(AF1434-$H1434+About!$B$90)))</f>
        <v>0.95108204360214854</v>
      </c>
      <c r="AG1435" s="16">
        <f>About!$B$88/(1+EXP(About!$B$89*(AG1434-$H1434+About!$B$90)))</f>
        <v>0.96546828115621786</v>
      </c>
      <c r="AH1435" s="16">
        <f>About!$B$88/(1+EXP(About!$B$89*(AH1434-$H1434+About!$B$90)))</f>
        <v>0.97674679113376495</v>
      </c>
      <c r="AI1435" s="16">
        <f>About!$B$88/(1+EXP(About!$B$89*(AI1434-$H1434+About!$B$90)))</f>
        <v>0.98553552862611404</v>
      </c>
      <c r="AJ1435" s="16">
        <f>About!$B$88/(1+EXP(About!$B$89*(AJ1434-$H1434+About!$B$90)))</f>
        <v>0.99235185972048212</v>
      </c>
      <c r="AK1435" s="16">
        <f>About!$B$88/(1+EXP(About!$B$89*(AK1434-$H1434+About!$B$90)))</f>
        <v>0.99761910618453631</v>
      </c>
    </row>
    <row r="1436" spans="1:37" x14ac:dyDescent="0.25">
      <c r="A1436" t="s">
        <v>28</v>
      </c>
      <c r="B1436" t="s">
        <v>346</v>
      </c>
      <c r="C1436" t="s">
        <v>217</v>
      </c>
      <c r="F1436" s="15">
        <v>2019</v>
      </c>
      <c r="G1436" s="15">
        <v>2020</v>
      </c>
      <c r="H1436" s="15">
        <v>2021</v>
      </c>
      <c r="I1436" s="15">
        <v>2022</v>
      </c>
      <c r="J1436" s="15">
        <v>2023</v>
      </c>
      <c r="K1436" s="15">
        <v>2024</v>
      </c>
      <c r="L1436" s="15">
        <v>2025</v>
      </c>
      <c r="M1436" s="15">
        <v>2026</v>
      </c>
      <c r="N1436" s="15">
        <v>2027</v>
      </c>
      <c r="O1436" s="15">
        <v>2028</v>
      </c>
      <c r="P1436" s="15">
        <v>2029</v>
      </c>
      <c r="Q1436" s="15">
        <v>2030</v>
      </c>
      <c r="R1436" s="15">
        <v>2031</v>
      </c>
      <c r="S1436" s="15">
        <v>2032</v>
      </c>
      <c r="T1436" s="15">
        <v>2033</v>
      </c>
      <c r="U1436" s="15">
        <v>2034</v>
      </c>
      <c r="V1436" s="15">
        <v>2035</v>
      </c>
      <c r="W1436" s="15">
        <v>2036</v>
      </c>
      <c r="X1436" s="15">
        <v>2037</v>
      </c>
      <c r="Y1436" s="15">
        <v>2038</v>
      </c>
      <c r="Z1436" s="15">
        <v>2039</v>
      </c>
      <c r="AA1436" s="15">
        <v>2040</v>
      </c>
      <c r="AB1436" s="15">
        <v>2041</v>
      </c>
      <c r="AC1436" s="15">
        <v>2042</v>
      </c>
      <c r="AD1436" s="15">
        <v>2043</v>
      </c>
      <c r="AE1436" s="15">
        <v>2044</v>
      </c>
      <c r="AF1436" s="15">
        <v>2045</v>
      </c>
      <c r="AG1436" s="15">
        <v>2046</v>
      </c>
      <c r="AH1436" s="15">
        <v>2047</v>
      </c>
      <c r="AI1436" s="15">
        <v>2048</v>
      </c>
      <c r="AJ1436" s="15">
        <v>2049</v>
      </c>
      <c r="AK1436" s="15">
        <v>2050</v>
      </c>
    </row>
    <row r="1437" spans="1:37" x14ac:dyDescent="0.25">
      <c r="B1437" t="s">
        <v>346</v>
      </c>
      <c r="F1437" s="16">
        <v>0</v>
      </c>
      <c r="G1437" s="16">
        <v>0</v>
      </c>
      <c r="H1437" s="16">
        <f>About!$B$88/(1+EXP(About!$B$89*(H1436-$H1436+About!$B$90)))</f>
        <v>2.2648140279517712E-2</v>
      </c>
      <c r="I1437" s="16">
        <f>About!$B$88/(1+EXP(About!$B$89*(I1436-$H1436+About!$B$90)))</f>
        <v>2.9464471373885869E-2</v>
      </c>
      <c r="J1437" s="16">
        <f>About!$B$88/(1+EXP(About!$B$89*(J1436-$H1436+About!$B$90)))</f>
        <v>3.8253208866234997E-2</v>
      </c>
      <c r="K1437" s="16">
        <f>About!$B$88/(1+EXP(About!$B$89*(K1436-$H1436+About!$B$90)))</f>
        <v>4.9531718843781984E-2</v>
      </c>
      <c r="L1437" s="16">
        <f>About!$B$88/(1+EXP(About!$B$89*(L1436-$H1436+About!$B$90)))</f>
        <v>6.3917956397851416E-2</v>
      </c>
      <c r="M1437" s="16">
        <f>About!$B$88/(1+EXP(About!$B$89*(M1436-$H1436+About!$B$90)))</f>
        <v>8.2127169223697311E-2</v>
      </c>
      <c r="N1437" s="16">
        <f>About!$B$88/(1+EXP(About!$B$89*(N1436-$H1436+About!$B$90)))</f>
        <v>0.10495145823012331</v>
      </c>
      <c r="O1437" s="16">
        <f>About!$B$88/(1+EXP(About!$B$89*(O1436-$H1436+About!$B$90)))</f>
        <v>0.13321313648010116</v>
      </c>
      <c r="P1437" s="16">
        <f>About!$B$88/(1+EXP(About!$B$89*(P1436-$H1436+About!$B$90)))</f>
        <v>0.1676829432434738</v>
      </c>
      <c r="Q1437" s="16">
        <f>About!$B$88/(1+EXP(About!$B$89*(Q1436-$H1436+About!$B$90)))</f>
        <v>0.20895842737796153</v>
      </c>
      <c r="R1437" s="16">
        <f>About!$B$88/(1+EXP(About!$B$89*(R1436-$H1436+About!$B$90)))</f>
        <v>0.25730860691227286</v>
      </c>
      <c r="S1437" s="16">
        <f>About!$B$88/(1+EXP(About!$B$89*(S1436-$H1436+About!$B$90)))</f>
        <v>0.31250885313368498</v>
      </c>
      <c r="T1437" s="16">
        <f>About!$B$88/(1+EXP(About!$B$89*(T1436-$H1436+About!$B$90)))</f>
        <v>0.37371039599785677</v>
      </c>
      <c r="U1437" s="16">
        <f>About!$B$88/(1+EXP(About!$B$89*(U1436-$H1436+About!$B$90)))</f>
        <v>0.43940070146006388</v>
      </c>
      <c r="V1437" s="16">
        <f>About!$B$88/(1+EXP(About!$B$89*(V1436-$H1436+About!$B$90)))</f>
        <v>0.50749999999999995</v>
      </c>
      <c r="W1437" s="16">
        <f>About!$B$88/(1+EXP(About!$B$89*(W1436-$H1436+About!$B$90)))</f>
        <v>0.57559929853993608</v>
      </c>
      <c r="X1437" s="16">
        <f>About!$B$88/(1+EXP(About!$B$89*(X1436-$H1436+About!$B$90)))</f>
        <v>0.64128960400214308</v>
      </c>
      <c r="Y1437" s="16">
        <f>About!$B$88/(1+EXP(About!$B$89*(Y1436-$H1436+About!$B$90)))</f>
        <v>0.70249114686631497</v>
      </c>
      <c r="Z1437" s="16">
        <f>About!$B$88/(1+EXP(About!$B$89*(Z1436-$H1436+About!$B$90)))</f>
        <v>0.75769139308772704</v>
      </c>
      <c r="AA1437" s="16">
        <f>About!$B$88/(1+EXP(About!$B$89*(AA1436-$H1436+About!$B$90)))</f>
        <v>0.80604157262203846</v>
      </c>
      <c r="AB1437" s="16">
        <f>About!$B$88/(1+EXP(About!$B$89*(AB1436-$H1436+About!$B$90)))</f>
        <v>0.84731705675652613</v>
      </c>
      <c r="AC1437" s="16">
        <f>About!$B$88/(1+EXP(About!$B$89*(AC1436-$H1436+About!$B$90)))</f>
        <v>0.88178686351989888</v>
      </c>
      <c r="AD1437" s="16">
        <f>About!$B$88/(1+EXP(About!$B$89*(AD1436-$H1436+About!$B$90)))</f>
        <v>0.91004854176987648</v>
      </c>
      <c r="AE1437" s="16">
        <f>About!$B$88/(1+EXP(About!$B$89*(AE1436-$H1436+About!$B$90)))</f>
        <v>0.93287283077630256</v>
      </c>
      <c r="AF1437" s="16">
        <f>About!$B$88/(1+EXP(About!$B$89*(AF1436-$H1436+About!$B$90)))</f>
        <v>0.95108204360214854</v>
      </c>
      <c r="AG1437" s="16">
        <f>About!$B$88/(1+EXP(About!$B$89*(AG1436-$H1436+About!$B$90)))</f>
        <v>0.96546828115621786</v>
      </c>
      <c r="AH1437" s="16">
        <f>About!$B$88/(1+EXP(About!$B$89*(AH1436-$H1436+About!$B$90)))</f>
        <v>0.97674679113376495</v>
      </c>
      <c r="AI1437" s="16">
        <f>About!$B$88/(1+EXP(About!$B$89*(AI1436-$H1436+About!$B$90)))</f>
        <v>0.98553552862611404</v>
      </c>
      <c r="AJ1437" s="16">
        <f>About!$B$88/(1+EXP(About!$B$89*(AJ1436-$H1436+About!$B$90)))</f>
        <v>0.99235185972048212</v>
      </c>
      <c r="AK1437" s="16">
        <f>About!$B$88/(1+EXP(About!$B$89*(AK1436-$H1436+About!$B$90)))</f>
        <v>0.99761910618453631</v>
      </c>
    </row>
    <row r="1438" spans="1:37" x14ac:dyDescent="0.25">
      <c r="A1438" t="s">
        <v>28</v>
      </c>
      <c r="B1438" t="s">
        <v>346</v>
      </c>
      <c r="C1438" t="s">
        <v>218</v>
      </c>
      <c r="F1438" s="15">
        <v>2019</v>
      </c>
      <c r="G1438" s="15">
        <v>2020</v>
      </c>
      <c r="H1438" s="15">
        <v>2021</v>
      </c>
      <c r="I1438" s="15">
        <v>2022</v>
      </c>
      <c r="J1438" s="15">
        <v>2023</v>
      </c>
      <c r="K1438" s="15">
        <v>2024</v>
      </c>
      <c r="L1438" s="15">
        <v>2025</v>
      </c>
      <c r="M1438" s="15">
        <v>2026</v>
      </c>
      <c r="N1438" s="15">
        <v>2027</v>
      </c>
      <c r="O1438" s="15">
        <v>2028</v>
      </c>
      <c r="P1438" s="15">
        <v>2029</v>
      </c>
      <c r="Q1438" s="15">
        <v>2030</v>
      </c>
      <c r="R1438" s="15">
        <v>2031</v>
      </c>
      <c r="S1438" s="15">
        <v>2032</v>
      </c>
      <c r="T1438" s="15">
        <v>2033</v>
      </c>
      <c r="U1438" s="15">
        <v>2034</v>
      </c>
      <c r="V1438" s="15">
        <v>2035</v>
      </c>
      <c r="W1438" s="15">
        <v>2036</v>
      </c>
      <c r="X1438" s="15">
        <v>2037</v>
      </c>
      <c r="Y1438" s="15">
        <v>2038</v>
      </c>
      <c r="Z1438" s="15">
        <v>2039</v>
      </c>
      <c r="AA1438" s="15">
        <v>2040</v>
      </c>
      <c r="AB1438" s="15">
        <v>2041</v>
      </c>
      <c r="AC1438" s="15">
        <v>2042</v>
      </c>
      <c r="AD1438" s="15">
        <v>2043</v>
      </c>
      <c r="AE1438" s="15">
        <v>2044</v>
      </c>
      <c r="AF1438" s="15">
        <v>2045</v>
      </c>
      <c r="AG1438" s="15">
        <v>2046</v>
      </c>
      <c r="AH1438" s="15">
        <v>2047</v>
      </c>
      <c r="AI1438" s="15">
        <v>2048</v>
      </c>
      <c r="AJ1438" s="15">
        <v>2049</v>
      </c>
      <c r="AK1438" s="15">
        <v>2050</v>
      </c>
    </row>
    <row r="1439" spans="1:37" x14ac:dyDescent="0.25">
      <c r="B1439" t="s">
        <v>346</v>
      </c>
      <c r="F1439" s="16">
        <v>0</v>
      </c>
      <c r="G1439" s="16">
        <v>0</v>
      </c>
      <c r="H1439" s="16">
        <f>About!$B$88/(1+EXP(About!$B$89*(H1438-$H1438+About!$B$90)))</f>
        <v>2.2648140279517712E-2</v>
      </c>
      <c r="I1439" s="16">
        <f>About!$B$88/(1+EXP(About!$B$89*(I1438-$H1438+About!$B$90)))</f>
        <v>2.9464471373885869E-2</v>
      </c>
      <c r="J1439" s="16">
        <f>About!$B$88/(1+EXP(About!$B$89*(J1438-$H1438+About!$B$90)))</f>
        <v>3.8253208866234997E-2</v>
      </c>
      <c r="K1439" s="16">
        <f>About!$B$88/(1+EXP(About!$B$89*(K1438-$H1438+About!$B$90)))</f>
        <v>4.9531718843781984E-2</v>
      </c>
      <c r="L1439" s="16">
        <f>About!$B$88/(1+EXP(About!$B$89*(L1438-$H1438+About!$B$90)))</f>
        <v>6.3917956397851416E-2</v>
      </c>
      <c r="M1439" s="16">
        <f>About!$B$88/(1+EXP(About!$B$89*(M1438-$H1438+About!$B$90)))</f>
        <v>8.2127169223697311E-2</v>
      </c>
      <c r="N1439" s="16">
        <f>About!$B$88/(1+EXP(About!$B$89*(N1438-$H1438+About!$B$90)))</f>
        <v>0.10495145823012331</v>
      </c>
      <c r="O1439" s="16">
        <f>About!$B$88/(1+EXP(About!$B$89*(O1438-$H1438+About!$B$90)))</f>
        <v>0.13321313648010116</v>
      </c>
      <c r="P1439" s="16">
        <f>About!$B$88/(1+EXP(About!$B$89*(P1438-$H1438+About!$B$90)))</f>
        <v>0.1676829432434738</v>
      </c>
      <c r="Q1439" s="16">
        <f>About!$B$88/(1+EXP(About!$B$89*(Q1438-$H1438+About!$B$90)))</f>
        <v>0.20895842737796153</v>
      </c>
      <c r="R1439" s="16">
        <f>About!$B$88/(1+EXP(About!$B$89*(R1438-$H1438+About!$B$90)))</f>
        <v>0.25730860691227286</v>
      </c>
      <c r="S1439" s="16">
        <f>About!$B$88/(1+EXP(About!$B$89*(S1438-$H1438+About!$B$90)))</f>
        <v>0.31250885313368498</v>
      </c>
      <c r="T1439" s="16">
        <f>About!$B$88/(1+EXP(About!$B$89*(T1438-$H1438+About!$B$90)))</f>
        <v>0.37371039599785677</v>
      </c>
      <c r="U1439" s="16">
        <f>About!$B$88/(1+EXP(About!$B$89*(U1438-$H1438+About!$B$90)))</f>
        <v>0.43940070146006388</v>
      </c>
      <c r="V1439" s="16">
        <f>About!$B$88/(1+EXP(About!$B$89*(V1438-$H1438+About!$B$90)))</f>
        <v>0.50749999999999995</v>
      </c>
      <c r="W1439" s="16">
        <f>About!$B$88/(1+EXP(About!$B$89*(W1438-$H1438+About!$B$90)))</f>
        <v>0.57559929853993608</v>
      </c>
      <c r="X1439" s="16">
        <f>About!$B$88/(1+EXP(About!$B$89*(X1438-$H1438+About!$B$90)))</f>
        <v>0.64128960400214308</v>
      </c>
      <c r="Y1439" s="16">
        <f>About!$B$88/(1+EXP(About!$B$89*(Y1438-$H1438+About!$B$90)))</f>
        <v>0.70249114686631497</v>
      </c>
      <c r="Z1439" s="16">
        <f>About!$B$88/(1+EXP(About!$B$89*(Z1438-$H1438+About!$B$90)))</f>
        <v>0.75769139308772704</v>
      </c>
      <c r="AA1439" s="16">
        <f>About!$B$88/(1+EXP(About!$B$89*(AA1438-$H1438+About!$B$90)))</f>
        <v>0.80604157262203846</v>
      </c>
      <c r="AB1439" s="16">
        <f>About!$B$88/(1+EXP(About!$B$89*(AB1438-$H1438+About!$B$90)))</f>
        <v>0.84731705675652613</v>
      </c>
      <c r="AC1439" s="16">
        <f>About!$B$88/(1+EXP(About!$B$89*(AC1438-$H1438+About!$B$90)))</f>
        <v>0.88178686351989888</v>
      </c>
      <c r="AD1439" s="16">
        <f>About!$B$88/(1+EXP(About!$B$89*(AD1438-$H1438+About!$B$90)))</f>
        <v>0.91004854176987648</v>
      </c>
      <c r="AE1439" s="16">
        <f>About!$B$88/(1+EXP(About!$B$89*(AE1438-$H1438+About!$B$90)))</f>
        <v>0.93287283077630256</v>
      </c>
      <c r="AF1439" s="16">
        <f>About!$B$88/(1+EXP(About!$B$89*(AF1438-$H1438+About!$B$90)))</f>
        <v>0.95108204360214854</v>
      </c>
      <c r="AG1439" s="16">
        <f>About!$B$88/(1+EXP(About!$B$89*(AG1438-$H1438+About!$B$90)))</f>
        <v>0.96546828115621786</v>
      </c>
      <c r="AH1439" s="16">
        <f>About!$B$88/(1+EXP(About!$B$89*(AH1438-$H1438+About!$B$90)))</f>
        <v>0.97674679113376495</v>
      </c>
      <c r="AI1439" s="16">
        <f>About!$B$88/(1+EXP(About!$B$89*(AI1438-$H1438+About!$B$90)))</f>
        <v>0.98553552862611404</v>
      </c>
      <c r="AJ1439" s="16">
        <f>About!$B$88/(1+EXP(About!$B$89*(AJ1438-$H1438+About!$B$90)))</f>
        <v>0.99235185972048212</v>
      </c>
      <c r="AK1439" s="16">
        <f>About!$B$88/(1+EXP(About!$B$89*(AK1438-$H1438+About!$B$90)))</f>
        <v>0.99761910618453631</v>
      </c>
    </row>
    <row r="1440" spans="1:37" x14ac:dyDescent="0.25">
      <c r="A1440" t="s">
        <v>28</v>
      </c>
      <c r="B1440" t="s">
        <v>347</v>
      </c>
      <c r="C1440" t="s">
        <v>219</v>
      </c>
      <c r="F1440" s="15">
        <v>2019</v>
      </c>
      <c r="G1440" s="15">
        <v>2020</v>
      </c>
      <c r="H1440" s="15">
        <v>2021</v>
      </c>
      <c r="I1440" s="15">
        <v>2022</v>
      </c>
      <c r="J1440" s="15">
        <v>2023</v>
      </c>
      <c r="K1440" s="15">
        <v>2024</v>
      </c>
      <c r="L1440" s="15">
        <v>2025</v>
      </c>
      <c r="M1440" s="15">
        <v>2026</v>
      </c>
      <c r="N1440" s="15">
        <v>2027</v>
      </c>
      <c r="O1440" s="15">
        <v>2028</v>
      </c>
      <c r="P1440" s="15">
        <v>2029</v>
      </c>
      <c r="Q1440" s="15">
        <v>2030</v>
      </c>
      <c r="R1440" s="15">
        <v>2031</v>
      </c>
      <c r="S1440" s="15">
        <v>2032</v>
      </c>
      <c r="T1440" s="15">
        <v>2033</v>
      </c>
      <c r="U1440" s="15">
        <v>2034</v>
      </c>
      <c r="V1440" s="15">
        <v>2035</v>
      </c>
      <c r="W1440" s="15">
        <v>2036</v>
      </c>
      <c r="X1440" s="15">
        <v>2037</v>
      </c>
      <c r="Y1440" s="15">
        <v>2038</v>
      </c>
      <c r="Z1440" s="15">
        <v>2039</v>
      </c>
      <c r="AA1440" s="15">
        <v>2040</v>
      </c>
      <c r="AB1440" s="15">
        <v>2041</v>
      </c>
      <c r="AC1440" s="15">
        <v>2042</v>
      </c>
      <c r="AD1440" s="15">
        <v>2043</v>
      </c>
      <c r="AE1440" s="15">
        <v>2044</v>
      </c>
      <c r="AF1440" s="15">
        <v>2045</v>
      </c>
      <c r="AG1440" s="15">
        <v>2046</v>
      </c>
      <c r="AH1440" s="15">
        <v>2047</v>
      </c>
      <c r="AI1440" s="15">
        <v>2048</v>
      </c>
      <c r="AJ1440" s="15">
        <v>2049</v>
      </c>
      <c r="AK1440" s="15">
        <v>2050</v>
      </c>
    </row>
    <row r="1441" spans="1:37" x14ac:dyDescent="0.25">
      <c r="B1441" t="s">
        <v>346</v>
      </c>
      <c r="F1441" s="16">
        <v>0</v>
      </c>
      <c r="G1441" s="16">
        <v>0</v>
      </c>
      <c r="H1441" s="16">
        <f>About!$B$88/(1+EXP(About!$B$89*(H1440-$H1440+About!$B$90)))</f>
        <v>2.2648140279517712E-2</v>
      </c>
      <c r="I1441" s="16">
        <f>About!$B$88/(1+EXP(About!$B$89*(I1440-$H1440+About!$B$90)))</f>
        <v>2.9464471373885869E-2</v>
      </c>
      <c r="J1441" s="16">
        <f>About!$B$88/(1+EXP(About!$B$89*(J1440-$H1440+About!$B$90)))</f>
        <v>3.8253208866234997E-2</v>
      </c>
      <c r="K1441" s="16">
        <f>About!$B$88/(1+EXP(About!$B$89*(K1440-$H1440+About!$B$90)))</f>
        <v>4.9531718843781984E-2</v>
      </c>
      <c r="L1441" s="16">
        <f>About!$B$88/(1+EXP(About!$B$89*(L1440-$H1440+About!$B$90)))</f>
        <v>6.3917956397851416E-2</v>
      </c>
      <c r="M1441" s="16">
        <f>About!$B$88/(1+EXP(About!$B$89*(M1440-$H1440+About!$B$90)))</f>
        <v>8.2127169223697311E-2</v>
      </c>
      <c r="N1441" s="16">
        <f>About!$B$88/(1+EXP(About!$B$89*(N1440-$H1440+About!$B$90)))</f>
        <v>0.10495145823012331</v>
      </c>
      <c r="O1441" s="16">
        <f>About!$B$88/(1+EXP(About!$B$89*(O1440-$H1440+About!$B$90)))</f>
        <v>0.13321313648010116</v>
      </c>
      <c r="P1441" s="16">
        <f>About!$B$88/(1+EXP(About!$B$89*(P1440-$H1440+About!$B$90)))</f>
        <v>0.1676829432434738</v>
      </c>
      <c r="Q1441" s="16">
        <f>About!$B$88/(1+EXP(About!$B$89*(Q1440-$H1440+About!$B$90)))</f>
        <v>0.20895842737796153</v>
      </c>
      <c r="R1441" s="16">
        <f>About!$B$88/(1+EXP(About!$B$89*(R1440-$H1440+About!$B$90)))</f>
        <v>0.25730860691227286</v>
      </c>
      <c r="S1441" s="16">
        <f>About!$B$88/(1+EXP(About!$B$89*(S1440-$H1440+About!$B$90)))</f>
        <v>0.31250885313368498</v>
      </c>
      <c r="T1441" s="16">
        <f>About!$B$88/(1+EXP(About!$B$89*(T1440-$H1440+About!$B$90)))</f>
        <v>0.37371039599785677</v>
      </c>
      <c r="U1441" s="16">
        <f>About!$B$88/(1+EXP(About!$B$89*(U1440-$H1440+About!$B$90)))</f>
        <v>0.43940070146006388</v>
      </c>
      <c r="V1441" s="16">
        <f>About!$B$88/(1+EXP(About!$B$89*(V1440-$H1440+About!$B$90)))</f>
        <v>0.50749999999999995</v>
      </c>
      <c r="W1441" s="16">
        <f>About!$B$88/(1+EXP(About!$B$89*(W1440-$H1440+About!$B$90)))</f>
        <v>0.57559929853993608</v>
      </c>
      <c r="X1441" s="16">
        <f>About!$B$88/(1+EXP(About!$B$89*(X1440-$H1440+About!$B$90)))</f>
        <v>0.64128960400214308</v>
      </c>
      <c r="Y1441" s="16">
        <f>About!$B$88/(1+EXP(About!$B$89*(Y1440-$H1440+About!$B$90)))</f>
        <v>0.70249114686631497</v>
      </c>
      <c r="Z1441" s="16">
        <f>About!$B$88/(1+EXP(About!$B$89*(Z1440-$H1440+About!$B$90)))</f>
        <v>0.75769139308772704</v>
      </c>
      <c r="AA1441" s="16">
        <f>About!$B$88/(1+EXP(About!$B$89*(AA1440-$H1440+About!$B$90)))</f>
        <v>0.80604157262203846</v>
      </c>
      <c r="AB1441" s="16">
        <f>About!$B$88/(1+EXP(About!$B$89*(AB1440-$H1440+About!$B$90)))</f>
        <v>0.84731705675652613</v>
      </c>
      <c r="AC1441" s="16">
        <f>About!$B$88/(1+EXP(About!$B$89*(AC1440-$H1440+About!$B$90)))</f>
        <v>0.88178686351989888</v>
      </c>
      <c r="AD1441" s="16">
        <f>About!$B$88/(1+EXP(About!$B$89*(AD1440-$H1440+About!$B$90)))</f>
        <v>0.91004854176987648</v>
      </c>
      <c r="AE1441" s="16">
        <f>About!$B$88/(1+EXP(About!$B$89*(AE1440-$H1440+About!$B$90)))</f>
        <v>0.93287283077630256</v>
      </c>
      <c r="AF1441" s="16">
        <f>About!$B$88/(1+EXP(About!$B$89*(AF1440-$H1440+About!$B$90)))</f>
        <v>0.95108204360214854</v>
      </c>
      <c r="AG1441" s="16">
        <f>About!$B$88/(1+EXP(About!$B$89*(AG1440-$H1440+About!$B$90)))</f>
        <v>0.96546828115621786</v>
      </c>
      <c r="AH1441" s="16">
        <f>About!$B$88/(1+EXP(About!$B$89*(AH1440-$H1440+About!$B$90)))</f>
        <v>0.97674679113376495</v>
      </c>
      <c r="AI1441" s="16">
        <f>About!$B$88/(1+EXP(About!$B$89*(AI1440-$H1440+About!$B$90)))</f>
        <v>0.98553552862611404</v>
      </c>
      <c r="AJ1441" s="16">
        <f>About!$B$88/(1+EXP(About!$B$89*(AJ1440-$H1440+About!$B$90)))</f>
        <v>0.99235185972048212</v>
      </c>
      <c r="AK1441" s="16">
        <f>About!$B$88/(1+EXP(About!$B$89*(AK1440-$H1440+About!$B$90)))</f>
        <v>0.99761910618453631</v>
      </c>
    </row>
    <row r="1442" spans="1:37" x14ac:dyDescent="0.25">
      <c r="A1442" t="s">
        <v>28</v>
      </c>
      <c r="B1442" t="s">
        <v>347</v>
      </c>
      <c r="C1442" t="s">
        <v>220</v>
      </c>
      <c r="F1442" s="15">
        <v>2019</v>
      </c>
      <c r="G1442" s="15">
        <v>2020</v>
      </c>
      <c r="H1442" s="15">
        <v>2021</v>
      </c>
      <c r="I1442" s="15">
        <v>2022</v>
      </c>
      <c r="J1442" s="15">
        <v>2023</v>
      </c>
      <c r="K1442" s="15">
        <v>2024</v>
      </c>
      <c r="L1442" s="15">
        <v>2025</v>
      </c>
      <c r="M1442" s="15">
        <v>2026</v>
      </c>
      <c r="N1442" s="15">
        <v>2027</v>
      </c>
      <c r="O1442" s="15">
        <v>2028</v>
      </c>
      <c r="P1442" s="15">
        <v>2029</v>
      </c>
      <c r="Q1442" s="15">
        <v>2030</v>
      </c>
      <c r="R1442" s="15">
        <v>2031</v>
      </c>
      <c r="S1442" s="15">
        <v>2032</v>
      </c>
      <c r="T1442" s="15">
        <v>2033</v>
      </c>
      <c r="U1442" s="15">
        <v>2034</v>
      </c>
      <c r="V1442" s="15">
        <v>2035</v>
      </c>
      <c r="W1442" s="15">
        <v>2036</v>
      </c>
      <c r="X1442" s="15">
        <v>2037</v>
      </c>
      <c r="Y1442" s="15">
        <v>2038</v>
      </c>
      <c r="Z1442" s="15">
        <v>2039</v>
      </c>
      <c r="AA1442" s="15">
        <v>2040</v>
      </c>
      <c r="AB1442" s="15">
        <v>2041</v>
      </c>
      <c r="AC1442" s="15">
        <v>2042</v>
      </c>
      <c r="AD1442" s="15">
        <v>2043</v>
      </c>
      <c r="AE1442" s="15">
        <v>2044</v>
      </c>
      <c r="AF1442" s="15">
        <v>2045</v>
      </c>
      <c r="AG1442" s="15">
        <v>2046</v>
      </c>
      <c r="AH1442" s="15">
        <v>2047</v>
      </c>
      <c r="AI1442" s="15">
        <v>2048</v>
      </c>
      <c r="AJ1442" s="15">
        <v>2049</v>
      </c>
      <c r="AK1442" s="15">
        <v>2050</v>
      </c>
    </row>
    <row r="1443" spans="1:37" x14ac:dyDescent="0.25">
      <c r="B1443" t="s">
        <v>346</v>
      </c>
      <c r="F1443" s="16">
        <v>0</v>
      </c>
      <c r="G1443" s="16">
        <v>0</v>
      </c>
      <c r="H1443" s="16">
        <f>About!$B$88/(1+EXP(About!$B$89*(H1442-$H1442+About!$B$90)))</f>
        <v>2.2648140279517712E-2</v>
      </c>
      <c r="I1443" s="16">
        <f>About!$B$88/(1+EXP(About!$B$89*(I1442-$H1442+About!$B$90)))</f>
        <v>2.9464471373885869E-2</v>
      </c>
      <c r="J1443" s="16">
        <f>About!$B$88/(1+EXP(About!$B$89*(J1442-$H1442+About!$B$90)))</f>
        <v>3.8253208866234997E-2</v>
      </c>
      <c r="K1443" s="16">
        <f>About!$B$88/(1+EXP(About!$B$89*(K1442-$H1442+About!$B$90)))</f>
        <v>4.9531718843781984E-2</v>
      </c>
      <c r="L1443" s="16">
        <f>About!$B$88/(1+EXP(About!$B$89*(L1442-$H1442+About!$B$90)))</f>
        <v>6.3917956397851416E-2</v>
      </c>
      <c r="M1443" s="16">
        <f>About!$B$88/(1+EXP(About!$B$89*(M1442-$H1442+About!$B$90)))</f>
        <v>8.2127169223697311E-2</v>
      </c>
      <c r="N1443" s="16">
        <f>About!$B$88/(1+EXP(About!$B$89*(N1442-$H1442+About!$B$90)))</f>
        <v>0.10495145823012331</v>
      </c>
      <c r="O1443" s="16">
        <f>About!$B$88/(1+EXP(About!$B$89*(O1442-$H1442+About!$B$90)))</f>
        <v>0.13321313648010116</v>
      </c>
      <c r="P1443" s="16">
        <f>About!$B$88/(1+EXP(About!$B$89*(P1442-$H1442+About!$B$90)))</f>
        <v>0.1676829432434738</v>
      </c>
      <c r="Q1443" s="16">
        <f>About!$B$88/(1+EXP(About!$B$89*(Q1442-$H1442+About!$B$90)))</f>
        <v>0.20895842737796153</v>
      </c>
      <c r="R1443" s="16">
        <f>About!$B$88/(1+EXP(About!$B$89*(R1442-$H1442+About!$B$90)))</f>
        <v>0.25730860691227286</v>
      </c>
      <c r="S1443" s="16">
        <f>About!$B$88/(1+EXP(About!$B$89*(S1442-$H1442+About!$B$90)))</f>
        <v>0.31250885313368498</v>
      </c>
      <c r="T1443" s="16">
        <f>About!$B$88/(1+EXP(About!$B$89*(T1442-$H1442+About!$B$90)))</f>
        <v>0.37371039599785677</v>
      </c>
      <c r="U1443" s="16">
        <f>About!$B$88/(1+EXP(About!$B$89*(U1442-$H1442+About!$B$90)))</f>
        <v>0.43940070146006388</v>
      </c>
      <c r="V1443" s="16">
        <f>About!$B$88/(1+EXP(About!$B$89*(V1442-$H1442+About!$B$90)))</f>
        <v>0.50749999999999995</v>
      </c>
      <c r="W1443" s="16">
        <f>About!$B$88/(1+EXP(About!$B$89*(W1442-$H1442+About!$B$90)))</f>
        <v>0.57559929853993608</v>
      </c>
      <c r="X1443" s="16">
        <f>About!$B$88/(1+EXP(About!$B$89*(X1442-$H1442+About!$B$90)))</f>
        <v>0.64128960400214308</v>
      </c>
      <c r="Y1443" s="16">
        <f>About!$B$88/(1+EXP(About!$B$89*(Y1442-$H1442+About!$B$90)))</f>
        <v>0.70249114686631497</v>
      </c>
      <c r="Z1443" s="16">
        <f>About!$B$88/(1+EXP(About!$B$89*(Z1442-$H1442+About!$B$90)))</f>
        <v>0.75769139308772704</v>
      </c>
      <c r="AA1443" s="16">
        <f>About!$B$88/(1+EXP(About!$B$89*(AA1442-$H1442+About!$B$90)))</f>
        <v>0.80604157262203846</v>
      </c>
      <c r="AB1443" s="16">
        <f>About!$B$88/(1+EXP(About!$B$89*(AB1442-$H1442+About!$B$90)))</f>
        <v>0.84731705675652613</v>
      </c>
      <c r="AC1443" s="16">
        <f>About!$B$88/(1+EXP(About!$B$89*(AC1442-$H1442+About!$B$90)))</f>
        <v>0.88178686351989888</v>
      </c>
      <c r="AD1443" s="16">
        <f>About!$B$88/(1+EXP(About!$B$89*(AD1442-$H1442+About!$B$90)))</f>
        <v>0.91004854176987648</v>
      </c>
      <c r="AE1443" s="16">
        <f>About!$B$88/(1+EXP(About!$B$89*(AE1442-$H1442+About!$B$90)))</f>
        <v>0.93287283077630256</v>
      </c>
      <c r="AF1443" s="16">
        <f>About!$B$88/(1+EXP(About!$B$89*(AF1442-$H1442+About!$B$90)))</f>
        <v>0.95108204360214854</v>
      </c>
      <c r="AG1443" s="16">
        <f>About!$B$88/(1+EXP(About!$B$89*(AG1442-$H1442+About!$B$90)))</f>
        <v>0.96546828115621786</v>
      </c>
      <c r="AH1443" s="16">
        <f>About!$B$88/(1+EXP(About!$B$89*(AH1442-$H1442+About!$B$90)))</f>
        <v>0.97674679113376495</v>
      </c>
      <c r="AI1443" s="16">
        <f>About!$B$88/(1+EXP(About!$B$89*(AI1442-$H1442+About!$B$90)))</f>
        <v>0.98553552862611404</v>
      </c>
      <c r="AJ1443" s="16">
        <f>About!$B$88/(1+EXP(About!$B$89*(AJ1442-$H1442+About!$B$90)))</f>
        <v>0.99235185972048212</v>
      </c>
      <c r="AK1443" s="16">
        <f>About!$B$88/(1+EXP(About!$B$89*(AK1442-$H1442+About!$B$90)))</f>
        <v>0.99761910618453631</v>
      </c>
    </row>
    <row r="1444" spans="1:37" x14ac:dyDescent="0.25">
      <c r="A1444" t="s">
        <v>28</v>
      </c>
      <c r="B1444" t="s">
        <v>347</v>
      </c>
      <c r="C1444" t="s">
        <v>221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25">
      <c r="B1445" t="s">
        <v>346</v>
      </c>
      <c r="F1445" s="16">
        <v>0</v>
      </c>
      <c r="G1445" s="16">
        <v>0</v>
      </c>
      <c r="H1445" s="16">
        <f>About!$B$88/(1+EXP(About!$B$89*(H1444-$H1444+About!$B$90)))</f>
        <v>2.2648140279517712E-2</v>
      </c>
      <c r="I1445" s="16">
        <f>About!$B$88/(1+EXP(About!$B$89*(I1444-$H1444+About!$B$90)))</f>
        <v>2.9464471373885869E-2</v>
      </c>
      <c r="J1445" s="16">
        <f>About!$B$88/(1+EXP(About!$B$89*(J1444-$H1444+About!$B$90)))</f>
        <v>3.8253208866234997E-2</v>
      </c>
      <c r="K1445" s="16">
        <f>About!$B$88/(1+EXP(About!$B$89*(K1444-$H1444+About!$B$90)))</f>
        <v>4.9531718843781984E-2</v>
      </c>
      <c r="L1445" s="16">
        <f>About!$B$88/(1+EXP(About!$B$89*(L1444-$H1444+About!$B$90)))</f>
        <v>6.3917956397851416E-2</v>
      </c>
      <c r="M1445" s="16">
        <f>About!$B$88/(1+EXP(About!$B$89*(M1444-$H1444+About!$B$90)))</f>
        <v>8.2127169223697311E-2</v>
      </c>
      <c r="N1445" s="16">
        <f>About!$B$88/(1+EXP(About!$B$89*(N1444-$H1444+About!$B$90)))</f>
        <v>0.10495145823012331</v>
      </c>
      <c r="O1445" s="16">
        <f>About!$B$88/(1+EXP(About!$B$89*(O1444-$H1444+About!$B$90)))</f>
        <v>0.13321313648010116</v>
      </c>
      <c r="P1445" s="16">
        <f>About!$B$88/(1+EXP(About!$B$89*(P1444-$H1444+About!$B$90)))</f>
        <v>0.1676829432434738</v>
      </c>
      <c r="Q1445" s="16">
        <f>About!$B$88/(1+EXP(About!$B$89*(Q1444-$H1444+About!$B$90)))</f>
        <v>0.20895842737796153</v>
      </c>
      <c r="R1445" s="16">
        <f>About!$B$88/(1+EXP(About!$B$89*(R1444-$H1444+About!$B$90)))</f>
        <v>0.25730860691227286</v>
      </c>
      <c r="S1445" s="16">
        <f>About!$B$88/(1+EXP(About!$B$89*(S1444-$H1444+About!$B$90)))</f>
        <v>0.31250885313368498</v>
      </c>
      <c r="T1445" s="16">
        <f>About!$B$88/(1+EXP(About!$B$89*(T1444-$H1444+About!$B$90)))</f>
        <v>0.37371039599785677</v>
      </c>
      <c r="U1445" s="16">
        <f>About!$B$88/(1+EXP(About!$B$89*(U1444-$H1444+About!$B$90)))</f>
        <v>0.43940070146006388</v>
      </c>
      <c r="V1445" s="16">
        <f>About!$B$88/(1+EXP(About!$B$89*(V1444-$H1444+About!$B$90)))</f>
        <v>0.50749999999999995</v>
      </c>
      <c r="W1445" s="16">
        <f>About!$B$88/(1+EXP(About!$B$89*(W1444-$H1444+About!$B$90)))</f>
        <v>0.57559929853993608</v>
      </c>
      <c r="X1445" s="16">
        <f>About!$B$88/(1+EXP(About!$B$89*(X1444-$H1444+About!$B$90)))</f>
        <v>0.64128960400214308</v>
      </c>
      <c r="Y1445" s="16">
        <f>About!$B$88/(1+EXP(About!$B$89*(Y1444-$H1444+About!$B$90)))</f>
        <v>0.70249114686631497</v>
      </c>
      <c r="Z1445" s="16">
        <f>About!$B$88/(1+EXP(About!$B$89*(Z1444-$H1444+About!$B$90)))</f>
        <v>0.75769139308772704</v>
      </c>
      <c r="AA1445" s="16">
        <f>About!$B$88/(1+EXP(About!$B$89*(AA1444-$H1444+About!$B$90)))</f>
        <v>0.80604157262203846</v>
      </c>
      <c r="AB1445" s="16">
        <f>About!$B$88/(1+EXP(About!$B$89*(AB1444-$H1444+About!$B$90)))</f>
        <v>0.84731705675652613</v>
      </c>
      <c r="AC1445" s="16">
        <f>About!$B$88/(1+EXP(About!$B$89*(AC1444-$H1444+About!$B$90)))</f>
        <v>0.88178686351989888</v>
      </c>
      <c r="AD1445" s="16">
        <f>About!$B$88/(1+EXP(About!$B$89*(AD1444-$H1444+About!$B$90)))</f>
        <v>0.91004854176987648</v>
      </c>
      <c r="AE1445" s="16">
        <f>About!$B$88/(1+EXP(About!$B$89*(AE1444-$H1444+About!$B$90)))</f>
        <v>0.93287283077630256</v>
      </c>
      <c r="AF1445" s="16">
        <f>About!$B$88/(1+EXP(About!$B$89*(AF1444-$H1444+About!$B$90)))</f>
        <v>0.95108204360214854</v>
      </c>
      <c r="AG1445" s="16">
        <f>About!$B$88/(1+EXP(About!$B$89*(AG1444-$H1444+About!$B$90)))</f>
        <v>0.96546828115621786</v>
      </c>
      <c r="AH1445" s="16">
        <f>About!$B$88/(1+EXP(About!$B$89*(AH1444-$H1444+About!$B$90)))</f>
        <v>0.97674679113376495</v>
      </c>
      <c r="AI1445" s="16">
        <f>About!$B$88/(1+EXP(About!$B$89*(AI1444-$H1444+About!$B$90)))</f>
        <v>0.98553552862611404</v>
      </c>
      <c r="AJ1445" s="16">
        <f>About!$B$88/(1+EXP(About!$B$89*(AJ1444-$H1444+About!$B$90)))</f>
        <v>0.99235185972048212</v>
      </c>
      <c r="AK1445" s="16">
        <f>About!$B$88/(1+EXP(About!$B$89*(AK1444-$H1444+About!$B$90)))</f>
        <v>0.99761910618453631</v>
      </c>
    </row>
    <row r="1446" spans="1:37" x14ac:dyDescent="0.25">
      <c r="A1446" t="s">
        <v>28</v>
      </c>
      <c r="B1446" t="s">
        <v>347</v>
      </c>
      <c r="C1446" t="s">
        <v>222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25">
      <c r="B1447" t="s">
        <v>346</v>
      </c>
      <c r="F1447" s="16">
        <v>0</v>
      </c>
      <c r="G1447" s="16">
        <v>0</v>
      </c>
      <c r="H1447" s="16">
        <f>About!$B$88/(1+EXP(About!$B$89*(H1446-$H1446+About!$B$90)))</f>
        <v>2.2648140279517712E-2</v>
      </c>
      <c r="I1447" s="16">
        <f>About!$B$88/(1+EXP(About!$B$89*(I1446-$H1446+About!$B$90)))</f>
        <v>2.9464471373885869E-2</v>
      </c>
      <c r="J1447" s="16">
        <f>About!$B$88/(1+EXP(About!$B$89*(J1446-$H1446+About!$B$90)))</f>
        <v>3.8253208866234997E-2</v>
      </c>
      <c r="K1447" s="16">
        <f>About!$B$88/(1+EXP(About!$B$89*(K1446-$H1446+About!$B$90)))</f>
        <v>4.9531718843781984E-2</v>
      </c>
      <c r="L1447" s="16">
        <f>About!$B$88/(1+EXP(About!$B$89*(L1446-$H1446+About!$B$90)))</f>
        <v>6.3917956397851416E-2</v>
      </c>
      <c r="M1447" s="16">
        <f>About!$B$88/(1+EXP(About!$B$89*(M1446-$H1446+About!$B$90)))</f>
        <v>8.2127169223697311E-2</v>
      </c>
      <c r="N1447" s="16">
        <f>About!$B$88/(1+EXP(About!$B$89*(N1446-$H1446+About!$B$90)))</f>
        <v>0.10495145823012331</v>
      </c>
      <c r="O1447" s="16">
        <f>About!$B$88/(1+EXP(About!$B$89*(O1446-$H1446+About!$B$90)))</f>
        <v>0.13321313648010116</v>
      </c>
      <c r="P1447" s="16">
        <f>About!$B$88/(1+EXP(About!$B$89*(P1446-$H1446+About!$B$90)))</f>
        <v>0.1676829432434738</v>
      </c>
      <c r="Q1447" s="16">
        <f>About!$B$88/(1+EXP(About!$B$89*(Q1446-$H1446+About!$B$90)))</f>
        <v>0.20895842737796153</v>
      </c>
      <c r="R1447" s="16">
        <f>About!$B$88/(1+EXP(About!$B$89*(R1446-$H1446+About!$B$90)))</f>
        <v>0.25730860691227286</v>
      </c>
      <c r="S1447" s="16">
        <f>About!$B$88/(1+EXP(About!$B$89*(S1446-$H1446+About!$B$90)))</f>
        <v>0.31250885313368498</v>
      </c>
      <c r="T1447" s="16">
        <f>About!$B$88/(1+EXP(About!$B$89*(T1446-$H1446+About!$B$90)))</f>
        <v>0.37371039599785677</v>
      </c>
      <c r="U1447" s="16">
        <f>About!$B$88/(1+EXP(About!$B$89*(U1446-$H1446+About!$B$90)))</f>
        <v>0.43940070146006388</v>
      </c>
      <c r="V1447" s="16">
        <f>About!$B$88/(1+EXP(About!$B$89*(V1446-$H1446+About!$B$90)))</f>
        <v>0.50749999999999995</v>
      </c>
      <c r="W1447" s="16">
        <f>About!$B$88/(1+EXP(About!$B$89*(W1446-$H1446+About!$B$90)))</f>
        <v>0.57559929853993608</v>
      </c>
      <c r="X1447" s="16">
        <f>About!$B$88/(1+EXP(About!$B$89*(X1446-$H1446+About!$B$90)))</f>
        <v>0.64128960400214308</v>
      </c>
      <c r="Y1447" s="16">
        <f>About!$B$88/(1+EXP(About!$B$89*(Y1446-$H1446+About!$B$90)))</f>
        <v>0.70249114686631497</v>
      </c>
      <c r="Z1447" s="16">
        <f>About!$B$88/(1+EXP(About!$B$89*(Z1446-$H1446+About!$B$90)))</f>
        <v>0.75769139308772704</v>
      </c>
      <c r="AA1447" s="16">
        <f>About!$B$88/(1+EXP(About!$B$89*(AA1446-$H1446+About!$B$90)))</f>
        <v>0.80604157262203846</v>
      </c>
      <c r="AB1447" s="16">
        <f>About!$B$88/(1+EXP(About!$B$89*(AB1446-$H1446+About!$B$90)))</f>
        <v>0.84731705675652613</v>
      </c>
      <c r="AC1447" s="16">
        <f>About!$B$88/(1+EXP(About!$B$89*(AC1446-$H1446+About!$B$90)))</f>
        <v>0.88178686351989888</v>
      </c>
      <c r="AD1447" s="16">
        <f>About!$B$88/(1+EXP(About!$B$89*(AD1446-$H1446+About!$B$90)))</f>
        <v>0.91004854176987648</v>
      </c>
      <c r="AE1447" s="16">
        <f>About!$B$88/(1+EXP(About!$B$89*(AE1446-$H1446+About!$B$90)))</f>
        <v>0.93287283077630256</v>
      </c>
      <c r="AF1447" s="16">
        <f>About!$B$88/(1+EXP(About!$B$89*(AF1446-$H1446+About!$B$90)))</f>
        <v>0.95108204360214854</v>
      </c>
      <c r="AG1447" s="16">
        <f>About!$B$88/(1+EXP(About!$B$89*(AG1446-$H1446+About!$B$90)))</f>
        <v>0.96546828115621786</v>
      </c>
      <c r="AH1447" s="16">
        <f>About!$B$88/(1+EXP(About!$B$89*(AH1446-$H1446+About!$B$90)))</f>
        <v>0.97674679113376495</v>
      </c>
      <c r="AI1447" s="16">
        <f>About!$B$88/(1+EXP(About!$B$89*(AI1446-$H1446+About!$B$90)))</f>
        <v>0.98553552862611404</v>
      </c>
      <c r="AJ1447" s="16">
        <f>About!$B$88/(1+EXP(About!$B$89*(AJ1446-$H1446+About!$B$90)))</f>
        <v>0.99235185972048212</v>
      </c>
      <c r="AK1447" s="16">
        <f>About!$B$88/(1+EXP(About!$B$89*(AK1446-$H1446+About!$B$90)))</f>
        <v>0.99761910618453631</v>
      </c>
    </row>
    <row r="1448" spans="1:37" x14ac:dyDescent="0.25">
      <c r="A1448" t="s">
        <v>28</v>
      </c>
      <c r="B1448" t="s">
        <v>346</v>
      </c>
      <c r="C1448" t="s">
        <v>223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25">
      <c r="B1449" t="s">
        <v>346</v>
      </c>
      <c r="F1449" s="16">
        <v>0</v>
      </c>
      <c r="G1449" s="16">
        <v>0</v>
      </c>
      <c r="H1449" s="16">
        <f>About!$B$88/(1+EXP(About!$B$89*(H1448-$H1448+About!$B$90)))</f>
        <v>2.2648140279517712E-2</v>
      </c>
      <c r="I1449" s="16">
        <f>About!$B$88/(1+EXP(About!$B$89*(I1448-$H1448+About!$B$90)))</f>
        <v>2.9464471373885869E-2</v>
      </c>
      <c r="J1449" s="16">
        <f>About!$B$88/(1+EXP(About!$B$89*(J1448-$H1448+About!$B$90)))</f>
        <v>3.8253208866234997E-2</v>
      </c>
      <c r="K1449" s="16">
        <f>About!$B$88/(1+EXP(About!$B$89*(K1448-$H1448+About!$B$90)))</f>
        <v>4.9531718843781984E-2</v>
      </c>
      <c r="L1449" s="16">
        <f>About!$B$88/(1+EXP(About!$B$89*(L1448-$H1448+About!$B$90)))</f>
        <v>6.3917956397851416E-2</v>
      </c>
      <c r="M1449" s="16">
        <f>About!$B$88/(1+EXP(About!$B$89*(M1448-$H1448+About!$B$90)))</f>
        <v>8.2127169223697311E-2</v>
      </c>
      <c r="N1449" s="16">
        <f>About!$B$88/(1+EXP(About!$B$89*(N1448-$H1448+About!$B$90)))</f>
        <v>0.10495145823012331</v>
      </c>
      <c r="O1449" s="16">
        <f>About!$B$88/(1+EXP(About!$B$89*(O1448-$H1448+About!$B$90)))</f>
        <v>0.13321313648010116</v>
      </c>
      <c r="P1449" s="16">
        <f>About!$B$88/(1+EXP(About!$B$89*(P1448-$H1448+About!$B$90)))</f>
        <v>0.1676829432434738</v>
      </c>
      <c r="Q1449" s="16">
        <f>About!$B$88/(1+EXP(About!$B$89*(Q1448-$H1448+About!$B$90)))</f>
        <v>0.20895842737796153</v>
      </c>
      <c r="R1449" s="16">
        <f>About!$B$88/(1+EXP(About!$B$89*(R1448-$H1448+About!$B$90)))</f>
        <v>0.25730860691227286</v>
      </c>
      <c r="S1449" s="16">
        <f>About!$B$88/(1+EXP(About!$B$89*(S1448-$H1448+About!$B$90)))</f>
        <v>0.31250885313368498</v>
      </c>
      <c r="T1449" s="16">
        <f>About!$B$88/(1+EXP(About!$B$89*(T1448-$H1448+About!$B$90)))</f>
        <v>0.37371039599785677</v>
      </c>
      <c r="U1449" s="16">
        <f>About!$B$88/(1+EXP(About!$B$89*(U1448-$H1448+About!$B$90)))</f>
        <v>0.43940070146006388</v>
      </c>
      <c r="V1449" s="16">
        <f>About!$B$88/(1+EXP(About!$B$89*(V1448-$H1448+About!$B$90)))</f>
        <v>0.50749999999999995</v>
      </c>
      <c r="W1449" s="16">
        <f>About!$B$88/(1+EXP(About!$B$89*(W1448-$H1448+About!$B$90)))</f>
        <v>0.57559929853993608</v>
      </c>
      <c r="X1449" s="16">
        <f>About!$B$88/(1+EXP(About!$B$89*(X1448-$H1448+About!$B$90)))</f>
        <v>0.64128960400214308</v>
      </c>
      <c r="Y1449" s="16">
        <f>About!$B$88/(1+EXP(About!$B$89*(Y1448-$H1448+About!$B$90)))</f>
        <v>0.70249114686631497</v>
      </c>
      <c r="Z1449" s="16">
        <f>About!$B$88/(1+EXP(About!$B$89*(Z1448-$H1448+About!$B$90)))</f>
        <v>0.75769139308772704</v>
      </c>
      <c r="AA1449" s="16">
        <f>About!$B$88/(1+EXP(About!$B$89*(AA1448-$H1448+About!$B$90)))</f>
        <v>0.80604157262203846</v>
      </c>
      <c r="AB1449" s="16">
        <f>About!$B$88/(1+EXP(About!$B$89*(AB1448-$H1448+About!$B$90)))</f>
        <v>0.84731705675652613</v>
      </c>
      <c r="AC1449" s="16">
        <f>About!$B$88/(1+EXP(About!$B$89*(AC1448-$H1448+About!$B$90)))</f>
        <v>0.88178686351989888</v>
      </c>
      <c r="AD1449" s="16">
        <f>About!$B$88/(1+EXP(About!$B$89*(AD1448-$H1448+About!$B$90)))</f>
        <v>0.91004854176987648</v>
      </c>
      <c r="AE1449" s="16">
        <f>About!$B$88/(1+EXP(About!$B$89*(AE1448-$H1448+About!$B$90)))</f>
        <v>0.93287283077630256</v>
      </c>
      <c r="AF1449" s="16">
        <f>About!$B$88/(1+EXP(About!$B$89*(AF1448-$H1448+About!$B$90)))</f>
        <v>0.95108204360214854</v>
      </c>
      <c r="AG1449" s="16">
        <f>About!$B$88/(1+EXP(About!$B$89*(AG1448-$H1448+About!$B$90)))</f>
        <v>0.96546828115621786</v>
      </c>
      <c r="AH1449" s="16">
        <f>About!$B$88/(1+EXP(About!$B$89*(AH1448-$H1448+About!$B$90)))</f>
        <v>0.97674679113376495</v>
      </c>
      <c r="AI1449" s="16">
        <f>About!$B$88/(1+EXP(About!$B$89*(AI1448-$H1448+About!$B$90)))</f>
        <v>0.98553552862611404</v>
      </c>
      <c r="AJ1449" s="16">
        <f>About!$B$88/(1+EXP(About!$B$89*(AJ1448-$H1448+About!$B$90)))</f>
        <v>0.99235185972048212</v>
      </c>
      <c r="AK1449" s="16">
        <f>About!$B$88/(1+EXP(About!$B$89*(AK1448-$H1448+About!$B$90)))</f>
        <v>0.99761910618453631</v>
      </c>
    </row>
    <row r="1450" spans="1:37" x14ac:dyDescent="0.25">
      <c r="A1450" t="s">
        <v>28</v>
      </c>
      <c r="B1450" t="s">
        <v>347</v>
      </c>
      <c r="C1450" t="s">
        <v>224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25">
      <c r="B1451" t="s">
        <v>346</v>
      </c>
      <c r="F1451" s="16">
        <v>0</v>
      </c>
      <c r="G1451" s="16">
        <v>0</v>
      </c>
      <c r="H1451" s="16">
        <f>About!$B$88/(1+EXP(About!$B$89*(H1450-$H1450+About!$B$90)))</f>
        <v>2.2648140279517712E-2</v>
      </c>
      <c r="I1451" s="16">
        <f>About!$B$88/(1+EXP(About!$B$89*(I1450-$H1450+About!$B$90)))</f>
        <v>2.9464471373885869E-2</v>
      </c>
      <c r="J1451" s="16">
        <f>About!$B$88/(1+EXP(About!$B$89*(J1450-$H1450+About!$B$90)))</f>
        <v>3.8253208866234997E-2</v>
      </c>
      <c r="K1451" s="16">
        <f>About!$B$88/(1+EXP(About!$B$89*(K1450-$H1450+About!$B$90)))</f>
        <v>4.9531718843781984E-2</v>
      </c>
      <c r="L1451" s="16">
        <f>About!$B$88/(1+EXP(About!$B$89*(L1450-$H1450+About!$B$90)))</f>
        <v>6.3917956397851416E-2</v>
      </c>
      <c r="M1451" s="16">
        <f>About!$B$88/(1+EXP(About!$B$89*(M1450-$H1450+About!$B$90)))</f>
        <v>8.2127169223697311E-2</v>
      </c>
      <c r="N1451" s="16">
        <f>About!$B$88/(1+EXP(About!$B$89*(N1450-$H1450+About!$B$90)))</f>
        <v>0.10495145823012331</v>
      </c>
      <c r="O1451" s="16">
        <f>About!$B$88/(1+EXP(About!$B$89*(O1450-$H1450+About!$B$90)))</f>
        <v>0.13321313648010116</v>
      </c>
      <c r="P1451" s="16">
        <f>About!$B$88/(1+EXP(About!$B$89*(P1450-$H1450+About!$B$90)))</f>
        <v>0.1676829432434738</v>
      </c>
      <c r="Q1451" s="16">
        <f>About!$B$88/(1+EXP(About!$B$89*(Q1450-$H1450+About!$B$90)))</f>
        <v>0.20895842737796153</v>
      </c>
      <c r="R1451" s="16">
        <f>About!$B$88/(1+EXP(About!$B$89*(R1450-$H1450+About!$B$90)))</f>
        <v>0.25730860691227286</v>
      </c>
      <c r="S1451" s="16">
        <f>About!$B$88/(1+EXP(About!$B$89*(S1450-$H1450+About!$B$90)))</f>
        <v>0.31250885313368498</v>
      </c>
      <c r="T1451" s="16">
        <f>About!$B$88/(1+EXP(About!$B$89*(T1450-$H1450+About!$B$90)))</f>
        <v>0.37371039599785677</v>
      </c>
      <c r="U1451" s="16">
        <f>About!$B$88/(1+EXP(About!$B$89*(U1450-$H1450+About!$B$90)))</f>
        <v>0.43940070146006388</v>
      </c>
      <c r="V1451" s="16">
        <f>About!$B$88/(1+EXP(About!$B$89*(V1450-$H1450+About!$B$90)))</f>
        <v>0.50749999999999995</v>
      </c>
      <c r="W1451" s="16">
        <f>About!$B$88/(1+EXP(About!$B$89*(W1450-$H1450+About!$B$90)))</f>
        <v>0.57559929853993608</v>
      </c>
      <c r="X1451" s="16">
        <f>About!$B$88/(1+EXP(About!$B$89*(X1450-$H1450+About!$B$90)))</f>
        <v>0.64128960400214308</v>
      </c>
      <c r="Y1451" s="16">
        <f>About!$B$88/(1+EXP(About!$B$89*(Y1450-$H1450+About!$B$90)))</f>
        <v>0.70249114686631497</v>
      </c>
      <c r="Z1451" s="16">
        <f>About!$B$88/(1+EXP(About!$B$89*(Z1450-$H1450+About!$B$90)))</f>
        <v>0.75769139308772704</v>
      </c>
      <c r="AA1451" s="16">
        <f>About!$B$88/(1+EXP(About!$B$89*(AA1450-$H1450+About!$B$90)))</f>
        <v>0.80604157262203846</v>
      </c>
      <c r="AB1451" s="16">
        <f>About!$B$88/(1+EXP(About!$B$89*(AB1450-$H1450+About!$B$90)))</f>
        <v>0.84731705675652613</v>
      </c>
      <c r="AC1451" s="16">
        <f>About!$B$88/(1+EXP(About!$B$89*(AC1450-$H1450+About!$B$90)))</f>
        <v>0.88178686351989888</v>
      </c>
      <c r="AD1451" s="16">
        <f>About!$B$88/(1+EXP(About!$B$89*(AD1450-$H1450+About!$B$90)))</f>
        <v>0.91004854176987648</v>
      </c>
      <c r="AE1451" s="16">
        <f>About!$B$88/(1+EXP(About!$B$89*(AE1450-$H1450+About!$B$90)))</f>
        <v>0.93287283077630256</v>
      </c>
      <c r="AF1451" s="16">
        <f>About!$B$88/(1+EXP(About!$B$89*(AF1450-$H1450+About!$B$90)))</f>
        <v>0.95108204360214854</v>
      </c>
      <c r="AG1451" s="16">
        <f>About!$B$88/(1+EXP(About!$B$89*(AG1450-$H1450+About!$B$90)))</f>
        <v>0.96546828115621786</v>
      </c>
      <c r="AH1451" s="16">
        <f>About!$B$88/(1+EXP(About!$B$89*(AH1450-$H1450+About!$B$90)))</f>
        <v>0.97674679113376495</v>
      </c>
      <c r="AI1451" s="16">
        <f>About!$B$88/(1+EXP(About!$B$89*(AI1450-$H1450+About!$B$90)))</f>
        <v>0.98553552862611404</v>
      </c>
      <c r="AJ1451" s="16">
        <f>About!$B$88/(1+EXP(About!$B$89*(AJ1450-$H1450+About!$B$90)))</f>
        <v>0.99235185972048212</v>
      </c>
      <c r="AK1451" s="16">
        <f>About!$B$88/(1+EXP(About!$B$89*(AK1450-$H1450+About!$B$90)))</f>
        <v>0.99761910618453631</v>
      </c>
    </row>
    <row r="1452" spans="1:37" x14ac:dyDescent="0.25">
      <c r="A1452" t="s">
        <v>28</v>
      </c>
      <c r="B1452" t="s">
        <v>346</v>
      </c>
      <c r="C1452" t="s">
        <v>225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25">
      <c r="B1453" t="s">
        <v>346</v>
      </c>
      <c r="F1453" s="16">
        <v>0</v>
      </c>
      <c r="G1453" s="16">
        <v>0</v>
      </c>
      <c r="H1453" s="16">
        <f>About!$B$88/(1+EXP(About!$B$89*(H1452-$H1452+About!$B$90)))</f>
        <v>2.2648140279517712E-2</v>
      </c>
      <c r="I1453" s="16">
        <f>About!$B$88/(1+EXP(About!$B$89*(I1452-$H1452+About!$B$90)))</f>
        <v>2.9464471373885869E-2</v>
      </c>
      <c r="J1453" s="16">
        <f>About!$B$88/(1+EXP(About!$B$89*(J1452-$H1452+About!$B$90)))</f>
        <v>3.8253208866234997E-2</v>
      </c>
      <c r="K1453" s="16">
        <f>About!$B$88/(1+EXP(About!$B$89*(K1452-$H1452+About!$B$90)))</f>
        <v>4.9531718843781984E-2</v>
      </c>
      <c r="L1453" s="16">
        <f>About!$B$88/(1+EXP(About!$B$89*(L1452-$H1452+About!$B$90)))</f>
        <v>6.3917956397851416E-2</v>
      </c>
      <c r="M1453" s="16">
        <f>About!$B$88/(1+EXP(About!$B$89*(M1452-$H1452+About!$B$90)))</f>
        <v>8.2127169223697311E-2</v>
      </c>
      <c r="N1453" s="16">
        <f>About!$B$88/(1+EXP(About!$B$89*(N1452-$H1452+About!$B$90)))</f>
        <v>0.10495145823012331</v>
      </c>
      <c r="O1453" s="16">
        <f>About!$B$88/(1+EXP(About!$B$89*(O1452-$H1452+About!$B$90)))</f>
        <v>0.13321313648010116</v>
      </c>
      <c r="P1453" s="16">
        <f>About!$B$88/(1+EXP(About!$B$89*(P1452-$H1452+About!$B$90)))</f>
        <v>0.1676829432434738</v>
      </c>
      <c r="Q1453" s="16">
        <f>About!$B$88/(1+EXP(About!$B$89*(Q1452-$H1452+About!$B$90)))</f>
        <v>0.20895842737796153</v>
      </c>
      <c r="R1453" s="16">
        <f>About!$B$88/(1+EXP(About!$B$89*(R1452-$H1452+About!$B$90)))</f>
        <v>0.25730860691227286</v>
      </c>
      <c r="S1453" s="16">
        <f>About!$B$88/(1+EXP(About!$B$89*(S1452-$H1452+About!$B$90)))</f>
        <v>0.31250885313368498</v>
      </c>
      <c r="T1453" s="16">
        <f>About!$B$88/(1+EXP(About!$B$89*(T1452-$H1452+About!$B$90)))</f>
        <v>0.37371039599785677</v>
      </c>
      <c r="U1453" s="16">
        <f>About!$B$88/(1+EXP(About!$B$89*(U1452-$H1452+About!$B$90)))</f>
        <v>0.43940070146006388</v>
      </c>
      <c r="V1453" s="16">
        <f>About!$B$88/(1+EXP(About!$B$89*(V1452-$H1452+About!$B$90)))</f>
        <v>0.50749999999999995</v>
      </c>
      <c r="W1453" s="16">
        <f>About!$B$88/(1+EXP(About!$B$89*(W1452-$H1452+About!$B$90)))</f>
        <v>0.57559929853993608</v>
      </c>
      <c r="X1453" s="16">
        <f>About!$B$88/(1+EXP(About!$B$89*(X1452-$H1452+About!$B$90)))</f>
        <v>0.64128960400214308</v>
      </c>
      <c r="Y1453" s="16">
        <f>About!$B$88/(1+EXP(About!$B$89*(Y1452-$H1452+About!$B$90)))</f>
        <v>0.70249114686631497</v>
      </c>
      <c r="Z1453" s="16">
        <f>About!$B$88/(1+EXP(About!$B$89*(Z1452-$H1452+About!$B$90)))</f>
        <v>0.75769139308772704</v>
      </c>
      <c r="AA1453" s="16">
        <f>About!$B$88/(1+EXP(About!$B$89*(AA1452-$H1452+About!$B$90)))</f>
        <v>0.80604157262203846</v>
      </c>
      <c r="AB1453" s="16">
        <f>About!$B$88/(1+EXP(About!$B$89*(AB1452-$H1452+About!$B$90)))</f>
        <v>0.84731705675652613</v>
      </c>
      <c r="AC1453" s="16">
        <f>About!$B$88/(1+EXP(About!$B$89*(AC1452-$H1452+About!$B$90)))</f>
        <v>0.88178686351989888</v>
      </c>
      <c r="AD1453" s="16">
        <f>About!$B$88/(1+EXP(About!$B$89*(AD1452-$H1452+About!$B$90)))</f>
        <v>0.91004854176987648</v>
      </c>
      <c r="AE1453" s="16">
        <f>About!$B$88/(1+EXP(About!$B$89*(AE1452-$H1452+About!$B$90)))</f>
        <v>0.93287283077630256</v>
      </c>
      <c r="AF1453" s="16">
        <f>About!$B$88/(1+EXP(About!$B$89*(AF1452-$H1452+About!$B$90)))</f>
        <v>0.95108204360214854</v>
      </c>
      <c r="AG1453" s="16">
        <f>About!$B$88/(1+EXP(About!$B$89*(AG1452-$H1452+About!$B$90)))</f>
        <v>0.96546828115621786</v>
      </c>
      <c r="AH1453" s="16">
        <f>About!$B$88/(1+EXP(About!$B$89*(AH1452-$H1452+About!$B$90)))</f>
        <v>0.97674679113376495</v>
      </c>
      <c r="AI1453" s="16">
        <f>About!$B$88/(1+EXP(About!$B$89*(AI1452-$H1452+About!$B$90)))</f>
        <v>0.98553552862611404</v>
      </c>
      <c r="AJ1453" s="16">
        <f>About!$B$88/(1+EXP(About!$B$89*(AJ1452-$H1452+About!$B$90)))</f>
        <v>0.99235185972048212</v>
      </c>
      <c r="AK1453" s="16">
        <f>About!$B$88/(1+EXP(About!$B$89*(AK1452-$H1452+About!$B$90)))</f>
        <v>0.99761910618453631</v>
      </c>
    </row>
    <row r="1454" spans="1:37" x14ac:dyDescent="0.25">
      <c r="A1454" t="s">
        <v>28</v>
      </c>
      <c r="B1454" t="s">
        <v>346</v>
      </c>
      <c r="C1454" t="s">
        <v>226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25">
      <c r="B1455" t="s">
        <v>346</v>
      </c>
      <c r="F1455" s="16">
        <v>0</v>
      </c>
      <c r="G1455" s="16">
        <v>0</v>
      </c>
      <c r="H1455" s="16">
        <f>About!$B$88/(1+EXP(About!$B$89*(H1454-$H1454+About!$B$90)))</f>
        <v>2.2648140279517712E-2</v>
      </c>
      <c r="I1455" s="16">
        <f>About!$B$88/(1+EXP(About!$B$89*(I1454-$H1454+About!$B$90)))</f>
        <v>2.9464471373885869E-2</v>
      </c>
      <c r="J1455" s="16">
        <f>About!$B$88/(1+EXP(About!$B$89*(J1454-$H1454+About!$B$90)))</f>
        <v>3.8253208866234997E-2</v>
      </c>
      <c r="K1455" s="16">
        <f>About!$B$88/(1+EXP(About!$B$89*(K1454-$H1454+About!$B$90)))</f>
        <v>4.9531718843781984E-2</v>
      </c>
      <c r="L1455" s="16">
        <f>About!$B$88/(1+EXP(About!$B$89*(L1454-$H1454+About!$B$90)))</f>
        <v>6.3917956397851416E-2</v>
      </c>
      <c r="M1455" s="16">
        <f>About!$B$88/(1+EXP(About!$B$89*(M1454-$H1454+About!$B$90)))</f>
        <v>8.2127169223697311E-2</v>
      </c>
      <c r="N1455" s="16">
        <f>About!$B$88/(1+EXP(About!$B$89*(N1454-$H1454+About!$B$90)))</f>
        <v>0.10495145823012331</v>
      </c>
      <c r="O1455" s="16">
        <f>About!$B$88/(1+EXP(About!$B$89*(O1454-$H1454+About!$B$90)))</f>
        <v>0.13321313648010116</v>
      </c>
      <c r="P1455" s="16">
        <f>About!$B$88/(1+EXP(About!$B$89*(P1454-$H1454+About!$B$90)))</f>
        <v>0.1676829432434738</v>
      </c>
      <c r="Q1455" s="16">
        <f>About!$B$88/(1+EXP(About!$B$89*(Q1454-$H1454+About!$B$90)))</f>
        <v>0.20895842737796153</v>
      </c>
      <c r="R1455" s="16">
        <f>About!$B$88/(1+EXP(About!$B$89*(R1454-$H1454+About!$B$90)))</f>
        <v>0.25730860691227286</v>
      </c>
      <c r="S1455" s="16">
        <f>About!$B$88/(1+EXP(About!$B$89*(S1454-$H1454+About!$B$90)))</f>
        <v>0.31250885313368498</v>
      </c>
      <c r="T1455" s="16">
        <f>About!$B$88/(1+EXP(About!$B$89*(T1454-$H1454+About!$B$90)))</f>
        <v>0.37371039599785677</v>
      </c>
      <c r="U1455" s="16">
        <f>About!$B$88/(1+EXP(About!$B$89*(U1454-$H1454+About!$B$90)))</f>
        <v>0.43940070146006388</v>
      </c>
      <c r="V1455" s="16">
        <f>About!$B$88/(1+EXP(About!$B$89*(V1454-$H1454+About!$B$90)))</f>
        <v>0.50749999999999995</v>
      </c>
      <c r="W1455" s="16">
        <f>About!$B$88/(1+EXP(About!$B$89*(W1454-$H1454+About!$B$90)))</f>
        <v>0.57559929853993608</v>
      </c>
      <c r="X1455" s="16">
        <f>About!$B$88/(1+EXP(About!$B$89*(X1454-$H1454+About!$B$90)))</f>
        <v>0.64128960400214308</v>
      </c>
      <c r="Y1455" s="16">
        <f>About!$B$88/(1+EXP(About!$B$89*(Y1454-$H1454+About!$B$90)))</f>
        <v>0.70249114686631497</v>
      </c>
      <c r="Z1455" s="16">
        <f>About!$B$88/(1+EXP(About!$B$89*(Z1454-$H1454+About!$B$90)))</f>
        <v>0.75769139308772704</v>
      </c>
      <c r="AA1455" s="16">
        <f>About!$B$88/(1+EXP(About!$B$89*(AA1454-$H1454+About!$B$90)))</f>
        <v>0.80604157262203846</v>
      </c>
      <c r="AB1455" s="16">
        <f>About!$B$88/(1+EXP(About!$B$89*(AB1454-$H1454+About!$B$90)))</f>
        <v>0.84731705675652613</v>
      </c>
      <c r="AC1455" s="16">
        <f>About!$B$88/(1+EXP(About!$B$89*(AC1454-$H1454+About!$B$90)))</f>
        <v>0.88178686351989888</v>
      </c>
      <c r="AD1455" s="16">
        <f>About!$B$88/(1+EXP(About!$B$89*(AD1454-$H1454+About!$B$90)))</f>
        <v>0.91004854176987648</v>
      </c>
      <c r="AE1455" s="16">
        <f>About!$B$88/(1+EXP(About!$B$89*(AE1454-$H1454+About!$B$90)))</f>
        <v>0.93287283077630256</v>
      </c>
      <c r="AF1455" s="16">
        <f>About!$B$88/(1+EXP(About!$B$89*(AF1454-$H1454+About!$B$90)))</f>
        <v>0.95108204360214854</v>
      </c>
      <c r="AG1455" s="16">
        <f>About!$B$88/(1+EXP(About!$B$89*(AG1454-$H1454+About!$B$90)))</f>
        <v>0.96546828115621786</v>
      </c>
      <c r="AH1455" s="16">
        <f>About!$B$88/(1+EXP(About!$B$89*(AH1454-$H1454+About!$B$90)))</f>
        <v>0.97674679113376495</v>
      </c>
      <c r="AI1455" s="16">
        <f>About!$B$88/(1+EXP(About!$B$89*(AI1454-$H1454+About!$B$90)))</f>
        <v>0.98553552862611404</v>
      </c>
      <c r="AJ1455" s="16">
        <f>About!$B$88/(1+EXP(About!$B$89*(AJ1454-$H1454+About!$B$90)))</f>
        <v>0.99235185972048212</v>
      </c>
      <c r="AK1455" s="16">
        <f>About!$B$88/(1+EXP(About!$B$89*(AK1454-$H1454+About!$B$90)))</f>
        <v>0.99761910618453631</v>
      </c>
    </row>
    <row r="1456" spans="1:37" x14ac:dyDescent="0.25">
      <c r="A1456" t="s">
        <v>28</v>
      </c>
      <c r="B1456" t="s">
        <v>346</v>
      </c>
      <c r="C1456" t="s">
        <v>227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25">
      <c r="B1457" t="s">
        <v>346</v>
      </c>
      <c r="F1457" s="16">
        <v>0</v>
      </c>
      <c r="G1457" s="16">
        <v>0</v>
      </c>
      <c r="H1457" s="16">
        <f>About!$B$88/(1+EXP(About!$B$89*(H1456-$H1456+About!$B$90)))</f>
        <v>2.2648140279517712E-2</v>
      </c>
      <c r="I1457" s="16">
        <f>About!$B$88/(1+EXP(About!$B$89*(I1456-$H1456+About!$B$90)))</f>
        <v>2.9464471373885869E-2</v>
      </c>
      <c r="J1457" s="16">
        <f>About!$B$88/(1+EXP(About!$B$89*(J1456-$H1456+About!$B$90)))</f>
        <v>3.8253208866234997E-2</v>
      </c>
      <c r="K1457" s="16">
        <f>About!$B$88/(1+EXP(About!$B$89*(K1456-$H1456+About!$B$90)))</f>
        <v>4.9531718843781984E-2</v>
      </c>
      <c r="L1457" s="16">
        <f>About!$B$88/(1+EXP(About!$B$89*(L1456-$H1456+About!$B$90)))</f>
        <v>6.3917956397851416E-2</v>
      </c>
      <c r="M1457" s="16">
        <f>About!$B$88/(1+EXP(About!$B$89*(M1456-$H1456+About!$B$90)))</f>
        <v>8.2127169223697311E-2</v>
      </c>
      <c r="N1457" s="16">
        <f>About!$B$88/(1+EXP(About!$B$89*(N1456-$H1456+About!$B$90)))</f>
        <v>0.10495145823012331</v>
      </c>
      <c r="O1457" s="16">
        <f>About!$B$88/(1+EXP(About!$B$89*(O1456-$H1456+About!$B$90)))</f>
        <v>0.13321313648010116</v>
      </c>
      <c r="P1457" s="16">
        <f>About!$B$88/(1+EXP(About!$B$89*(P1456-$H1456+About!$B$90)))</f>
        <v>0.1676829432434738</v>
      </c>
      <c r="Q1457" s="16">
        <f>About!$B$88/(1+EXP(About!$B$89*(Q1456-$H1456+About!$B$90)))</f>
        <v>0.20895842737796153</v>
      </c>
      <c r="R1457" s="16">
        <f>About!$B$88/(1+EXP(About!$B$89*(R1456-$H1456+About!$B$90)))</f>
        <v>0.25730860691227286</v>
      </c>
      <c r="S1457" s="16">
        <f>About!$B$88/(1+EXP(About!$B$89*(S1456-$H1456+About!$B$90)))</f>
        <v>0.31250885313368498</v>
      </c>
      <c r="T1457" s="16">
        <f>About!$B$88/(1+EXP(About!$B$89*(T1456-$H1456+About!$B$90)))</f>
        <v>0.37371039599785677</v>
      </c>
      <c r="U1457" s="16">
        <f>About!$B$88/(1+EXP(About!$B$89*(U1456-$H1456+About!$B$90)))</f>
        <v>0.43940070146006388</v>
      </c>
      <c r="V1457" s="16">
        <f>About!$B$88/(1+EXP(About!$B$89*(V1456-$H1456+About!$B$90)))</f>
        <v>0.50749999999999995</v>
      </c>
      <c r="W1457" s="16">
        <f>About!$B$88/(1+EXP(About!$B$89*(W1456-$H1456+About!$B$90)))</f>
        <v>0.57559929853993608</v>
      </c>
      <c r="X1457" s="16">
        <f>About!$B$88/(1+EXP(About!$B$89*(X1456-$H1456+About!$B$90)))</f>
        <v>0.64128960400214308</v>
      </c>
      <c r="Y1457" s="16">
        <f>About!$B$88/(1+EXP(About!$B$89*(Y1456-$H1456+About!$B$90)))</f>
        <v>0.70249114686631497</v>
      </c>
      <c r="Z1457" s="16">
        <f>About!$B$88/(1+EXP(About!$B$89*(Z1456-$H1456+About!$B$90)))</f>
        <v>0.75769139308772704</v>
      </c>
      <c r="AA1457" s="16">
        <f>About!$B$88/(1+EXP(About!$B$89*(AA1456-$H1456+About!$B$90)))</f>
        <v>0.80604157262203846</v>
      </c>
      <c r="AB1457" s="16">
        <f>About!$B$88/(1+EXP(About!$B$89*(AB1456-$H1456+About!$B$90)))</f>
        <v>0.84731705675652613</v>
      </c>
      <c r="AC1457" s="16">
        <f>About!$B$88/(1+EXP(About!$B$89*(AC1456-$H1456+About!$B$90)))</f>
        <v>0.88178686351989888</v>
      </c>
      <c r="AD1457" s="16">
        <f>About!$B$88/(1+EXP(About!$B$89*(AD1456-$H1456+About!$B$90)))</f>
        <v>0.91004854176987648</v>
      </c>
      <c r="AE1457" s="16">
        <f>About!$B$88/(1+EXP(About!$B$89*(AE1456-$H1456+About!$B$90)))</f>
        <v>0.93287283077630256</v>
      </c>
      <c r="AF1457" s="16">
        <f>About!$B$88/(1+EXP(About!$B$89*(AF1456-$H1456+About!$B$90)))</f>
        <v>0.95108204360214854</v>
      </c>
      <c r="AG1457" s="16">
        <f>About!$B$88/(1+EXP(About!$B$89*(AG1456-$H1456+About!$B$90)))</f>
        <v>0.96546828115621786</v>
      </c>
      <c r="AH1457" s="16">
        <f>About!$B$88/(1+EXP(About!$B$89*(AH1456-$H1456+About!$B$90)))</f>
        <v>0.97674679113376495</v>
      </c>
      <c r="AI1457" s="16">
        <f>About!$B$88/(1+EXP(About!$B$89*(AI1456-$H1456+About!$B$90)))</f>
        <v>0.98553552862611404</v>
      </c>
      <c r="AJ1457" s="16">
        <f>About!$B$88/(1+EXP(About!$B$89*(AJ1456-$H1456+About!$B$90)))</f>
        <v>0.99235185972048212</v>
      </c>
      <c r="AK1457" s="16">
        <f>About!$B$88/(1+EXP(About!$B$89*(AK1456-$H1456+About!$B$90)))</f>
        <v>0.99761910618453631</v>
      </c>
    </row>
    <row r="1458" spans="1:37" x14ac:dyDescent="0.25">
      <c r="A1458" t="s">
        <v>28</v>
      </c>
      <c r="B1458" t="s">
        <v>347</v>
      </c>
      <c r="C1458" t="s">
        <v>228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25">
      <c r="B1459" t="s">
        <v>346</v>
      </c>
      <c r="F1459" s="16">
        <v>0</v>
      </c>
      <c r="G1459" s="16">
        <v>0</v>
      </c>
      <c r="H1459" s="16">
        <f>About!$B$88/(1+EXP(About!$B$89*(H1458-$H1458+About!$B$90)))</f>
        <v>2.2648140279517712E-2</v>
      </c>
      <c r="I1459" s="16">
        <f>About!$B$88/(1+EXP(About!$B$89*(I1458-$H1458+About!$B$90)))</f>
        <v>2.9464471373885869E-2</v>
      </c>
      <c r="J1459" s="16">
        <f>About!$B$88/(1+EXP(About!$B$89*(J1458-$H1458+About!$B$90)))</f>
        <v>3.8253208866234997E-2</v>
      </c>
      <c r="K1459" s="16">
        <f>About!$B$88/(1+EXP(About!$B$89*(K1458-$H1458+About!$B$90)))</f>
        <v>4.9531718843781984E-2</v>
      </c>
      <c r="L1459" s="16">
        <f>About!$B$88/(1+EXP(About!$B$89*(L1458-$H1458+About!$B$90)))</f>
        <v>6.3917956397851416E-2</v>
      </c>
      <c r="M1459" s="16">
        <f>About!$B$88/(1+EXP(About!$B$89*(M1458-$H1458+About!$B$90)))</f>
        <v>8.2127169223697311E-2</v>
      </c>
      <c r="N1459" s="16">
        <f>About!$B$88/(1+EXP(About!$B$89*(N1458-$H1458+About!$B$90)))</f>
        <v>0.10495145823012331</v>
      </c>
      <c r="O1459" s="16">
        <f>About!$B$88/(1+EXP(About!$B$89*(O1458-$H1458+About!$B$90)))</f>
        <v>0.13321313648010116</v>
      </c>
      <c r="P1459" s="16">
        <f>About!$B$88/(1+EXP(About!$B$89*(P1458-$H1458+About!$B$90)))</f>
        <v>0.1676829432434738</v>
      </c>
      <c r="Q1459" s="16">
        <f>About!$B$88/(1+EXP(About!$B$89*(Q1458-$H1458+About!$B$90)))</f>
        <v>0.20895842737796153</v>
      </c>
      <c r="R1459" s="16">
        <f>About!$B$88/(1+EXP(About!$B$89*(R1458-$H1458+About!$B$90)))</f>
        <v>0.25730860691227286</v>
      </c>
      <c r="S1459" s="16">
        <f>About!$B$88/(1+EXP(About!$B$89*(S1458-$H1458+About!$B$90)))</f>
        <v>0.31250885313368498</v>
      </c>
      <c r="T1459" s="16">
        <f>About!$B$88/(1+EXP(About!$B$89*(T1458-$H1458+About!$B$90)))</f>
        <v>0.37371039599785677</v>
      </c>
      <c r="U1459" s="16">
        <f>About!$B$88/(1+EXP(About!$B$89*(U1458-$H1458+About!$B$90)))</f>
        <v>0.43940070146006388</v>
      </c>
      <c r="V1459" s="16">
        <f>About!$B$88/(1+EXP(About!$B$89*(V1458-$H1458+About!$B$90)))</f>
        <v>0.50749999999999995</v>
      </c>
      <c r="W1459" s="16">
        <f>About!$B$88/(1+EXP(About!$B$89*(W1458-$H1458+About!$B$90)))</f>
        <v>0.57559929853993608</v>
      </c>
      <c r="X1459" s="16">
        <f>About!$B$88/(1+EXP(About!$B$89*(X1458-$H1458+About!$B$90)))</f>
        <v>0.64128960400214308</v>
      </c>
      <c r="Y1459" s="16">
        <f>About!$B$88/(1+EXP(About!$B$89*(Y1458-$H1458+About!$B$90)))</f>
        <v>0.70249114686631497</v>
      </c>
      <c r="Z1459" s="16">
        <f>About!$B$88/(1+EXP(About!$B$89*(Z1458-$H1458+About!$B$90)))</f>
        <v>0.75769139308772704</v>
      </c>
      <c r="AA1459" s="16">
        <f>About!$B$88/(1+EXP(About!$B$89*(AA1458-$H1458+About!$B$90)))</f>
        <v>0.80604157262203846</v>
      </c>
      <c r="AB1459" s="16">
        <f>About!$B$88/(1+EXP(About!$B$89*(AB1458-$H1458+About!$B$90)))</f>
        <v>0.84731705675652613</v>
      </c>
      <c r="AC1459" s="16">
        <f>About!$B$88/(1+EXP(About!$B$89*(AC1458-$H1458+About!$B$90)))</f>
        <v>0.88178686351989888</v>
      </c>
      <c r="AD1459" s="16">
        <f>About!$B$88/(1+EXP(About!$B$89*(AD1458-$H1458+About!$B$90)))</f>
        <v>0.91004854176987648</v>
      </c>
      <c r="AE1459" s="16">
        <f>About!$B$88/(1+EXP(About!$B$89*(AE1458-$H1458+About!$B$90)))</f>
        <v>0.93287283077630256</v>
      </c>
      <c r="AF1459" s="16">
        <f>About!$B$88/(1+EXP(About!$B$89*(AF1458-$H1458+About!$B$90)))</f>
        <v>0.95108204360214854</v>
      </c>
      <c r="AG1459" s="16">
        <f>About!$B$88/(1+EXP(About!$B$89*(AG1458-$H1458+About!$B$90)))</f>
        <v>0.96546828115621786</v>
      </c>
      <c r="AH1459" s="16">
        <f>About!$B$88/(1+EXP(About!$B$89*(AH1458-$H1458+About!$B$90)))</f>
        <v>0.97674679113376495</v>
      </c>
      <c r="AI1459" s="16">
        <f>About!$B$88/(1+EXP(About!$B$89*(AI1458-$H1458+About!$B$90)))</f>
        <v>0.98553552862611404</v>
      </c>
      <c r="AJ1459" s="16">
        <f>About!$B$88/(1+EXP(About!$B$89*(AJ1458-$H1458+About!$B$90)))</f>
        <v>0.99235185972048212</v>
      </c>
      <c r="AK1459" s="16">
        <f>About!$B$88/(1+EXP(About!$B$89*(AK1458-$H1458+About!$B$90)))</f>
        <v>0.99761910618453631</v>
      </c>
    </row>
    <row r="1460" spans="1:37" x14ac:dyDescent="0.25">
      <c r="A1460" t="s">
        <v>28</v>
      </c>
      <c r="B1460" t="s">
        <v>346</v>
      </c>
      <c r="C1460" t="s">
        <v>229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25">
      <c r="B1461" t="s">
        <v>346</v>
      </c>
      <c r="F1461" s="16">
        <v>0</v>
      </c>
      <c r="G1461" s="16">
        <v>0</v>
      </c>
      <c r="H1461" s="16">
        <f>About!$B$88/(1+EXP(About!$B$89*(H1460-$H1460+About!$B$90)))</f>
        <v>2.2648140279517712E-2</v>
      </c>
      <c r="I1461" s="16">
        <f>About!$B$88/(1+EXP(About!$B$89*(I1460-$H1460+About!$B$90)))</f>
        <v>2.9464471373885869E-2</v>
      </c>
      <c r="J1461" s="16">
        <f>About!$B$88/(1+EXP(About!$B$89*(J1460-$H1460+About!$B$90)))</f>
        <v>3.8253208866234997E-2</v>
      </c>
      <c r="K1461" s="16">
        <f>About!$B$88/(1+EXP(About!$B$89*(K1460-$H1460+About!$B$90)))</f>
        <v>4.9531718843781984E-2</v>
      </c>
      <c r="L1461" s="16">
        <f>About!$B$88/(1+EXP(About!$B$89*(L1460-$H1460+About!$B$90)))</f>
        <v>6.3917956397851416E-2</v>
      </c>
      <c r="M1461" s="16">
        <f>About!$B$88/(1+EXP(About!$B$89*(M1460-$H1460+About!$B$90)))</f>
        <v>8.2127169223697311E-2</v>
      </c>
      <c r="N1461" s="16">
        <f>About!$B$88/(1+EXP(About!$B$89*(N1460-$H1460+About!$B$90)))</f>
        <v>0.10495145823012331</v>
      </c>
      <c r="O1461" s="16">
        <f>About!$B$88/(1+EXP(About!$B$89*(O1460-$H1460+About!$B$90)))</f>
        <v>0.13321313648010116</v>
      </c>
      <c r="P1461" s="16">
        <f>About!$B$88/(1+EXP(About!$B$89*(P1460-$H1460+About!$B$90)))</f>
        <v>0.1676829432434738</v>
      </c>
      <c r="Q1461" s="16">
        <f>About!$B$88/(1+EXP(About!$B$89*(Q1460-$H1460+About!$B$90)))</f>
        <v>0.20895842737796153</v>
      </c>
      <c r="R1461" s="16">
        <f>About!$B$88/(1+EXP(About!$B$89*(R1460-$H1460+About!$B$90)))</f>
        <v>0.25730860691227286</v>
      </c>
      <c r="S1461" s="16">
        <f>About!$B$88/(1+EXP(About!$B$89*(S1460-$H1460+About!$B$90)))</f>
        <v>0.31250885313368498</v>
      </c>
      <c r="T1461" s="16">
        <f>About!$B$88/(1+EXP(About!$B$89*(T1460-$H1460+About!$B$90)))</f>
        <v>0.37371039599785677</v>
      </c>
      <c r="U1461" s="16">
        <f>About!$B$88/(1+EXP(About!$B$89*(U1460-$H1460+About!$B$90)))</f>
        <v>0.43940070146006388</v>
      </c>
      <c r="V1461" s="16">
        <f>About!$B$88/(1+EXP(About!$B$89*(V1460-$H1460+About!$B$90)))</f>
        <v>0.50749999999999995</v>
      </c>
      <c r="W1461" s="16">
        <f>About!$B$88/(1+EXP(About!$B$89*(W1460-$H1460+About!$B$90)))</f>
        <v>0.57559929853993608</v>
      </c>
      <c r="X1461" s="16">
        <f>About!$B$88/(1+EXP(About!$B$89*(X1460-$H1460+About!$B$90)))</f>
        <v>0.64128960400214308</v>
      </c>
      <c r="Y1461" s="16">
        <f>About!$B$88/(1+EXP(About!$B$89*(Y1460-$H1460+About!$B$90)))</f>
        <v>0.70249114686631497</v>
      </c>
      <c r="Z1461" s="16">
        <f>About!$B$88/(1+EXP(About!$B$89*(Z1460-$H1460+About!$B$90)))</f>
        <v>0.75769139308772704</v>
      </c>
      <c r="AA1461" s="16">
        <f>About!$B$88/(1+EXP(About!$B$89*(AA1460-$H1460+About!$B$90)))</f>
        <v>0.80604157262203846</v>
      </c>
      <c r="AB1461" s="16">
        <f>About!$B$88/(1+EXP(About!$B$89*(AB1460-$H1460+About!$B$90)))</f>
        <v>0.84731705675652613</v>
      </c>
      <c r="AC1461" s="16">
        <f>About!$B$88/(1+EXP(About!$B$89*(AC1460-$H1460+About!$B$90)))</f>
        <v>0.88178686351989888</v>
      </c>
      <c r="AD1461" s="16">
        <f>About!$B$88/(1+EXP(About!$B$89*(AD1460-$H1460+About!$B$90)))</f>
        <v>0.91004854176987648</v>
      </c>
      <c r="AE1461" s="16">
        <f>About!$B$88/(1+EXP(About!$B$89*(AE1460-$H1460+About!$B$90)))</f>
        <v>0.93287283077630256</v>
      </c>
      <c r="AF1461" s="16">
        <f>About!$B$88/(1+EXP(About!$B$89*(AF1460-$H1460+About!$B$90)))</f>
        <v>0.95108204360214854</v>
      </c>
      <c r="AG1461" s="16">
        <f>About!$B$88/(1+EXP(About!$B$89*(AG1460-$H1460+About!$B$90)))</f>
        <v>0.96546828115621786</v>
      </c>
      <c r="AH1461" s="16">
        <f>About!$B$88/(1+EXP(About!$B$89*(AH1460-$H1460+About!$B$90)))</f>
        <v>0.97674679113376495</v>
      </c>
      <c r="AI1461" s="16">
        <f>About!$B$88/(1+EXP(About!$B$89*(AI1460-$H1460+About!$B$90)))</f>
        <v>0.98553552862611404</v>
      </c>
      <c r="AJ1461" s="16">
        <f>About!$B$88/(1+EXP(About!$B$89*(AJ1460-$H1460+About!$B$90)))</f>
        <v>0.99235185972048212</v>
      </c>
      <c r="AK1461" s="16">
        <f>About!$B$88/(1+EXP(About!$B$89*(AK1460-$H1460+About!$B$90)))</f>
        <v>0.99761910618453631</v>
      </c>
    </row>
    <row r="1462" spans="1:37" x14ac:dyDescent="0.25">
      <c r="A1462" t="s">
        <v>28</v>
      </c>
      <c r="B1462" t="s">
        <v>346</v>
      </c>
      <c r="C1462" t="s">
        <v>230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25">
      <c r="B1463" t="s">
        <v>346</v>
      </c>
      <c r="F1463" s="16">
        <v>0</v>
      </c>
      <c r="G1463" s="16">
        <v>0</v>
      </c>
      <c r="H1463" s="16">
        <f>About!$B$88/(1+EXP(About!$B$89*(H1462-$H1462+About!$B$90)))</f>
        <v>2.2648140279517712E-2</v>
      </c>
      <c r="I1463" s="16">
        <f>About!$B$88/(1+EXP(About!$B$89*(I1462-$H1462+About!$B$90)))</f>
        <v>2.9464471373885869E-2</v>
      </c>
      <c r="J1463" s="16">
        <f>About!$B$88/(1+EXP(About!$B$89*(J1462-$H1462+About!$B$90)))</f>
        <v>3.8253208866234997E-2</v>
      </c>
      <c r="K1463" s="16">
        <f>About!$B$88/(1+EXP(About!$B$89*(K1462-$H1462+About!$B$90)))</f>
        <v>4.9531718843781984E-2</v>
      </c>
      <c r="L1463" s="16">
        <f>About!$B$88/(1+EXP(About!$B$89*(L1462-$H1462+About!$B$90)))</f>
        <v>6.3917956397851416E-2</v>
      </c>
      <c r="M1463" s="16">
        <f>About!$B$88/(1+EXP(About!$B$89*(M1462-$H1462+About!$B$90)))</f>
        <v>8.2127169223697311E-2</v>
      </c>
      <c r="N1463" s="16">
        <f>About!$B$88/(1+EXP(About!$B$89*(N1462-$H1462+About!$B$90)))</f>
        <v>0.10495145823012331</v>
      </c>
      <c r="O1463" s="16">
        <f>About!$B$88/(1+EXP(About!$B$89*(O1462-$H1462+About!$B$90)))</f>
        <v>0.13321313648010116</v>
      </c>
      <c r="P1463" s="16">
        <f>About!$B$88/(1+EXP(About!$B$89*(P1462-$H1462+About!$B$90)))</f>
        <v>0.1676829432434738</v>
      </c>
      <c r="Q1463" s="16">
        <f>About!$B$88/(1+EXP(About!$B$89*(Q1462-$H1462+About!$B$90)))</f>
        <v>0.20895842737796153</v>
      </c>
      <c r="R1463" s="16">
        <f>About!$B$88/(1+EXP(About!$B$89*(R1462-$H1462+About!$B$90)))</f>
        <v>0.25730860691227286</v>
      </c>
      <c r="S1463" s="16">
        <f>About!$B$88/(1+EXP(About!$B$89*(S1462-$H1462+About!$B$90)))</f>
        <v>0.31250885313368498</v>
      </c>
      <c r="T1463" s="16">
        <f>About!$B$88/(1+EXP(About!$B$89*(T1462-$H1462+About!$B$90)))</f>
        <v>0.37371039599785677</v>
      </c>
      <c r="U1463" s="16">
        <f>About!$B$88/(1+EXP(About!$B$89*(U1462-$H1462+About!$B$90)))</f>
        <v>0.43940070146006388</v>
      </c>
      <c r="V1463" s="16">
        <f>About!$B$88/(1+EXP(About!$B$89*(V1462-$H1462+About!$B$90)))</f>
        <v>0.50749999999999995</v>
      </c>
      <c r="W1463" s="16">
        <f>About!$B$88/(1+EXP(About!$B$89*(W1462-$H1462+About!$B$90)))</f>
        <v>0.57559929853993608</v>
      </c>
      <c r="X1463" s="16">
        <f>About!$B$88/(1+EXP(About!$B$89*(X1462-$H1462+About!$B$90)))</f>
        <v>0.64128960400214308</v>
      </c>
      <c r="Y1463" s="16">
        <f>About!$B$88/(1+EXP(About!$B$89*(Y1462-$H1462+About!$B$90)))</f>
        <v>0.70249114686631497</v>
      </c>
      <c r="Z1463" s="16">
        <f>About!$B$88/(1+EXP(About!$B$89*(Z1462-$H1462+About!$B$90)))</f>
        <v>0.75769139308772704</v>
      </c>
      <c r="AA1463" s="16">
        <f>About!$B$88/(1+EXP(About!$B$89*(AA1462-$H1462+About!$B$90)))</f>
        <v>0.80604157262203846</v>
      </c>
      <c r="AB1463" s="16">
        <f>About!$B$88/(1+EXP(About!$B$89*(AB1462-$H1462+About!$B$90)))</f>
        <v>0.84731705675652613</v>
      </c>
      <c r="AC1463" s="16">
        <f>About!$B$88/(1+EXP(About!$B$89*(AC1462-$H1462+About!$B$90)))</f>
        <v>0.88178686351989888</v>
      </c>
      <c r="AD1463" s="16">
        <f>About!$B$88/(1+EXP(About!$B$89*(AD1462-$H1462+About!$B$90)))</f>
        <v>0.91004854176987648</v>
      </c>
      <c r="AE1463" s="16">
        <f>About!$B$88/(1+EXP(About!$B$89*(AE1462-$H1462+About!$B$90)))</f>
        <v>0.93287283077630256</v>
      </c>
      <c r="AF1463" s="16">
        <f>About!$B$88/(1+EXP(About!$B$89*(AF1462-$H1462+About!$B$90)))</f>
        <v>0.95108204360214854</v>
      </c>
      <c r="AG1463" s="16">
        <f>About!$B$88/(1+EXP(About!$B$89*(AG1462-$H1462+About!$B$90)))</f>
        <v>0.96546828115621786</v>
      </c>
      <c r="AH1463" s="16">
        <f>About!$B$88/(1+EXP(About!$B$89*(AH1462-$H1462+About!$B$90)))</f>
        <v>0.97674679113376495</v>
      </c>
      <c r="AI1463" s="16">
        <f>About!$B$88/(1+EXP(About!$B$89*(AI1462-$H1462+About!$B$90)))</f>
        <v>0.98553552862611404</v>
      </c>
      <c r="AJ1463" s="16">
        <f>About!$B$88/(1+EXP(About!$B$89*(AJ1462-$H1462+About!$B$90)))</f>
        <v>0.99235185972048212</v>
      </c>
      <c r="AK1463" s="16">
        <f>About!$B$88/(1+EXP(About!$B$89*(AK1462-$H1462+About!$B$90)))</f>
        <v>0.99761910618453631</v>
      </c>
    </row>
    <row r="1464" spans="1:37" x14ac:dyDescent="0.25">
      <c r="A1464" t="s">
        <v>28</v>
      </c>
      <c r="B1464" t="s">
        <v>346</v>
      </c>
      <c r="C1464" t="s">
        <v>231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25">
      <c r="B1465" t="s">
        <v>346</v>
      </c>
      <c r="F1465" s="16">
        <v>0</v>
      </c>
      <c r="G1465" s="16">
        <v>0</v>
      </c>
      <c r="H1465" s="16">
        <f>About!$B$88/(1+EXP(About!$B$89*(H1464-$H1464+About!$B$90)))</f>
        <v>2.2648140279517712E-2</v>
      </c>
      <c r="I1465" s="16">
        <f>About!$B$88/(1+EXP(About!$B$89*(I1464-$H1464+About!$B$90)))</f>
        <v>2.9464471373885869E-2</v>
      </c>
      <c r="J1465" s="16">
        <f>About!$B$88/(1+EXP(About!$B$89*(J1464-$H1464+About!$B$90)))</f>
        <v>3.8253208866234997E-2</v>
      </c>
      <c r="K1465" s="16">
        <f>About!$B$88/(1+EXP(About!$B$89*(K1464-$H1464+About!$B$90)))</f>
        <v>4.9531718843781984E-2</v>
      </c>
      <c r="L1465" s="16">
        <f>About!$B$88/(1+EXP(About!$B$89*(L1464-$H1464+About!$B$90)))</f>
        <v>6.3917956397851416E-2</v>
      </c>
      <c r="M1465" s="16">
        <f>About!$B$88/(1+EXP(About!$B$89*(M1464-$H1464+About!$B$90)))</f>
        <v>8.2127169223697311E-2</v>
      </c>
      <c r="N1465" s="16">
        <f>About!$B$88/(1+EXP(About!$B$89*(N1464-$H1464+About!$B$90)))</f>
        <v>0.10495145823012331</v>
      </c>
      <c r="O1465" s="16">
        <f>About!$B$88/(1+EXP(About!$B$89*(O1464-$H1464+About!$B$90)))</f>
        <v>0.13321313648010116</v>
      </c>
      <c r="P1465" s="16">
        <f>About!$B$88/(1+EXP(About!$B$89*(P1464-$H1464+About!$B$90)))</f>
        <v>0.1676829432434738</v>
      </c>
      <c r="Q1465" s="16">
        <f>About!$B$88/(1+EXP(About!$B$89*(Q1464-$H1464+About!$B$90)))</f>
        <v>0.20895842737796153</v>
      </c>
      <c r="R1465" s="16">
        <f>About!$B$88/(1+EXP(About!$B$89*(R1464-$H1464+About!$B$90)))</f>
        <v>0.25730860691227286</v>
      </c>
      <c r="S1465" s="16">
        <f>About!$B$88/(1+EXP(About!$B$89*(S1464-$H1464+About!$B$90)))</f>
        <v>0.31250885313368498</v>
      </c>
      <c r="T1465" s="16">
        <f>About!$B$88/(1+EXP(About!$B$89*(T1464-$H1464+About!$B$90)))</f>
        <v>0.37371039599785677</v>
      </c>
      <c r="U1465" s="16">
        <f>About!$B$88/(1+EXP(About!$B$89*(U1464-$H1464+About!$B$90)))</f>
        <v>0.43940070146006388</v>
      </c>
      <c r="V1465" s="16">
        <f>About!$B$88/(1+EXP(About!$B$89*(V1464-$H1464+About!$B$90)))</f>
        <v>0.50749999999999995</v>
      </c>
      <c r="W1465" s="16">
        <f>About!$B$88/(1+EXP(About!$B$89*(W1464-$H1464+About!$B$90)))</f>
        <v>0.57559929853993608</v>
      </c>
      <c r="X1465" s="16">
        <f>About!$B$88/(1+EXP(About!$B$89*(X1464-$H1464+About!$B$90)))</f>
        <v>0.64128960400214308</v>
      </c>
      <c r="Y1465" s="16">
        <f>About!$B$88/(1+EXP(About!$B$89*(Y1464-$H1464+About!$B$90)))</f>
        <v>0.70249114686631497</v>
      </c>
      <c r="Z1465" s="16">
        <f>About!$B$88/(1+EXP(About!$B$89*(Z1464-$H1464+About!$B$90)))</f>
        <v>0.75769139308772704</v>
      </c>
      <c r="AA1465" s="16">
        <f>About!$B$88/(1+EXP(About!$B$89*(AA1464-$H1464+About!$B$90)))</f>
        <v>0.80604157262203846</v>
      </c>
      <c r="AB1465" s="16">
        <f>About!$B$88/(1+EXP(About!$B$89*(AB1464-$H1464+About!$B$90)))</f>
        <v>0.84731705675652613</v>
      </c>
      <c r="AC1465" s="16">
        <f>About!$B$88/(1+EXP(About!$B$89*(AC1464-$H1464+About!$B$90)))</f>
        <v>0.88178686351989888</v>
      </c>
      <c r="AD1465" s="16">
        <f>About!$B$88/(1+EXP(About!$B$89*(AD1464-$H1464+About!$B$90)))</f>
        <v>0.91004854176987648</v>
      </c>
      <c r="AE1465" s="16">
        <f>About!$B$88/(1+EXP(About!$B$89*(AE1464-$H1464+About!$B$90)))</f>
        <v>0.93287283077630256</v>
      </c>
      <c r="AF1465" s="16">
        <f>About!$B$88/(1+EXP(About!$B$89*(AF1464-$H1464+About!$B$90)))</f>
        <v>0.95108204360214854</v>
      </c>
      <c r="AG1465" s="16">
        <f>About!$B$88/(1+EXP(About!$B$89*(AG1464-$H1464+About!$B$90)))</f>
        <v>0.96546828115621786</v>
      </c>
      <c r="AH1465" s="16">
        <f>About!$B$88/(1+EXP(About!$B$89*(AH1464-$H1464+About!$B$90)))</f>
        <v>0.97674679113376495</v>
      </c>
      <c r="AI1465" s="16">
        <f>About!$B$88/(1+EXP(About!$B$89*(AI1464-$H1464+About!$B$90)))</f>
        <v>0.98553552862611404</v>
      </c>
      <c r="AJ1465" s="16">
        <f>About!$B$88/(1+EXP(About!$B$89*(AJ1464-$H1464+About!$B$90)))</f>
        <v>0.99235185972048212</v>
      </c>
      <c r="AK1465" s="16">
        <f>About!$B$88/(1+EXP(About!$B$89*(AK1464-$H1464+About!$B$90)))</f>
        <v>0.99761910618453631</v>
      </c>
    </row>
    <row r="1466" spans="1:37" x14ac:dyDescent="0.25">
      <c r="A1466" t="s">
        <v>29</v>
      </c>
      <c r="B1466" t="s">
        <v>346</v>
      </c>
      <c r="C1466" t="s">
        <v>236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25">
      <c r="B1467" t="s">
        <v>346</v>
      </c>
      <c r="F1467" s="16">
        <v>0</v>
      </c>
      <c r="G1467" s="16">
        <v>0</v>
      </c>
      <c r="H1467" s="16">
        <f>About!$B$88/(1+EXP(About!$B$89*(H1466-$H1466+About!$B$90)))</f>
        <v>2.2648140279517712E-2</v>
      </c>
      <c r="I1467" s="16">
        <f>About!$B$88/(1+EXP(About!$B$89*(I1466-$H1466+About!$B$90)))</f>
        <v>2.9464471373885869E-2</v>
      </c>
      <c r="J1467" s="16">
        <f>About!$B$88/(1+EXP(About!$B$89*(J1466-$H1466+About!$B$90)))</f>
        <v>3.8253208866234997E-2</v>
      </c>
      <c r="K1467" s="16">
        <f>About!$B$88/(1+EXP(About!$B$89*(K1466-$H1466+About!$B$90)))</f>
        <v>4.9531718843781984E-2</v>
      </c>
      <c r="L1467" s="16">
        <f>About!$B$88/(1+EXP(About!$B$89*(L1466-$H1466+About!$B$90)))</f>
        <v>6.3917956397851416E-2</v>
      </c>
      <c r="M1467" s="16">
        <f>About!$B$88/(1+EXP(About!$B$89*(M1466-$H1466+About!$B$90)))</f>
        <v>8.2127169223697311E-2</v>
      </c>
      <c r="N1467" s="16">
        <f>About!$B$88/(1+EXP(About!$B$89*(N1466-$H1466+About!$B$90)))</f>
        <v>0.10495145823012331</v>
      </c>
      <c r="O1467" s="16">
        <f>About!$B$88/(1+EXP(About!$B$89*(O1466-$H1466+About!$B$90)))</f>
        <v>0.13321313648010116</v>
      </c>
      <c r="P1467" s="16">
        <f>About!$B$88/(1+EXP(About!$B$89*(P1466-$H1466+About!$B$90)))</f>
        <v>0.1676829432434738</v>
      </c>
      <c r="Q1467" s="16">
        <f>About!$B$88/(1+EXP(About!$B$89*(Q1466-$H1466+About!$B$90)))</f>
        <v>0.20895842737796153</v>
      </c>
      <c r="R1467" s="16">
        <f>About!$B$88/(1+EXP(About!$B$89*(R1466-$H1466+About!$B$90)))</f>
        <v>0.25730860691227286</v>
      </c>
      <c r="S1467" s="16">
        <f>About!$B$88/(1+EXP(About!$B$89*(S1466-$H1466+About!$B$90)))</f>
        <v>0.31250885313368498</v>
      </c>
      <c r="T1467" s="16">
        <f>About!$B$88/(1+EXP(About!$B$89*(T1466-$H1466+About!$B$90)))</f>
        <v>0.37371039599785677</v>
      </c>
      <c r="U1467" s="16">
        <f>About!$B$88/(1+EXP(About!$B$89*(U1466-$H1466+About!$B$90)))</f>
        <v>0.43940070146006388</v>
      </c>
      <c r="V1467" s="16">
        <f>About!$B$88/(1+EXP(About!$B$89*(V1466-$H1466+About!$B$90)))</f>
        <v>0.50749999999999995</v>
      </c>
      <c r="W1467" s="16">
        <f>About!$B$88/(1+EXP(About!$B$89*(W1466-$H1466+About!$B$90)))</f>
        <v>0.57559929853993608</v>
      </c>
      <c r="X1467" s="16">
        <f>About!$B$88/(1+EXP(About!$B$89*(X1466-$H1466+About!$B$90)))</f>
        <v>0.64128960400214308</v>
      </c>
      <c r="Y1467" s="16">
        <f>About!$B$88/(1+EXP(About!$B$89*(Y1466-$H1466+About!$B$90)))</f>
        <v>0.70249114686631497</v>
      </c>
      <c r="Z1467" s="16">
        <f>About!$B$88/(1+EXP(About!$B$89*(Z1466-$H1466+About!$B$90)))</f>
        <v>0.75769139308772704</v>
      </c>
      <c r="AA1467" s="16">
        <f>About!$B$88/(1+EXP(About!$B$89*(AA1466-$H1466+About!$B$90)))</f>
        <v>0.80604157262203846</v>
      </c>
      <c r="AB1467" s="16">
        <f>About!$B$88/(1+EXP(About!$B$89*(AB1466-$H1466+About!$B$90)))</f>
        <v>0.84731705675652613</v>
      </c>
      <c r="AC1467" s="16">
        <f>About!$B$88/(1+EXP(About!$B$89*(AC1466-$H1466+About!$B$90)))</f>
        <v>0.88178686351989888</v>
      </c>
      <c r="AD1467" s="16">
        <f>About!$B$88/(1+EXP(About!$B$89*(AD1466-$H1466+About!$B$90)))</f>
        <v>0.91004854176987648</v>
      </c>
      <c r="AE1467" s="16">
        <f>About!$B$88/(1+EXP(About!$B$89*(AE1466-$H1466+About!$B$90)))</f>
        <v>0.93287283077630256</v>
      </c>
      <c r="AF1467" s="16">
        <f>About!$B$88/(1+EXP(About!$B$89*(AF1466-$H1466+About!$B$90)))</f>
        <v>0.95108204360214854</v>
      </c>
      <c r="AG1467" s="16">
        <f>About!$B$88/(1+EXP(About!$B$89*(AG1466-$H1466+About!$B$90)))</f>
        <v>0.96546828115621786</v>
      </c>
      <c r="AH1467" s="16">
        <f>About!$B$88/(1+EXP(About!$B$89*(AH1466-$H1466+About!$B$90)))</f>
        <v>0.97674679113376495</v>
      </c>
      <c r="AI1467" s="16">
        <f>About!$B$88/(1+EXP(About!$B$89*(AI1466-$H1466+About!$B$90)))</f>
        <v>0.98553552862611404</v>
      </c>
      <c r="AJ1467" s="16">
        <f>About!$B$88/(1+EXP(About!$B$89*(AJ1466-$H1466+About!$B$90)))</f>
        <v>0.99235185972048212</v>
      </c>
      <c r="AK1467" s="16">
        <f>About!$B$88/(1+EXP(About!$B$89*(AK1466-$H1466+About!$B$90)))</f>
        <v>0.99761910618453631</v>
      </c>
    </row>
    <row r="1468" spans="1:37" x14ac:dyDescent="0.25">
      <c r="A1468" t="s">
        <v>29</v>
      </c>
      <c r="B1468" t="s">
        <v>346</v>
      </c>
      <c r="C1468" t="s">
        <v>237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25">
      <c r="B1469" t="s">
        <v>346</v>
      </c>
      <c r="F1469" s="16">
        <v>0</v>
      </c>
      <c r="G1469" s="16">
        <v>0</v>
      </c>
      <c r="H1469" s="16">
        <f>About!$B$88/(1+EXP(About!$B$89*(H1468-$H1468+About!$B$90)))</f>
        <v>2.2648140279517712E-2</v>
      </c>
      <c r="I1469" s="16">
        <f>About!$B$88/(1+EXP(About!$B$89*(I1468-$H1468+About!$B$90)))</f>
        <v>2.9464471373885869E-2</v>
      </c>
      <c r="J1469" s="16">
        <f>About!$B$88/(1+EXP(About!$B$89*(J1468-$H1468+About!$B$90)))</f>
        <v>3.8253208866234997E-2</v>
      </c>
      <c r="K1469" s="16">
        <f>About!$B$88/(1+EXP(About!$B$89*(K1468-$H1468+About!$B$90)))</f>
        <v>4.9531718843781984E-2</v>
      </c>
      <c r="L1469" s="16">
        <f>About!$B$88/(1+EXP(About!$B$89*(L1468-$H1468+About!$B$90)))</f>
        <v>6.3917956397851416E-2</v>
      </c>
      <c r="M1469" s="16">
        <f>About!$B$88/(1+EXP(About!$B$89*(M1468-$H1468+About!$B$90)))</f>
        <v>8.2127169223697311E-2</v>
      </c>
      <c r="N1469" s="16">
        <f>About!$B$88/(1+EXP(About!$B$89*(N1468-$H1468+About!$B$90)))</f>
        <v>0.10495145823012331</v>
      </c>
      <c r="O1469" s="16">
        <f>About!$B$88/(1+EXP(About!$B$89*(O1468-$H1468+About!$B$90)))</f>
        <v>0.13321313648010116</v>
      </c>
      <c r="P1469" s="16">
        <f>About!$B$88/(1+EXP(About!$B$89*(P1468-$H1468+About!$B$90)))</f>
        <v>0.1676829432434738</v>
      </c>
      <c r="Q1469" s="16">
        <f>About!$B$88/(1+EXP(About!$B$89*(Q1468-$H1468+About!$B$90)))</f>
        <v>0.20895842737796153</v>
      </c>
      <c r="R1469" s="16">
        <f>About!$B$88/(1+EXP(About!$B$89*(R1468-$H1468+About!$B$90)))</f>
        <v>0.25730860691227286</v>
      </c>
      <c r="S1469" s="16">
        <f>About!$B$88/(1+EXP(About!$B$89*(S1468-$H1468+About!$B$90)))</f>
        <v>0.31250885313368498</v>
      </c>
      <c r="T1469" s="16">
        <f>About!$B$88/(1+EXP(About!$B$89*(T1468-$H1468+About!$B$90)))</f>
        <v>0.37371039599785677</v>
      </c>
      <c r="U1469" s="16">
        <f>About!$B$88/(1+EXP(About!$B$89*(U1468-$H1468+About!$B$90)))</f>
        <v>0.43940070146006388</v>
      </c>
      <c r="V1469" s="16">
        <f>About!$B$88/(1+EXP(About!$B$89*(V1468-$H1468+About!$B$90)))</f>
        <v>0.50749999999999995</v>
      </c>
      <c r="W1469" s="16">
        <f>About!$B$88/(1+EXP(About!$B$89*(W1468-$H1468+About!$B$90)))</f>
        <v>0.57559929853993608</v>
      </c>
      <c r="X1469" s="16">
        <f>About!$B$88/(1+EXP(About!$B$89*(X1468-$H1468+About!$B$90)))</f>
        <v>0.64128960400214308</v>
      </c>
      <c r="Y1469" s="16">
        <f>About!$B$88/(1+EXP(About!$B$89*(Y1468-$H1468+About!$B$90)))</f>
        <v>0.70249114686631497</v>
      </c>
      <c r="Z1469" s="16">
        <f>About!$B$88/(1+EXP(About!$B$89*(Z1468-$H1468+About!$B$90)))</f>
        <v>0.75769139308772704</v>
      </c>
      <c r="AA1469" s="16">
        <f>About!$B$88/(1+EXP(About!$B$89*(AA1468-$H1468+About!$B$90)))</f>
        <v>0.80604157262203846</v>
      </c>
      <c r="AB1469" s="16">
        <f>About!$B$88/(1+EXP(About!$B$89*(AB1468-$H1468+About!$B$90)))</f>
        <v>0.84731705675652613</v>
      </c>
      <c r="AC1469" s="16">
        <f>About!$B$88/(1+EXP(About!$B$89*(AC1468-$H1468+About!$B$90)))</f>
        <v>0.88178686351989888</v>
      </c>
      <c r="AD1469" s="16">
        <f>About!$B$88/(1+EXP(About!$B$89*(AD1468-$H1468+About!$B$90)))</f>
        <v>0.91004854176987648</v>
      </c>
      <c r="AE1469" s="16">
        <f>About!$B$88/(1+EXP(About!$B$89*(AE1468-$H1468+About!$B$90)))</f>
        <v>0.93287283077630256</v>
      </c>
      <c r="AF1469" s="16">
        <f>About!$B$88/(1+EXP(About!$B$89*(AF1468-$H1468+About!$B$90)))</f>
        <v>0.95108204360214854</v>
      </c>
      <c r="AG1469" s="16">
        <f>About!$B$88/(1+EXP(About!$B$89*(AG1468-$H1468+About!$B$90)))</f>
        <v>0.96546828115621786</v>
      </c>
      <c r="AH1469" s="16">
        <f>About!$B$88/(1+EXP(About!$B$89*(AH1468-$H1468+About!$B$90)))</f>
        <v>0.97674679113376495</v>
      </c>
      <c r="AI1469" s="16">
        <f>About!$B$88/(1+EXP(About!$B$89*(AI1468-$H1468+About!$B$90)))</f>
        <v>0.98553552862611404</v>
      </c>
      <c r="AJ1469" s="16">
        <f>About!$B$88/(1+EXP(About!$B$89*(AJ1468-$H1468+About!$B$90)))</f>
        <v>0.99235185972048212</v>
      </c>
      <c r="AK1469" s="16">
        <f>About!$B$88/(1+EXP(About!$B$89*(AK1468-$H1468+About!$B$90)))</f>
        <v>0.99761910618453631</v>
      </c>
    </row>
    <row r="1470" spans="1:37" x14ac:dyDescent="0.25">
      <c r="A1470" t="s">
        <v>29</v>
      </c>
      <c r="B1470" t="s">
        <v>346</v>
      </c>
      <c r="C1470" t="s">
        <v>238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25">
      <c r="B1471" t="s">
        <v>346</v>
      </c>
      <c r="F1471" s="16">
        <v>0</v>
      </c>
      <c r="G1471" s="16">
        <v>0</v>
      </c>
      <c r="H1471" s="16">
        <f>About!$B$88/(1+EXP(About!$B$89*(H1470-$H1470+About!$B$90)))</f>
        <v>2.2648140279517712E-2</v>
      </c>
      <c r="I1471" s="16">
        <f>About!$B$88/(1+EXP(About!$B$89*(I1470-$H1470+About!$B$90)))</f>
        <v>2.9464471373885869E-2</v>
      </c>
      <c r="J1471" s="16">
        <f>About!$B$88/(1+EXP(About!$B$89*(J1470-$H1470+About!$B$90)))</f>
        <v>3.8253208866234997E-2</v>
      </c>
      <c r="K1471" s="16">
        <f>About!$B$88/(1+EXP(About!$B$89*(K1470-$H1470+About!$B$90)))</f>
        <v>4.9531718843781984E-2</v>
      </c>
      <c r="L1471" s="16">
        <f>About!$B$88/(1+EXP(About!$B$89*(L1470-$H1470+About!$B$90)))</f>
        <v>6.3917956397851416E-2</v>
      </c>
      <c r="M1471" s="16">
        <f>About!$B$88/(1+EXP(About!$B$89*(M1470-$H1470+About!$B$90)))</f>
        <v>8.2127169223697311E-2</v>
      </c>
      <c r="N1471" s="16">
        <f>About!$B$88/(1+EXP(About!$B$89*(N1470-$H1470+About!$B$90)))</f>
        <v>0.10495145823012331</v>
      </c>
      <c r="O1471" s="16">
        <f>About!$B$88/(1+EXP(About!$B$89*(O1470-$H1470+About!$B$90)))</f>
        <v>0.13321313648010116</v>
      </c>
      <c r="P1471" s="16">
        <f>About!$B$88/(1+EXP(About!$B$89*(P1470-$H1470+About!$B$90)))</f>
        <v>0.1676829432434738</v>
      </c>
      <c r="Q1471" s="16">
        <f>About!$B$88/(1+EXP(About!$B$89*(Q1470-$H1470+About!$B$90)))</f>
        <v>0.20895842737796153</v>
      </c>
      <c r="R1471" s="16">
        <f>About!$B$88/(1+EXP(About!$B$89*(R1470-$H1470+About!$B$90)))</f>
        <v>0.25730860691227286</v>
      </c>
      <c r="S1471" s="16">
        <f>About!$B$88/(1+EXP(About!$B$89*(S1470-$H1470+About!$B$90)))</f>
        <v>0.31250885313368498</v>
      </c>
      <c r="T1471" s="16">
        <f>About!$B$88/(1+EXP(About!$B$89*(T1470-$H1470+About!$B$90)))</f>
        <v>0.37371039599785677</v>
      </c>
      <c r="U1471" s="16">
        <f>About!$B$88/(1+EXP(About!$B$89*(U1470-$H1470+About!$B$90)))</f>
        <v>0.43940070146006388</v>
      </c>
      <c r="V1471" s="16">
        <f>About!$B$88/(1+EXP(About!$B$89*(V1470-$H1470+About!$B$90)))</f>
        <v>0.50749999999999995</v>
      </c>
      <c r="W1471" s="16">
        <f>About!$B$88/(1+EXP(About!$B$89*(W1470-$H1470+About!$B$90)))</f>
        <v>0.57559929853993608</v>
      </c>
      <c r="X1471" s="16">
        <f>About!$B$88/(1+EXP(About!$B$89*(X1470-$H1470+About!$B$90)))</f>
        <v>0.64128960400214308</v>
      </c>
      <c r="Y1471" s="16">
        <f>About!$B$88/(1+EXP(About!$B$89*(Y1470-$H1470+About!$B$90)))</f>
        <v>0.70249114686631497</v>
      </c>
      <c r="Z1471" s="16">
        <f>About!$B$88/(1+EXP(About!$B$89*(Z1470-$H1470+About!$B$90)))</f>
        <v>0.75769139308772704</v>
      </c>
      <c r="AA1471" s="16">
        <f>About!$B$88/(1+EXP(About!$B$89*(AA1470-$H1470+About!$B$90)))</f>
        <v>0.80604157262203846</v>
      </c>
      <c r="AB1471" s="16">
        <f>About!$B$88/(1+EXP(About!$B$89*(AB1470-$H1470+About!$B$90)))</f>
        <v>0.84731705675652613</v>
      </c>
      <c r="AC1471" s="16">
        <f>About!$B$88/(1+EXP(About!$B$89*(AC1470-$H1470+About!$B$90)))</f>
        <v>0.88178686351989888</v>
      </c>
      <c r="AD1471" s="16">
        <f>About!$B$88/(1+EXP(About!$B$89*(AD1470-$H1470+About!$B$90)))</f>
        <v>0.91004854176987648</v>
      </c>
      <c r="AE1471" s="16">
        <f>About!$B$88/(1+EXP(About!$B$89*(AE1470-$H1470+About!$B$90)))</f>
        <v>0.93287283077630256</v>
      </c>
      <c r="AF1471" s="16">
        <f>About!$B$88/(1+EXP(About!$B$89*(AF1470-$H1470+About!$B$90)))</f>
        <v>0.95108204360214854</v>
      </c>
      <c r="AG1471" s="16">
        <f>About!$B$88/(1+EXP(About!$B$89*(AG1470-$H1470+About!$B$90)))</f>
        <v>0.96546828115621786</v>
      </c>
      <c r="AH1471" s="16">
        <f>About!$B$88/(1+EXP(About!$B$89*(AH1470-$H1470+About!$B$90)))</f>
        <v>0.97674679113376495</v>
      </c>
      <c r="AI1471" s="16">
        <f>About!$B$88/(1+EXP(About!$B$89*(AI1470-$H1470+About!$B$90)))</f>
        <v>0.98553552862611404</v>
      </c>
      <c r="AJ1471" s="16">
        <f>About!$B$88/(1+EXP(About!$B$89*(AJ1470-$H1470+About!$B$90)))</f>
        <v>0.99235185972048212</v>
      </c>
      <c r="AK1471" s="16">
        <f>About!$B$88/(1+EXP(About!$B$89*(AK1470-$H1470+About!$B$90)))</f>
        <v>0.99761910618453631</v>
      </c>
    </row>
    <row r="1472" spans="1:37" x14ac:dyDescent="0.25">
      <c r="A1472" t="s">
        <v>29</v>
      </c>
      <c r="B1472" t="s">
        <v>346</v>
      </c>
      <c r="C1472" t="s">
        <v>239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25">
      <c r="B1473" t="s">
        <v>346</v>
      </c>
      <c r="F1473" s="16">
        <v>0</v>
      </c>
      <c r="G1473" s="16">
        <v>0</v>
      </c>
      <c r="H1473" s="16">
        <f>About!$B$88/(1+EXP(About!$B$89*(H1472-$H1472+About!$B$90)))</f>
        <v>2.2648140279517712E-2</v>
      </c>
      <c r="I1473" s="16">
        <f>About!$B$88/(1+EXP(About!$B$89*(I1472-$H1472+About!$B$90)))</f>
        <v>2.9464471373885869E-2</v>
      </c>
      <c r="J1473" s="16">
        <f>About!$B$88/(1+EXP(About!$B$89*(J1472-$H1472+About!$B$90)))</f>
        <v>3.8253208866234997E-2</v>
      </c>
      <c r="K1473" s="16">
        <f>About!$B$88/(1+EXP(About!$B$89*(K1472-$H1472+About!$B$90)))</f>
        <v>4.9531718843781984E-2</v>
      </c>
      <c r="L1473" s="16">
        <f>About!$B$88/(1+EXP(About!$B$89*(L1472-$H1472+About!$B$90)))</f>
        <v>6.3917956397851416E-2</v>
      </c>
      <c r="M1473" s="16">
        <f>About!$B$88/(1+EXP(About!$B$89*(M1472-$H1472+About!$B$90)))</f>
        <v>8.2127169223697311E-2</v>
      </c>
      <c r="N1473" s="16">
        <f>About!$B$88/(1+EXP(About!$B$89*(N1472-$H1472+About!$B$90)))</f>
        <v>0.10495145823012331</v>
      </c>
      <c r="O1473" s="16">
        <f>About!$B$88/(1+EXP(About!$B$89*(O1472-$H1472+About!$B$90)))</f>
        <v>0.13321313648010116</v>
      </c>
      <c r="P1473" s="16">
        <f>About!$B$88/(1+EXP(About!$B$89*(P1472-$H1472+About!$B$90)))</f>
        <v>0.1676829432434738</v>
      </c>
      <c r="Q1473" s="16">
        <f>About!$B$88/(1+EXP(About!$B$89*(Q1472-$H1472+About!$B$90)))</f>
        <v>0.20895842737796153</v>
      </c>
      <c r="R1473" s="16">
        <f>About!$B$88/(1+EXP(About!$B$89*(R1472-$H1472+About!$B$90)))</f>
        <v>0.25730860691227286</v>
      </c>
      <c r="S1473" s="16">
        <f>About!$B$88/(1+EXP(About!$B$89*(S1472-$H1472+About!$B$90)))</f>
        <v>0.31250885313368498</v>
      </c>
      <c r="T1473" s="16">
        <f>About!$B$88/(1+EXP(About!$B$89*(T1472-$H1472+About!$B$90)))</f>
        <v>0.37371039599785677</v>
      </c>
      <c r="U1473" s="16">
        <f>About!$B$88/(1+EXP(About!$B$89*(U1472-$H1472+About!$B$90)))</f>
        <v>0.43940070146006388</v>
      </c>
      <c r="V1473" s="16">
        <f>About!$B$88/(1+EXP(About!$B$89*(V1472-$H1472+About!$B$90)))</f>
        <v>0.50749999999999995</v>
      </c>
      <c r="W1473" s="16">
        <f>About!$B$88/(1+EXP(About!$B$89*(W1472-$H1472+About!$B$90)))</f>
        <v>0.57559929853993608</v>
      </c>
      <c r="X1473" s="16">
        <f>About!$B$88/(1+EXP(About!$B$89*(X1472-$H1472+About!$B$90)))</f>
        <v>0.64128960400214308</v>
      </c>
      <c r="Y1473" s="16">
        <f>About!$B$88/(1+EXP(About!$B$89*(Y1472-$H1472+About!$B$90)))</f>
        <v>0.70249114686631497</v>
      </c>
      <c r="Z1473" s="16">
        <f>About!$B$88/(1+EXP(About!$B$89*(Z1472-$H1472+About!$B$90)))</f>
        <v>0.75769139308772704</v>
      </c>
      <c r="AA1473" s="16">
        <f>About!$B$88/(1+EXP(About!$B$89*(AA1472-$H1472+About!$B$90)))</f>
        <v>0.80604157262203846</v>
      </c>
      <c r="AB1473" s="16">
        <f>About!$B$88/(1+EXP(About!$B$89*(AB1472-$H1472+About!$B$90)))</f>
        <v>0.84731705675652613</v>
      </c>
      <c r="AC1473" s="16">
        <f>About!$B$88/(1+EXP(About!$B$89*(AC1472-$H1472+About!$B$90)))</f>
        <v>0.88178686351989888</v>
      </c>
      <c r="AD1473" s="16">
        <f>About!$B$88/(1+EXP(About!$B$89*(AD1472-$H1472+About!$B$90)))</f>
        <v>0.91004854176987648</v>
      </c>
      <c r="AE1473" s="16">
        <f>About!$B$88/(1+EXP(About!$B$89*(AE1472-$H1472+About!$B$90)))</f>
        <v>0.93287283077630256</v>
      </c>
      <c r="AF1473" s="16">
        <f>About!$B$88/(1+EXP(About!$B$89*(AF1472-$H1472+About!$B$90)))</f>
        <v>0.95108204360214854</v>
      </c>
      <c r="AG1473" s="16">
        <f>About!$B$88/(1+EXP(About!$B$89*(AG1472-$H1472+About!$B$90)))</f>
        <v>0.96546828115621786</v>
      </c>
      <c r="AH1473" s="16">
        <f>About!$B$88/(1+EXP(About!$B$89*(AH1472-$H1472+About!$B$90)))</f>
        <v>0.97674679113376495</v>
      </c>
      <c r="AI1473" s="16">
        <f>About!$B$88/(1+EXP(About!$B$89*(AI1472-$H1472+About!$B$90)))</f>
        <v>0.98553552862611404</v>
      </c>
      <c r="AJ1473" s="16">
        <f>About!$B$88/(1+EXP(About!$B$89*(AJ1472-$H1472+About!$B$90)))</f>
        <v>0.99235185972048212</v>
      </c>
      <c r="AK1473" s="16">
        <f>About!$B$88/(1+EXP(About!$B$89*(AK1472-$H1472+About!$B$90)))</f>
        <v>0.99761910618453631</v>
      </c>
    </row>
    <row r="1474" spans="1:37" x14ac:dyDescent="0.25">
      <c r="A1474" t="s">
        <v>29</v>
      </c>
      <c r="B1474" t="s">
        <v>346</v>
      </c>
      <c r="C1474" t="s">
        <v>240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25">
      <c r="B1475" t="s">
        <v>346</v>
      </c>
      <c r="F1475" s="16">
        <v>0</v>
      </c>
      <c r="G1475" s="16">
        <v>0</v>
      </c>
      <c r="H1475" s="16">
        <f>About!$B$88/(1+EXP(About!$B$89*(H1474-$H1474+About!$B$90)))</f>
        <v>2.2648140279517712E-2</v>
      </c>
      <c r="I1475" s="16">
        <f>About!$B$88/(1+EXP(About!$B$89*(I1474-$H1474+About!$B$90)))</f>
        <v>2.9464471373885869E-2</v>
      </c>
      <c r="J1475" s="16">
        <f>About!$B$88/(1+EXP(About!$B$89*(J1474-$H1474+About!$B$90)))</f>
        <v>3.8253208866234997E-2</v>
      </c>
      <c r="K1475" s="16">
        <f>About!$B$88/(1+EXP(About!$B$89*(K1474-$H1474+About!$B$90)))</f>
        <v>4.9531718843781984E-2</v>
      </c>
      <c r="L1475" s="16">
        <f>About!$B$88/(1+EXP(About!$B$89*(L1474-$H1474+About!$B$90)))</f>
        <v>6.3917956397851416E-2</v>
      </c>
      <c r="M1475" s="16">
        <f>About!$B$88/(1+EXP(About!$B$89*(M1474-$H1474+About!$B$90)))</f>
        <v>8.2127169223697311E-2</v>
      </c>
      <c r="N1475" s="16">
        <f>About!$B$88/(1+EXP(About!$B$89*(N1474-$H1474+About!$B$90)))</f>
        <v>0.10495145823012331</v>
      </c>
      <c r="O1475" s="16">
        <f>About!$B$88/(1+EXP(About!$B$89*(O1474-$H1474+About!$B$90)))</f>
        <v>0.13321313648010116</v>
      </c>
      <c r="P1475" s="16">
        <f>About!$B$88/(1+EXP(About!$B$89*(P1474-$H1474+About!$B$90)))</f>
        <v>0.1676829432434738</v>
      </c>
      <c r="Q1475" s="16">
        <f>About!$B$88/(1+EXP(About!$B$89*(Q1474-$H1474+About!$B$90)))</f>
        <v>0.20895842737796153</v>
      </c>
      <c r="R1475" s="16">
        <f>About!$B$88/(1+EXP(About!$B$89*(R1474-$H1474+About!$B$90)))</f>
        <v>0.25730860691227286</v>
      </c>
      <c r="S1475" s="16">
        <f>About!$B$88/(1+EXP(About!$B$89*(S1474-$H1474+About!$B$90)))</f>
        <v>0.31250885313368498</v>
      </c>
      <c r="T1475" s="16">
        <f>About!$B$88/(1+EXP(About!$B$89*(T1474-$H1474+About!$B$90)))</f>
        <v>0.37371039599785677</v>
      </c>
      <c r="U1475" s="16">
        <f>About!$B$88/(1+EXP(About!$B$89*(U1474-$H1474+About!$B$90)))</f>
        <v>0.43940070146006388</v>
      </c>
      <c r="V1475" s="16">
        <f>About!$B$88/(1+EXP(About!$B$89*(V1474-$H1474+About!$B$90)))</f>
        <v>0.50749999999999995</v>
      </c>
      <c r="W1475" s="16">
        <f>About!$B$88/(1+EXP(About!$B$89*(W1474-$H1474+About!$B$90)))</f>
        <v>0.57559929853993608</v>
      </c>
      <c r="X1475" s="16">
        <f>About!$B$88/(1+EXP(About!$B$89*(X1474-$H1474+About!$B$90)))</f>
        <v>0.64128960400214308</v>
      </c>
      <c r="Y1475" s="16">
        <f>About!$B$88/(1+EXP(About!$B$89*(Y1474-$H1474+About!$B$90)))</f>
        <v>0.70249114686631497</v>
      </c>
      <c r="Z1475" s="16">
        <f>About!$B$88/(1+EXP(About!$B$89*(Z1474-$H1474+About!$B$90)))</f>
        <v>0.75769139308772704</v>
      </c>
      <c r="AA1475" s="16">
        <f>About!$B$88/(1+EXP(About!$B$89*(AA1474-$H1474+About!$B$90)))</f>
        <v>0.80604157262203846</v>
      </c>
      <c r="AB1475" s="16">
        <f>About!$B$88/(1+EXP(About!$B$89*(AB1474-$H1474+About!$B$90)))</f>
        <v>0.84731705675652613</v>
      </c>
      <c r="AC1475" s="16">
        <f>About!$B$88/(1+EXP(About!$B$89*(AC1474-$H1474+About!$B$90)))</f>
        <v>0.88178686351989888</v>
      </c>
      <c r="AD1475" s="16">
        <f>About!$B$88/(1+EXP(About!$B$89*(AD1474-$H1474+About!$B$90)))</f>
        <v>0.91004854176987648</v>
      </c>
      <c r="AE1475" s="16">
        <f>About!$B$88/(1+EXP(About!$B$89*(AE1474-$H1474+About!$B$90)))</f>
        <v>0.93287283077630256</v>
      </c>
      <c r="AF1475" s="16">
        <f>About!$B$88/(1+EXP(About!$B$89*(AF1474-$H1474+About!$B$90)))</f>
        <v>0.95108204360214854</v>
      </c>
      <c r="AG1475" s="16">
        <f>About!$B$88/(1+EXP(About!$B$89*(AG1474-$H1474+About!$B$90)))</f>
        <v>0.96546828115621786</v>
      </c>
      <c r="AH1475" s="16">
        <f>About!$B$88/(1+EXP(About!$B$89*(AH1474-$H1474+About!$B$90)))</f>
        <v>0.97674679113376495</v>
      </c>
      <c r="AI1475" s="16">
        <f>About!$B$88/(1+EXP(About!$B$89*(AI1474-$H1474+About!$B$90)))</f>
        <v>0.98553552862611404</v>
      </c>
      <c r="AJ1475" s="16">
        <f>About!$B$88/(1+EXP(About!$B$89*(AJ1474-$H1474+About!$B$90)))</f>
        <v>0.99235185972048212</v>
      </c>
      <c r="AK1475" s="16">
        <f>About!$B$88/(1+EXP(About!$B$89*(AK1474-$H1474+About!$B$90)))</f>
        <v>0.99761910618453631</v>
      </c>
    </row>
    <row r="1476" spans="1:37" x14ac:dyDescent="0.25">
      <c r="A1476" t="s">
        <v>29</v>
      </c>
      <c r="B1476" t="s">
        <v>346</v>
      </c>
      <c r="C1476" t="s">
        <v>235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25">
      <c r="B1477" t="s">
        <v>346</v>
      </c>
      <c r="F1477" s="16">
        <v>0</v>
      </c>
      <c r="G1477" s="16">
        <v>0</v>
      </c>
      <c r="H1477" s="16">
        <f>About!$B$88/(1+EXP(About!$B$89*(H1476-$H1476+About!$B$90)))</f>
        <v>2.2648140279517712E-2</v>
      </c>
      <c r="I1477" s="16">
        <f>About!$B$88/(1+EXP(About!$B$89*(I1476-$H1476+About!$B$90)))</f>
        <v>2.9464471373885869E-2</v>
      </c>
      <c r="J1477" s="16">
        <f>About!$B$88/(1+EXP(About!$B$89*(J1476-$H1476+About!$B$90)))</f>
        <v>3.8253208866234997E-2</v>
      </c>
      <c r="K1477" s="16">
        <f>About!$B$88/(1+EXP(About!$B$89*(K1476-$H1476+About!$B$90)))</f>
        <v>4.9531718843781984E-2</v>
      </c>
      <c r="L1477" s="16">
        <f>About!$B$88/(1+EXP(About!$B$89*(L1476-$H1476+About!$B$90)))</f>
        <v>6.3917956397851416E-2</v>
      </c>
      <c r="M1477" s="16">
        <f>About!$B$88/(1+EXP(About!$B$89*(M1476-$H1476+About!$B$90)))</f>
        <v>8.2127169223697311E-2</v>
      </c>
      <c r="N1477" s="16">
        <f>About!$B$88/(1+EXP(About!$B$89*(N1476-$H1476+About!$B$90)))</f>
        <v>0.10495145823012331</v>
      </c>
      <c r="O1477" s="16">
        <f>About!$B$88/(1+EXP(About!$B$89*(O1476-$H1476+About!$B$90)))</f>
        <v>0.13321313648010116</v>
      </c>
      <c r="P1477" s="16">
        <f>About!$B$88/(1+EXP(About!$B$89*(P1476-$H1476+About!$B$90)))</f>
        <v>0.1676829432434738</v>
      </c>
      <c r="Q1477" s="16">
        <f>About!$B$88/(1+EXP(About!$B$89*(Q1476-$H1476+About!$B$90)))</f>
        <v>0.20895842737796153</v>
      </c>
      <c r="R1477" s="16">
        <f>About!$B$88/(1+EXP(About!$B$89*(R1476-$H1476+About!$B$90)))</f>
        <v>0.25730860691227286</v>
      </c>
      <c r="S1477" s="16">
        <f>About!$B$88/(1+EXP(About!$B$89*(S1476-$H1476+About!$B$90)))</f>
        <v>0.31250885313368498</v>
      </c>
      <c r="T1477" s="16">
        <f>About!$B$88/(1+EXP(About!$B$89*(T1476-$H1476+About!$B$90)))</f>
        <v>0.37371039599785677</v>
      </c>
      <c r="U1477" s="16">
        <f>About!$B$88/(1+EXP(About!$B$89*(U1476-$H1476+About!$B$90)))</f>
        <v>0.43940070146006388</v>
      </c>
      <c r="V1477" s="16">
        <f>About!$B$88/(1+EXP(About!$B$89*(V1476-$H1476+About!$B$90)))</f>
        <v>0.50749999999999995</v>
      </c>
      <c r="W1477" s="16">
        <f>About!$B$88/(1+EXP(About!$B$89*(W1476-$H1476+About!$B$90)))</f>
        <v>0.57559929853993608</v>
      </c>
      <c r="X1477" s="16">
        <f>About!$B$88/(1+EXP(About!$B$89*(X1476-$H1476+About!$B$90)))</f>
        <v>0.64128960400214308</v>
      </c>
      <c r="Y1477" s="16">
        <f>About!$B$88/(1+EXP(About!$B$89*(Y1476-$H1476+About!$B$90)))</f>
        <v>0.70249114686631497</v>
      </c>
      <c r="Z1477" s="16">
        <f>About!$B$88/(1+EXP(About!$B$89*(Z1476-$H1476+About!$B$90)))</f>
        <v>0.75769139308772704</v>
      </c>
      <c r="AA1477" s="16">
        <f>About!$B$88/(1+EXP(About!$B$89*(AA1476-$H1476+About!$B$90)))</f>
        <v>0.80604157262203846</v>
      </c>
      <c r="AB1477" s="16">
        <f>About!$B$88/(1+EXP(About!$B$89*(AB1476-$H1476+About!$B$90)))</f>
        <v>0.84731705675652613</v>
      </c>
      <c r="AC1477" s="16">
        <f>About!$B$88/(1+EXP(About!$B$89*(AC1476-$H1476+About!$B$90)))</f>
        <v>0.88178686351989888</v>
      </c>
      <c r="AD1477" s="16">
        <f>About!$B$88/(1+EXP(About!$B$89*(AD1476-$H1476+About!$B$90)))</f>
        <v>0.91004854176987648</v>
      </c>
      <c r="AE1477" s="16">
        <f>About!$B$88/(1+EXP(About!$B$89*(AE1476-$H1476+About!$B$90)))</f>
        <v>0.93287283077630256</v>
      </c>
      <c r="AF1477" s="16">
        <f>About!$B$88/(1+EXP(About!$B$89*(AF1476-$H1476+About!$B$90)))</f>
        <v>0.95108204360214854</v>
      </c>
      <c r="AG1477" s="16">
        <f>About!$B$88/(1+EXP(About!$B$89*(AG1476-$H1476+About!$B$90)))</f>
        <v>0.96546828115621786</v>
      </c>
      <c r="AH1477" s="16">
        <f>About!$B$88/(1+EXP(About!$B$89*(AH1476-$H1476+About!$B$90)))</f>
        <v>0.97674679113376495</v>
      </c>
      <c r="AI1477" s="16">
        <f>About!$B$88/(1+EXP(About!$B$89*(AI1476-$H1476+About!$B$90)))</f>
        <v>0.98553552862611404</v>
      </c>
      <c r="AJ1477" s="16">
        <f>About!$B$88/(1+EXP(About!$B$89*(AJ1476-$H1476+About!$B$90)))</f>
        <v>0.99235185972048212</v>
      </c>
      <c r="AK1477" s="16">
        <f>About!$B$88/(1+EXP(About!$B$89*(AK1476-$H1476+About!$B$90)))</f>
        <v>0.99761910618453631</v>
      </c>
    </row>
    <row r="1478" spans="1:37" x14ac:dyDescent="0.25">
      <c r="A1478" t="s">
        <v>30</v>
      </c>
      <c r="B1478" t="s">
        <v>346</v>
      </c>
      <c r="C1478" t="s">
        <v>260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25">
      <c r="B1479" t="s">
        <v>346</v>
      </c>
      <c r="F1479" s="16">
        <v>0</v>
      </c>
      <c r="G1479" s="16">
        <v>0</v>
      </c>
      <c r="H1479" s="16">
        <f>About!$B$88/(1+EXP(About!$B$89*(H1478-$H1478+About!$B$90)))</f>
        <v>2.2648140279517712E-2</v>
      </c>
      <c r="I1479" s="16">
        <f>About!$B$88/(1+EXP(About!$B$89*(I1478-$H1478+About!$B$90)))</f>
        <v>2.9464471373885869E-2</v>
      </c>
      <c r="J1479" s="16">
        <f>About!$B$88/(1+EXP(About!$B$89*(J1478-$H1478+About!$B$90)))</f>
        <v>3.8253208866234997E-2</v>
      </c>
      <c r="K1479" s="16">
        <f>About!$B$88/(1+EXP(About!$B$89*(K1478-$H1478+About!$B$90)))</f>
        <v>4.9531718843781984E-2</v>
      </c>
      <c r="L1479" s="16">
        <f>About!$B$88/(1+EXP(About!$B$89*(L1478-$H1478+About!$B$90)))</f>
        <v>6.3917956397851416E-2</v>
      </c>
      <c r="M1479" s="16">
        <f>About!$B$88/(1+EXP(About!$B$89*(M1478-$H1478+About!$B$90)))</f>
        <v>8.2127169223697311E-2</v>
      </c>
      <c r="N1479" s="16">
        <f>About!$B$88/(1+EXP(About!$B$89*(N1478-$H1478+About!$B$90)))</f>
        <v>0.10495145823012331</v>
      </c>
      <c r="O1479" s="16">
        <f>About!$B$88/(1+EXP(About!$B$89*(O1478-$H1478+About!$B$90)))</f>
        <v>0.13321313648010116</v>
      </c>
      <c r="P1479" s="16">
        <f>About!$B$88/(1+EXP(About!$B$89*(P1478-$H1478+About!$B$90)))</f>
        <v>0.1676829432434738</v>
      </c>
      <c r="Q1479" s="16">
        <f>About!$B$88/(1+EXP(About!$B$89*(Q1478-$H1478+About!$B$90)))</f>
        <v>0.20895842737796153</v>
      </c>
      <c r="R1479" s="16">
        <f>About!$B$88/(1+EXP(About!$B$89*(R1478-$H1478+About!$B$90)))</f>
        <v>0.25730860691227286</v>
      </c>
      <c r="S1479" s="16">
        <f>About!$B$88/(1+EXP(About!$B$89*(S1478-$H1478+About!$B$90)))</f>
        <v>0.31250885313368498</v>
      </c>
      <c r="T1479" s="16">
        <f>About!$B$88/(1+EXP(About!$B$89*(T1478-$H1478+About!$B$90)))</f>
        <v>0.37371039599785677</v>
      </c>
      <c r="U1479" s="16">
        <f>About!$B$88/(1+EXP(About!$B$89*(U1478-$H1478+About!$B$90)))</f>
        <v>0.43940070146006388</v>
      </c>
      <c r="V1479" s="16">
        <f>About!$B$88/(1+EXP(About!$B$89*(V1478-$H1478+About!$B$90)))</f>
        <v>0.50749999999999995</v>
      </c>
      <c r="W1479" s="16">
        <f>About!$B$88/(1+EXP(About!$B$89*(W1478-$H1478+About!$B$90)))</f>
        <v>0.57559929853993608</v>
      </c>
      <c r="X1479" s="16">
        <f>About!$B$88/(1+EXP(About!$B$89*(X1478-$H1478+About!$B$90)))</f>
        <v>0.64128960400214308</v>
      </c>
      <c r="Y1479" s="16">
        <f>About!$B$88/(1+EXP(About!$B$89*(Y1478-$H1478+About!$B$90)))</f>
        <v>0.70249114686631497</v>
      </c>
      <c r="Z1479" s="16">
        <f>About!$B$88/(1+EXP(About!$B$89*(Z1478-$H1478+About!$B$90)))</f>
        <v>0.75769139308772704</v>
      </c>
      <c r="AA1479" s="16">
        <f>About!$B$88/(1+EXP(About!$B$89*(AA1478-$H1478+About!$B$90)))</f>
        <v>0.80604157262203846</v>
      </c>
      <c r="AB1479" s="16">
        <f>About!$B$88/(1+EXP(About!$B$89*(AB1478-$H1478+About!$B$90)))</f>
        <v>0.84731705675652613</v>
      </c>
      <c r="AC1479" s="16">
        <f>About!$B$88/(1+EXP(About!$B$89*(AC1478-$H1478+About!$B$90)))</f>
        <v>0.88178686351989888</v>
      </c>
      <c r="AD1479" s="16">
        <f>About!$B$88/(1+EXP(About!$B$89*(AD1478-$H1478+About!$B$90)))</f>
        <v>0.91004854176987648</v>
      </c>
      <c r="AE1479" s="16">
        <f>About!$B$88/(1+EXP(About!$B$89*(AE1478-$H1478+About!$B$90)))</f>
        <v>0.93287283077630256</v>
      </c>
      <c r="AF1479" s="16">
        <f>About!$B$88/(1+EXP(About!$B$89*(AF1478-$H1478+About!$B$90)))</f>
        <v>0.95108204360214854</v>
      </c>
      <c r="AG1479" s="16">
        <f>About!$B$88/(1+EXP(About!$B$89*(AG1478-$H1478+About!$B$90)))</f>
        <v>0.96546828115621786</v>
      </c>
      <c r="AH1479" s="16">
        <f>About!$B$88/(1+EXP(About!$B$89*(AH1478-$H1478+About!$B$90)))</f>
        <v>0.97674679113376495</v>
      </c>
      <c r="AI1479" s="16">
        <f>About!$B$88/(1+EXP(About!$B$89*(AI1478-$H1478+About!$B$90)))</f>
        <v>0.98553552862611404</v>
      </c>
      <c r="AJ1479" s="16">
        <f>About!$B$88/(1+EXP(About!$B$89*(AJ1478-$H1478+About!$B$90)))</f>
        <v>0.99235185972048212</v>
      </c>
      <c r="AK1479" s="16">
        <f>About!$B$88/(1+EXP(About!$B$89*(AK1478-$H1478+About!$B$90)))</f>
        <v>0.99761910618453631</v>
      </c>
    </row>
    <row r="1480" spans="1:37" x14ac:dyDescent="0.25">
      <c r="A1480" t="s">
        <v>30</v>
      </c>
      <c r="B1480" t="s">
        <v>346</v>
      </c>
      <c r="C1480" t="s">
        <v>261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25">
      <c r="B1481" t="s">
        <v>346</v>
      </c>
      <c r="F1481" s="16">
        <v>0</v>
      </c>
      <c r="G1481" s="16">
        <v>0</v>
      </c>
      <c r="H1481" s="16">
        <f>About!$B$88/(1+EXP(About!$B$89*(H1480-$H1480+About!$B$90)))</f>
        <v>2.2648140279517712E-2</v>
      </c>
      <c r="I1481" s="16">
        <f>About!$B$88/(1+EXP(About!$B$89*(I1480-$H1480+About!$B$90)))</f>
        <v>2.9464471373885869E-2</v>
      </c>
      <c r="J1481" s="16">
        <f>About!$B$88/(1+EXP(About!$B$89*(J1480-$H1480+About!$B$90)))</f>
        <v>3.8253208866234997E-2</v>
      </c>
      <c r="K1481" s="16">
        <f>About!$B$88/(1+EXP(About!$B$89*(K1480-$H1480+About!$B$90)))</f>
        <v>4.9531718843781984E-2</v>
      </c>
      <c r="L1481" s="16">
        <f>About!$B$88/(1+EXP(About!$B$89*(L1480-$H1480+About!$B$90)))</f>
        <v>6.3917956397851416E-2</v>
      </c>
      <c r="M1481" s="16">
        <f>About!$B$88/(1+EXP(About!$B$89*(M1480-$H1480+About!$B$90)))</f>
        <v>8.2127169223697311E-2</v>
      </c>
      <c r="N1481" s="16">
        <f>About!$B$88/(1+EXP(About!$B$89*(N1480-$H1480+About!$B$90)))</f>
        <v>0.10495145823012331</v>
      </c>
      <c r="O1481" s="16">
        <f>About!$B$88/(1+EXP(About!$B$89*(O1480-$H1480+About!$B$90)))</f>
        <v>0.13321313648010116</v>
      </c>
      <c r="P1481" s="16">
        <f>About!$B$88/(1+EXP(About!$B$89*(P1480-$H1480+About!$B$90)))</f>
        <v>0.1676829432434738</v>
      </c>
      <c r="Q1481" s="16">
        <f>About!$B$88/(1+EXP(About!$B$89*(Q1480-$H1480+About!$B$90)))</f>
        <v>0.20895842737796153</v>
      </c>
      <c r="R1481" s="16">
        <f>About!$B$88/(1+EXP(About!$B$89*(R1480-$H1480+About!$B$90)))</f>
        <v>0.25730860691227286</v>
      </c>
      <c r="S1481" s="16">
        <f>About!$B$88/(1+EXP(About!$B$89*(S1480-$H1480+About!$B$90)))</f>
        <v>0.31250885313368498</v>
      </c>
      <c r="T1481" s="16">
        <f>About!$B$88/(1+EXP(About!$B$89*(T1480-$H1480+About!$B$90)))</f>
        <v>0.37371039599785677</v>
      </c>
      <c r="U1481" s="16">
        <f>About!$B$88/(1+EXP(About!$B$89*(U1480-$H1480+About!$B$90)))</f>
        <v>0.43940070146006388</v>
      </c>
      <c r="V1481" s="16">
        <f>About!$B$88/(1+EXP(About!$B$89*(V1480-$H1480+About!$B$90)))</f>
        <v>0.50749999999999995</v>
      </c>
      <c r="W1481" s="16">
        <f>About!$B$88/(1+EXP(About!$B$89*(W1480-$H1480+About!$B$90)))</f>
        <v>0.57559929853993608</v>
      </c>
      <c r="X1481" s="16">
        <f>About!$B$88/(1+EXP(About!$B$89*(X1480-$H1480+About!$B$90)))</f>
        <v>0.64128960400214308</v>
      </c>
      <c r="Y1481" s="16">
        <f>About!$B$88/(1+EXP(About!$B$89*(Y1480-$H1480+About!$B$90)))</f>
        <v>0.70249114686631497</v>
      </c>
      <c r="Z1481" s="16">
        <f>About!$B$88/(1+EXP(About!$B$89*(Z1480-$H1480+About!$B$90)))</f>
        <v>0.75769139308772704</v>
      </c>
      <c r="AA1481" s="16">
        <f>About!$B$88/(1+EXP(About!$B$89*(AA1480-$H1480+About!$B$90)))</f>
        <v>0.80604157262203846</v>
      </c>
      <c r="AB1481" s="16">
        <f>About!$B$88/(1+EXP(About!$B$89*(AB1480-$H1480+About!$B$90)))</f>
        <v>0.84731705675652613</v>
      </c>
      <c r="AC1481" s="16">
        <f>About!$B$88/(1+EXP(About!$B$89*(AC1480-$H1480+About!$B$90)))</f>
        <v>0.88178686351989888</v>
      </c>
      <c r="AD1481" s="16">
        <f>About!$B$88/(1+EXP(About!$B$89*(AD1480-$H1480+About!$B$90)))</f>
        <v>0.91004854176987648</v>
      </c>
      <c r="AE1481" s="16">
        <f>About!$B$88/(1+EXP(About!$B$89*(AE1480-$H1480+About!$B$90)))</f>
        <v>0.93287283077630256</v>
      </c>
      <c r="AF1481" s="16">
        <f>About!$B$88/(1+EXP(About!$B$89*(AF1480-$H1480+About!$B$90)))</f>
        <v>0.95108204360214854</v>
      </c>
      <c r="AG1481" s="16">
        <f>About!$B$88/(1+EXP(About!$B$89*(AG1480-$H1480+About!$B$90)))</f>
        <v>0.96546828115621786</v>
      </c>
      <c r="AH1481" s="16">
        <f>About!$B$88/(1+EXP(About!$B$89*(AH1480-$H1480+About!$B$90)))</f>
        <v>0.97674679113376495</v>
      </c>
      <c r="AI1481" s="16">
        <f>About!$B$88/(1+EXP(About!$B$89*(AI1480-$H1480+About!$B$90)))</f>
        <v>0.98553552862611404</v>
      </c>
      <c r="AJ1481" s="16">
        <f>About!$B$88/(1+EXP(About!$B$89*(AJ1480-$H1480+About!$B$90)))</f>
        <v>0.99235185972048212</v>
      </c>
      <c r="AK1481" s="16">
        <f>About!$B$88/(1+EXP(About!$B$89*(AK1480-$H1480+About!$B$90)))</f>
        <v>0.99761910618453631</v>
      </c>
    </row>
    <row r="1482" spans="1:37" x14ac:dyDescent="0.25">
      <c r="A1482" t="s">
        <v>30</v>
      </c>
      <c r="B1482" t="s">
        <v>346</v>
      </c>
      <c r="C1482" t="s">
        <v>262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25">
      <c r="B1483" t="s">
        <v>346</v>
      </c>
      <c r="F1483" s="16">
        <v>0</v>
      </c>
      <c r="G1483" s="16">
        <v>0</v>
      </c>
      <c r="H1483" s="16">
        <f>About!$B$88/(1+EXP(About!$B$89*(H1482-$H1482+About!$B$90)))</f>
        <v>2.2648140279517712E-2</v>
      </c>
      <c r="I1483" s="16">
        <f>About!$B$88/(1+EXP(About!$B$89*(I1482-$H1482+About!$B$90)))</f>
        <v>2.9464471373885869E-2</v>
      </c>
      <c r="J1483" s="16">
        <f>About!$B$88/(1+EXP(About!$B$89*(J1482-$H1482+About!$B$90)))</f>
        <v>3.8253208866234997E-2</v>
      </c>
      <c r="K1483" s="16">
        <f>About!$B$88/(1+EXP(About!$B$89*(K1482-$H1482+About!$B$90)))</f>
        <v>4.9531718843781984E-2</v>
      </c>
      <c r="L1483" s="16">
        <f>About!$B$88/(1+EXP(About!$B$89*(L1482-$H1482+About!$B$90)))</f>
        <v>6.3917956397851416E-2</v>
      </c>
      <c r="M1483" s="16">
        <f>About!$B$88/(1+EXP(About!$B$89*(M1482-$H1482+About!$B$90)))</f>
        <v>8.2127169223697311E-2</v>
      </c>
      <c r="N1483" s="16">
        <f>About!$B$88/(1+EXP(About!$B$89*(N1482-$H1482+About!$B$90)))</f>
        <v>0.10495145823012331</v>
      </c>
      <c r="O1483" s="16">
        <f>About!$B$88/(1+EXP(About!$B$89*(O1482-$H1482+About!$B$90)))</f>
        <v>0.13321313648010116</v>
      </c>
      <c r="P1483" s="16">
        <f>About!$B$88/(1+EXP(About!$B$89*(P1482-$H1482+About!$B$90)))</f>
        <v>0.1676829432434738</v>
      </c>
      <c r="Q1483" s="16">
        <f>About!$B$88/(1+EXP(About!$B$89*(Q1482-$H1482+About!$B$90)))</f>
        <v>0.20895842737796153</v>
      </c>
      <c r="R1483" s="16">
        <f>About!$B$88/(1+EXP(About!$B$89*(R1482-$H1482+About!$B$90)))</f>
        <v>0.25730860691227286</v>
      </c>
      <c r="S1483" s="16">
        <f>About!$B$88/(1+EXP(About!$B$89*(S1482-$H1482+About!$B$90)))</f>
        <v>0.31250885313368498</v>
      </c>
      <c r="T1483" s="16">
        <f>About!$B$88/(1+EXP(About!$B$89*(T1482-$H1482+About!$B$90)))</f>
        <v>0.37371039599785677</v>
      </c>
      <c r="U1483" s="16">
        <f>About!$B$88/(1+EXP(About!$B$89*(U1482-$H1482+About!$B$90)))</f>
        <v>0.43940070146006388</v>
      </c>
      <c r="V1483" s="16">
        <f>About!$B$88/(1+EXP(About!$B$89*(V1482-$H1482+About!$B$90)))</f>
        <v>0.50749999999999995</v>
      </c>
      <c r="W1483" s="16">
        <f>About!$B$88/(1+EXP(About!$B$89*(W1482-$H1482+About!$B$90)))</f>
        <v>0.57559929853993608</v>
      </c>
      <c r="X1483" s="16">
        <f>About!$B$88/(1+EXP(About!$B$89*(X1482-$H1482+About!$B$90)))</f>
        <v>0.64128960400214308</v>
      </c>
      <c r="Y1483" s="16">
        <f>About!$B$88/(1+EXP(About!$B$89*(Y1482-$H1482+About!$B$90)))</f>
        <v>0.70249114686631497</v>
      </c>
      <c r="Z1483" s="16">
        <f>About!$B$88/(1+EXP(About!$B$89*(Z1482-$H1482+About!$B$90)))</f>
        <v>0.75769139308772704</v>
      </c>
      <c r="AA1483" s="16">
        <f>About!$B$88/(1+EXP(About!$B$89*(AA1482-$H1482+About!$B$90)))</f>
        <v>0.80604157262203846</v>
      </c>
      <c r="AB1483" s="16">
        <f>About!$B$88/(1+EXP(About!$B$89*(AB1482-$H1482+About!$B$90)))</f>
        <v>0.84731705675652613</v>
      </c>
      <c r="AC1483" s="16">
        <f>About!$B$88/(1+EXP(About!$B$89*(AC1482-$H1482+About!$B$90)))</f>
        <v>0.88178686351989888</v>
      </c>
      <c r="AD1483" s="16">
        <f>About!$B$88/(1+EXP(About!$B$89*(AD1482-$H1482+About!$B$90)))</f>
        <v>0.91004854176987648</v>
      </c>
      <c r="AE1483" s="16">
        <f>About!$B$88/(1+EXP(About!$B$89*(AE1482-$H1482+About!$B$90)))</f>
        <v>0.93287283077630256</v>
      </c>
      <c r="AF1483" s="16">
        <f>About!$B$88/(1+EXP(About!$B$89*(AF1482-$H1482+About!$B$90)))</f>
        <v>0.95108204360214854</v>
      </c>
      <c r="AG1483" s="16">
        <f>About!$B$88/(1+EXP(About!$B$89*(AG1482-$H1482+About!$B$90)))</f>
        <v>0.96546828115621786</v>
      </c>
      <c r="AH1483" s="16">
        <f>About!$B$88/(1+EXP(About!$B$89*(AH1482-$H1482+About!$B$90)))</f>
        <v>0.97674679113376495</v>
      </c>
      <c r="AI1483" s="16">
        <f>About!$B$88/(1+EXP(About!$B$89*(AI1482-$H1482+About!$B$90)))</f>
        <v>0.98553552862611404</v>
      </c>
      <c r="AJ1483" s="16">
        <f>About!$B$88/(1+EXP(About!$B$89*(AJ1482-$H1482+About!$B$90)))</f>
        <v>0.99235185972048212</v>
      </c>
      <c r="AK1483" s="16">
        <f>About!$B$88/(1+EXP(About!$B$89*(AK1482-$H1482+About!$B$90)))</f>
        <v>0.99761910618453631</v>
      </c>
    </row>
    <row r="1484" spans="1:37" x14ac:dyDescent="0.25">
      <c r="A1484" t="s">
        <v>30</v>
      </c>
      <c r="B1484" t="s">
        <v>346</v>
      </c>
      <c r="C1484" t="s">
        <v>263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25">
      <c r="B1485" t="s">
        <v>346</v>
      </c>
      <c r="F1485" s="16">
        <v>0</v>
      </c>
      <c r="G1485" s="16">
        <v>0</v>
      </c>
      <c r="H1485" s="16">
        <f>About!$B$88/(1+EXP(About!$B$89*(H1484-$H1484+About!$B$90)))</f>
        <v>2.2648140279517712E-2</v>
      </c>
      <c r="I1485" s="16">
        <f>About!$B$88/(1+EXP(About!$B$89*(I1484-$H1484+About!$B$90)))</f>
        <v>2.9464471373885869E-2</v>
      </c>
      <c r="J1485" s="16">
        <f>About!$B$88/(1+EXP(About!$B$89*(J1484-$H1484+About!$B$90)))</f>
        <v>3.8253208866234997E-2</v>
      </c>
      <c r="K1485" s="16">
        <f>About!$B$88/(1+EXP(About!$B$89*(K1484-$H1484+About!$B$90)))</f>
        <v>4.9531718843781984E-2</v>
      </c>
      <c r="L1485" s="16">
        <f>About!$B$88/(1+EXP(About!$B$89*(L1484-$H1484+About!$B$90)))</f>
        <v>6.3917956397851416E-2</v>
      </c>
      <c r="M1485" s="16">
        <f>About!$B$88/(1+EXP(About!$B$89*(M1484-$H1484+About!$B$90)))</f>
        <v>8.2127169223697311E-2</v>
      </c>
      <c r="N1485" s="16">
        <f>About!$B$88/(1+EXP(About!$B$89*(N1484-$H1484+About!$B$90)))</f>
        <v>0.10495145823012331</v>
      </c>
      <c r="O1485" s="16">
        <f>About!$B$88/(1+EXP(About!$B$89*(O1484-$H1484+About!$B$90)))</f>
        <v>0.13321313648010116</v>
      </c>
      <c r="P1485" s="16">
        <f>About!$B$88/(1+EXP(About!$B$89*(P1484-$H1484+About!$B$90)))</f>
        <v>0.1676829432434738</v>
      </c>
      <c r="Q1485" s="16">
        <f>About!$B$88/(1+EXP(About!$B$89*(Q1484-$H1484+About!$B$90)))</f>
        <v>0.20895842737796153</v>
      </c>
      <c r="R1485" s="16">
        <f>About!$B$88/(1+EXP(About!$B$89*(R1484-$H1484+About!$B$90)))</f>
        <v>0.25730860691227286</v>
      </c>
      <c r="S1485" s="16">
        <f>About!$B$88/(1+EXP(About!$B$89*(S1484-$H1484+About!$B$90)))</f>
        <v>0.31250885313368498</v>
      </c>
      <c r="T1485" s="16">
        <f>About!$B$88/(1+EXP(About!$B$89*(T1484-$H1484+About!$B$90)))</f>
        <v>0.37371039599785677</v>
      </c>
      <c r="U1485" s="16">
        <f>About!$B$88/(1+EXP(About!$B$89*(U1484-$H1484+About!$B$90)))</f>
        <v>0.43940070146006388</v>
      </c>
      <c r="V1485" s="16">
        <f>About!$B$88/(1+EXP(About!$B$89*(V1484-$H1484+About!$B$90)))</f>
        <v>0.50749999999999995</v>
      </c>
      <c r="W1485" s="16">
        <f>About!$B$88/(1+EXP(About!$B$89*(W1484-$H1484+About!$B$90)))</f>
        <v>0.57559929853993608</v>
      </c>
      <c r="X1485" s="16">
        <f>About!$B$88/(1+EXP(About!$B$89*(X1484-$H1484+About!$B$90)))</f>
        <v>0.64128960400214308</v>
      </c>
      <c r="Y1485" s="16">
        <f>About!$B$88/(1+EXP(About!$B$89*(Y1484-$H1484+About!$B$90)))</f>
        <v>0.70249114686631497</v>
      </c>
      <c r="Z1485" s="16">
        <f>About!$B$88/(1+EXP(About!$B$89*(Z1484-$H1484+About!$B$90)))</f>
        <v>0.75769139308772704</v>
      </c>
      <c r="AA1485" s="16">
        <f>About!$B$88/(1+EXP(About!$B$89*(AA1484-$H1484+About!$B$90)))</f>
        <v>0.80604157262203846</v>
      </c>
      <c r="AB1485" s="16">
        <f>About!$B$88/(1+EXP(About!$B$89*(AB1484-$H1484+About!$B$90)))</f>
        <v>0.84731705675652613</v>
      </c>
      <c r="AC1485" s="16">
        <f>About!$B$88/(1+EXP(About!$B$89*(AC1484-$H1484+About!$B$90)))</f>
        <v>0.88178686351989888</v>
      </c>
      <c r="AD1485" s="16">
        <f>About!$B$88/(1+EXP(About!$B$89*(AD1484-$H1484+About!$B$90)))</f>
        <v>0.91004854176987648</v>
      </c>
      <c r="AE1485" s="16">
        <f>About!$B$88/(1+EXP(About!$B$89*(AE1484-$H1484+About!$B$90)))</f>
        <v>0.93287283077630256</v>
      </c>
      <c r="AF1485" s="16">
        <f>About!$B$88/(1+EXP(About!$B$89*(AF1484-$H1484+About!$B$90)))</f>
        <v>0.95108204360214854</v>
      </c>
      <c r="AG1485" s="16">
        <f>About!$B$88/(1+EXP(About!$B$89*(AG1484-$H1484+About!$B$90)))</f>
        <v>0.96546828115621786</v>
      </c>
      <c r="AH1485" s="16">
        <f>About!$B$88/(1+EXP(About!$B$89*(AH1484-$H1484+About!$B$90)))</f>
        <v>0.97674679113376495</v>
      </c>
      <c r="AI1485" s="16">
        <f>About!$B$88/(1+EXP(About!$B$89*(AI1484-$H1484+About!$B$90)))</f>
        <v>0.98553552862611404</v>
      </c>
      <c r="AJ1485" s="16">
        <f>About!$B$88/(1+EXP(About!$B$89*(AJ1484-$H1484+About!$B$90)))</f>
        <v>0.99235185972048212</v>
      </c>
      <c r="AK1485" s="16">
        <f>About!$B$88/(1+EXP(About!$B$89*(AK1484-$H1484+About!$B$90)))</f>
        <v>0.99761910618453631</v>
      </c>
    </row>
    <row r="1486" spans="1:37" x14ac:dyDescent="0.25">
      <c r="A1486" t="s">
        <v>30</v>
      </c>
      <c r="B1486" t="s">
        <v>346</v>
      </c>
      <c r="C1486" t="s">
        <v>264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25">
      <c r="B1487" t="s">
        <v>346</v>
      </c>
      <c r="F1487" s="16">
        <v>0</v>
      </c>
      <c r="G1487" s="16">
        <v>0</v>
      </c>
      <c r="H1487" s="16">
        <f>About!$B$88/(1+EXP(About!$B$89*(H1486-$H1486+About!$B$90)))</f>
        <v>2.2648140279517712E-2</v>
      </c>
      <c r="I1487" s="16">
        <f>About!$B$88/(1+EXP(About!$B$89*(I1486-$H1486+About!$B$90)))</f>
        <v>2.9464471373885869E-2</v>
      </c>
      <c r="J1487" s="16">
        <f>About!$B$88/(1+EXP(About!$B$89*(J1486-$H1486+About!$B$90)))</f>
        <v>3.8253208866234997E-2</v>
      </c>
      <c r="K1487" s="16">
        <f>About!$B$88/(1+EXP(About!$B$89*(K1486-$H1486+About!$B$90)))</f>
        <v>4.9531718843781984E-2</v>
      </c>
      <c r="L1487" s="16">
        <f>About!$B$88/(1+EXP(About!$B$89*(L1486-$H1486+About!$B$90)))</f>
        <v>6.3917956397851416E-2</v>
      </c>
      <c r="M1487" s="16">
        <f>About!$B$88/(1+EXP(About!$B$89*(M1486-$H1486+About!$B$90)))</f>
        <v>8.2127169223697311E-2</v>
      </c>
      <c r="N1487" s="16">
        <f>About!$B$88/(1+EXP(About!$B$89*(N1486-$H1486+About!$B$90)))</f>
        <v>0.10495145823012331</v>
      </c>
      <c r="O1487" s="16">
        <f>About!$B$88/(1+EXP(About!$B$89*(O1486-$H1486+About!$B$90)))</f>
        <v>0.13321313648010116</v>
      </c>
      <c r="P1487" s="16">
        <f>About!$B$88/(1+EXP(About!$B$89*(P1486-$H1486+About!$B$90)))</f>
        <v>0.1676829432434738</v>
      </c>
      <c r="Q1487" s="16">
        <f>About!$B$88/(1+EXP(About!$B$89*(Q1486-$H1486+About!$B$90)))</f>
        <v>0.20895842737796153</v>
      </c>
      <c r="R1487" s="16">
        <f>About!$B$88/(1+EXP(About!$B$89*(R1486-$H1486+About!$B$90)))</f>
        <v>0.25730860691227286</v>
      </c>
      <c r="S1487" s="16">
        <f>About!$B$88/(1+EXP(About!$B$89*(S1486-$H1486+About!$B$90)))</f>
        <v>0.31250885313368498</v>
      </c>
      <c r="T1487" s="16">
        <f>About!$B$88/(1+EXP(About!$B$89*(T1486-$H1486+About!$B$90)))</f>
        <v>0.37371039599785677</v>
      </c>
      <c r="U1487" s="16">
        <f>About!$B$88/(1+EXP(About!$B$89*(U1486-$H1486+About!$B$90)))</f>
        <v>0.43940070146006388</v>
      </c>
      <c r="V1487" s="16">
        <f>About!$B$88/(1+EXP(About!$B$89*(V1486-$H1486+About!$B$90)))</f>
        <v>0.50749999999999995</v>
      </c>
      <c r="W1487" s="16">
        <f>About!$B$88/(1+EXP(About!$B$89*(W1486-$H1486+About!$B$90)))</f>
        <v>0.57559929853993608</v>
      </c>
      <c r="X1487" s="16">
        <f>About!$B$88/(1+EXP(About!$B$89*(X1486-$H1486+About!$B$90)))</f>
        <v>0.64128960400214308</v>
      </c>
      <c r="Y1487" s="16">
        <f>About!$B$88/(1+EXP(About!$B$89*(Y1486-$H1486+About!$B$90)))</f>
        <v>0.70249114686631497</v>
      </c>
      <c r="Z1487" s="16">
        <f>About!$B$88/(1+EXP(About!$B$89*(Z1486-$H1486+About!$B$90)))</f>
        <v>0.75769139308772704</v>
      </c>
      <c r="AA1487" s="16">
        <f>About!$B$88/(1+EXP(About!$B$89*(AA1486-$H1486+About!$B$90)))</f>
        <v>0.80604157262203846</v>
      </c>
      <c r="AB1487" s="16">
        <f>About!$B$88/(1+EXP(About!$B$89*(AB1486-$H1486+About!$B$90)))</f>
        <v>0.84731705675652613</v>
      </c>
      <c r="AC1487" s="16">
        <f>About!$B$88/(1+EXP(About!$B$89*(AC1486-$H1486+About!$B$90)))</f>
        <v>0.88178686351989888</v>
      </c>
      <c r="AD1487" s="16">
        <f>About!$B$88/(1+EXP(About!$B$89*(AD1486-$H1486+About!$B$90)))</f>
        <v>0.91004854176987648</v>
      </c>
      <c r="AE1487" s="16">
        <f>About!$B$88/(1+EXP(About!$B$89*(AE1486-$H1486+About!$B$90)))</f>
        <v>0.93287283077630256</v>
      </c>
      <c r="AF1487" s="16">
        <f>About!$B$88/(1+EXP(About!$B$89*(AF1486-$H1486+About!$B$90)))</f>
        <v>0.95108204360214854</v>
      </c>
      <c r="AG1487" s="16">
        <f>About!$B$88/(1+EXP(About!$B$89*(AG1486-$H1486+About!$B$90)))</f>
        <v>0.96546828115621786</v>
      </c>
      <c r="AH1487" s="16">
        <f>About!$B$88/(1+EXP(About!$B$89*(AH1486-$H1486+About!$B$90)))</f>
        <v>0.97674679113376495</v>
      </c>
      <c r="AI1487" s="16">
        <f>About!$B$88/(1+EXP(About!$B$89*(AI1486-$H1486+About!$B$90)))</f>
        <v>0.98553552862611404</v>
      </c>
      <c r="AJ1487" s="16">
        <f>About!$B$88/(1+EXP(About!$B$89*(AJ1486-$H1486+About!$B$90)))</f>
        <v>0.99235185972048212</v>
      </c>
      <c r="AK1487" s="16">
        <f>About!$B$88/(1+EXP(About!$B$89*(AK1486-$H1486+About!$B$90)))</f>
        <v>0.99761910618453631</v>
      </c>
    </row>
    <row r="1488" spans="1:37" x14ac:dyDescent="0.25">
      <c r="A1488" t="s">
        <v>30</v>
      </c>
      <c r="B1488" t="s">
        <v>346</v>
      </c>
      <c r="C1488" t="s">
        <v>265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25">
      <c r="B1489" t="s">
        <v>346</v>
      </c>
      <c r="F1489" s="16">
        <v>0</v>
      </c>
      <c r="G1489" s="16">
        <v>0</v>
      </c>
      <c r="H1489" s="16">
        <f>About!$B$88/(1+EXP(About!$B$89*(H1488-$H1488+About!$B$90)))</f>
        <v>2.2648140279517712E-2</v>
      </c>
      <c r="I1489" s="16">
        <f>About!$B$88/(1+EXP(About!$B$89*(I1488-$H1488+About!$B$90)))</f>
        <v>2.9464471373885869E-2</v>
      </c>
      <c r="J1489" s="16">
        <f>About!$B$88/(1+EXP(About!$B$89*(J1488-$H1488+About!$B$90)))</f>
        <v>3.8253208866234997E-2</v>
      </c>
      <c r="K1489" s="16">
        <f>About!$B$88/(1+EXP(About!$B$89*(K1488-$H1488+About!$B$90)))</f>
        <v>4.9531718843781984E-2</v>
      </c>
      <c r="L1489" s="16">
        <f>About!$B$88/(1+EXP(About!$B$89*(L1488-$H1488+About!$B$90)))</f>
        <v>6.3917956397851416E-2</v>
      </c>
      <c r="M1489" s="16">
        <f>About!$B$88/(1+EXP(About!$B$89*(M1488-$H1488+About!$B$90)))</f>
        <v>8.2127169223697311E-2</v>
      </c>
      <c r="N1489" s="16">
        <f>About!$B$88/(1+EXP(About!$B$89*(N1488-$H1488+About!$B$90)))</f>
        <v>0.10495145823012331</v>
      </c>
      <c r="O1489" s="16">
        <f>About!$B$88/(1+EXP(About!$B$89*(O1488-$H1488+About!$B$90)))</f>
        <v>0.13321313648010116</v>
      </c>
      <c r="P1489" s="16">
        <f>About!$B$88/(1+EXP(About!$B$89*(P1488-$H1488+About!$B$90)))</f>
        <v>0.1676829432434738</v>
      </c>
      <c r="Q1489" s="16">
        <f>About!$B$88/(1+EXP(About!$B$89*(Q1488-$H1488+About!$B$90)))</f>
        <v>0.20895842737796153</v>
      </c>
      <c r="R1489" s="16">
        <f>About!$B$88/(1+EXP(About!$B$89*(R1488-$H1488+About!$B$90)))</f>
        <v>0.25730860691227286</v>
      </c>
      <c r="S1489" s="16">
        <f>About!$B$88/(1+EXP(About!$B$89*(S1488-$H1488+About!$B$90)))</f>
        <v>0.31250885313368498</v>
      </c>
      <c r="T1489" s="16">
        <f>About!$B$88/(1+EXP(About!$B$89*(T1488-$H1488+About!$B$90)))</f>
        <v>0.37371039599785677</v>
      </c>
      <c r="U1489" s="16">
        <f>About!$B$88/(1+EXP(About!$B$89*(U1488-$H1488+About!$B$90)))</f>
        <v>0.43940070146006388</v>
      </c>
      <c r="V1489" s="16">
        <f>About!$B$88/(1+EXP(About!$B$89*(V1488-$H1488+About!$B$90)))</f>
        <v>0.50749999999999995</v>
      </c>
      <c r="W1489" s="16">
        <f>About!$B$88/(1+EXP(About!$B$89*(W1488-$H1488+About!$B$90)))</f>
        <v>0.57559929853993608</v>
      </c>
      <c r="X1489" s="16">
        <f>About!$B$88/(1+EXP(About!$B$89*(X1488-$H1488+About!$B$90)))</f>
        <v>0.64128960400214308</v>
      </c>
      <c r="Y1489" s="16">
        <f>About!$B$88/(1+EXP(About!$B$89*(Y1488-$H1488+About!$B$90)))</f>
        <v>0.70249114686631497</v>
      </c>
      <c r="Z1489" s="16">
        <f>About!$B$88/(1+EXP(About!$B$89*(Z1488-$H1488+About!$B$90)))</f>
        <v>0.75769139308772704</v>
      </c>
      <c r="AA1489" s="16">
        <f>About!$B$88/(1+EXP(About!$B$89*(AA1488-$H1488+About!$B$90)))</f>
        <v>0.80604157262203846</v>
      </c>
      <c r="AB1489" s="16">
        <f>About!$B$88/(1+EXP(About!$B$89*(AB1488-$H1488+About!$B$90)))</f>
        <v>0.84731705675652613</v>
      </c>
      <c r="AC1489" s="16">
        <f>About!$B$88/(1+EXP(About!$B$89*(AC1488-$H1488+About!$B$90)))</f>
        <v>0.88178686351989888</v>
      </c>
      <c r="AD1489" s="16">
        <f>About!$B$88/(1+EXP(About!$B$89*(AD1488-$H1488+About!$B$90)))</f>
        <v>0.91004854176987648</v>
      </c>
      <c r="AE1489" s="16">
        <f>About!$B$88/(1+EXP(About!$B$89*(AE1488-$H1488+About!$B$90)))</f>
        <v>0.93287283077630256</v>
      </c>
      <c r="AF1489" s="16">
        <f>About!$B$88/(1+EXP(About!$B$89*(AF1488-$H1488+About!$B$90)))</f>
        <v>0.95108204360214854</v>
      </c>
      <c r="AG1489" s="16">
        <f>About!$B$88/(1+EXP(About!$B$89*(AG1488-$H1488+About!$B$90)))</f>
        <v>0.96546828115621786</v>
      </c>
      <c r="AH1489" s="16">
        <f>About!$B$88/(1+EXP(About!$B$89*(AH1488-$H1488+About!$B$90)))</f>
        <v>0.97674679113376495</v>
      </c>
      <c r="AI1489" s="16">
        <f>About!$B$88/(1+EXP(About!$B$89*(AI1488-$H1488+About!$B$90)))</f>
        <v>0.98553552862611404</v>
      </c>
      <c r="AJ1489" s="16">
        <f>About!$B$88/(1+EXP(About!$B$89*(AJ1488-$H1488+About!$B$90)))</f>
        <v>0.99235185972048212</v>
      </c>
      <c r="AK1489" s="16">
        <f>About!$B$88/(1+EXP(About!$B$89*(AK1488-$H1488+About!$B$90)))</f>
        <v>0.99761910618453631</v>
      </c>
    </row>
    <row r="1490" spans="1:37" x14ac:dyDescent="0.25">
      <c r="A1490" t="s">
        <v>30</v>
      </c>
      <c r="B1490" t="s">
        <v>346</v>
      </c>
      <c r="C1490" t="s">
        <v>266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25">
      <c r="B1491" t="s">
        <v>346</v>
      </c>
      <c r="F1491" s="16">
        <v>0</v>
      </c>
      <c r="G1491" s="16">
        <v>0</v>
      </c>
      <c r="H1491" s="16">
        <f>About!$B$88/(1+EXP(About!$B$89*(H1490-$H1490+About!$B$90)))</f>
        <v>2.2648140279517712E-2</v>
      </c>
      <c r="I1491" s="16">
        <f>About!$B$88/(1+EXP(About!$B$89*(I1490-$H1490+About!$B$90)))</f>
        <v>2.9464471373885869E-2</v>
      </c>
      <c r="J1491" s="16">
        <f>About!$B$88/(1+EXP(About!$B$89*(J1490-$H1490+About!$B$90)))</f>
        <v>3.8253208866234997E-2</v>
      </c>
      <c r="K1491" s="16">
        <f>About!$B$88/(1+EXP(About!$B$89*(K1490-$H1490+About!$B$90)))</f>
        <v>4.9531718843781984E-2</v>
      </c>
      <c r="L1491" s="16">
        <f>About!$B$88/(1+EXP(About!$B$89*(L1490-$H1490+About!$B$90)))</f>
        <v>6.3917956397851416E-2</v>
      </c>
      <c r="M1491" s="16">
        <f>About!$B$88/(1+EXP(About!$B$89*(M1490-$H1490+About!$B$90)))</f>
        <v>8.2127169223697311E-2</v>
      </c>
      <c r="N1491" s="16">
        <f>About!$B$88/(1+EXP(About!$B$89*(N1490-$H1490+About!$B$90)))</f>
        <v>0.10495145823012331</v>
      </c>
      <c r="O1491" s="16">
        <f>About!$B$88/(1+EXP(About!$B$89*(O1490-$H1490+About!$B$90)))</f>
        <v>0.13321313648010116</v>
      </c>
      <c r="P1491" s="16">
        <f>About!$B$88/(1+EXP(About!$B$89*(P1490-$H1490+About!$B$90)))</f>
        <v>0.1676829432434738</v>
      </c>
      <c r="Q1491" s="16">
        <f>About!$B$88/(1+EXP(About!$B$89*(Q1490-$H1490+About!$B$90)))</f>
        <v>0.20895842737796153</v>
      </c>
      <c r="R1491" s="16">
        <f>About!$B$88/(1+EXP(About!$B$89*(R1490-$H1490+About!$B$90)))</f>
        <v>0.25730860691227286</v>
      </c>
      <c r="S1491" s="16">
        <f>About!$B$88/(1+EXP(About!$B$89*(S1490-$H1490+About!$B$90)))</f>
        <v>0.31250885313368498</v>
      </c>
      <c r="T1491" s="16">
        <f>About!$B$88/(1+EXP(About!$B$89*(T1490-$H1490+About!$B$90)))</f>
        <v>0.37371039599785677</v>
      </c>
      <c r="U1491" s="16">
        <f>About!$B$88/(1+EXP(About!$B$89*(U1490-$H1490+About!$B$90)))</f>
        <v>0.43940070146006388</v>
      </c>
      <c r="V1491" s="16">
        <f>About!$B$88/(1+EXP(About!$B$89*(V1490-$H1490+About!$B$90)))</f>
        <v>0.50749999999999995</v>
      </c>
      <c r="W1491" s="16">
        <f>About!$B$88/(1+EXP(About!$B$89*(W1490-$H1490+About!$B$90)))</f>
        <v>0.57559929853993608</v>
      </c>
      <c r="X1491" s="16">
        <f>About!$B$88/(1+EXP(About!$B$89*(X1490-$H1490+About!$B$90)))</f>
        <v>0.64128960400214308</v>
      </c>
      <c r="Y1491" s="16">
        <f>About!$B$88/(1+EXP(About!$B$89*(Y1490-$H1490+About!$B$90)))</f>
        <v>0.70249114686631497</v>
      </c>
      <c r="Z1491" s="16">
        <f>About!$B$88/(1+EXP(About!$B$89*(Z1490-$H1490+About!$B$90)))</f>
        <v>0.75769139308772704</v>
      </c>
      <c r="AA1491" s="16">
        <f>About!$B$88/(1+EXP(About!$B$89*(AA1490-$H1490+About!$B$90)))</f>
        <v>0.80604157262203846</v>
      </c>
      <c r="AB1491" s="16">
        <f>About!$B$88/(1+EXP(About!$B$89*(AB1490-$H1490+About!$B$90)))</f>
        <v>0.84731705675652613</v>
      </c>
      <c r="AC1491" s="16">
        <f>About!$B$88/(1+EXP(About!$B$89*(AC1490-$H1490+About!$B$90)))</f>
        <v>0.88178686351989888</v>
      </c>
      <c r="AD1491" s="16">
        <f>About!$B$88/(1+EXP(About!$B$89*(AD1490-$H1490+About!$B$90)))</f>
        <v>0.91004854176987648</v>
      </c>
      <c r="AE1491" s="16">
        <f>About!$B$88/(1+EXP(About!$B$89*(AE1490-$H1490+About!$B$90)))</f>
        <v>0.93287283077630256</v>
      </c>
      <c r="AF1491" s="16">
        <f>About!$B$88/(1+EXP(About!$B$89*(AF1490-$H1490+About!$B$90)))</f>
        <v>0.95108204360214854</v>
      </c>
      <c r="AG1491" s="16">
        <f>About!$B$88/(1+EXP(About!$B$89*(AG1490-$H1490+About!$B$90)))</f>
        <v>0.96546828115621786</v>
      </c>
      <c r="AH1491" s="16">
        <f>About!$B$88/(1+EXP(About!$B$89*(AH1490-$H1490+About!$B$90)))</f>
        <v>0.97674679113376495</v>
      </c>
      <c r="AI1491" s="16">
        <f>About!$B$88/(1+EXP(About!$B$89*(AI1490-$H1490+About!$B$90)))</f>
        <v>0.98553552862611404</v>
      </c>
      <c r="AJ1491" s="16">
        <f>About!$B$88/(1+EXP(About!$B$89*(AJ1490-$H1490+About!$B$90)))</f>
        <v>0.99235185972048212</v>
      </c>
      <c r="AK1491" s="16">
        <f>About!$B$88/(1+EXP(About!$B$89*(AK1490-$H1490+About!$B$90)))</f>
        <v>0.99761910618453631</v>
      </c>
    </row>
    <row r="1492" spans="1:37" x14ac:dyDescent="0.25">
      <c r="A1492" t="s">
        <v>30</v>
      </c>
      <c r="B1492" t="s">
        <v>346</v>
      </c>
      <c r="C1492" t="s">
        <v>267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25">
      <c r="B1493" t="s">
        <v>346</v>
      </c>
      <c r="F1493" s="16">
        <v>0</v>
      </c>
      <c r="G1493" s="16">
        <v>0</v>
      </c>
      <c r="H1493" s="16">
        <f>About!$B$88/(1+EXP(About!$B$89*(H1492-$H1492+About!$B$90)))</f>
        <v>2.2648140279517712E-2</v>
      </c>
      <c r="I1493" s="16">
        <f>About!$B$88/(1+EXP(About!$B$89*(I1492-$H1492+About!$B$90)))</f>
        <v>2.9464471373885869E-2</v>
      </c>
      <c r="J1493" s="16">
        <f>About!$B$88/(1+EXP(About!$B$89*(J1492-$H1492+About!$B$90)))</f>
        <v>3.8253208866234997E-2</v>
      </c>
      <c r="K1493" s="16">
        <f>About!$B$88/(1+EXP(About!$B$89*(K1492-$H1492+About!$B$90)))</f>
        <v>4.9531718843781984E-2</v>
      </c>
      <c r="L1493" s="16">
        <f>About!$B$88/(1+EXP(About!$B$89*(L1492-$H1492+About!$B$90)))</f>
        <v>6.3917956397851416E-2</v>
      </c>
      <c r="M1493" s="16">
        <f>About!$B$88/(1+EXP(About!$B$89*(M1492-$H1492+About!$B$90)))</f>
        <v>8.2127169223697311E-2</v>
      </c>
      <c r="N1493" s="16">
        <f>About!$B$88/(1+EXP(About!$B$89*(N1492-$H1492+About!$B$90)))</f>
        <v>0.10495145823012331</v>
      </c>
      <c r="O1493" s="16">
        <f>About!$B$88/(1+EXP(About!$B$89*(O1492-$H1492+About!$B$90)))</f>
        <v>0.13321313648010116</v>
      </c>
      <c r="P1493" s="16">
        <f>About!$B$88/(1+EXP(About!$B$89*(P1492-$H1492+About!$B$90)))</f>
        <v>0.1676829432434738</v>
      </c>
      <c r="Q1493" s="16">
        <f>About!$B$88/(1+EXP(About!$B$89*(Q1492-$H1492+About!$B$90)))</f>
        <v>0.20895842737796153</v>
      </c>
      <c r="R1493" s="16">
        <f>About!$B$88/(1+EXP(About!$B$89*(R1492-$H1492+About!$B$90)))</f>
        <v>0.25730860691227286</v>
      </c>
      <c r="S1493" s="16">
        <f>About!$B$88/(1+EXP(About!$B$89*(S1492-$H1492+About!$B$90)))</f>
        <v>0.31250885313368498</v>
      </c>
      <c r="T1493" s="16">
        <f>About!$B$88/(1+EXP(About!$B$89*(T1492-$H1492+About!$B$90)))</f>
        <v>0.37371039599785677</v>
      </c>
      <c r="U1493" s="16">
        <f>About!$B$88/(1+EXP(About!$B$89*(U1492-$H1492+About!$B$90)))</f>
        <v>0.43940070146006388</v>
      </c>
      <c r="V1493" s="16">
        <f>About!$B$88/(1+EXP(About!$B$89*(V1492-$H1492+About!$B$90)))</f>
        <v>0.50749999999999995</v>
      </c>
      <c r="W1493" s="16">
        <f>About!$B$88/(1+EXP(About!$B$89*(W1492-$H1492+About!$B$90)))</f>
        <v>0.57559929853993608</v>
      </c>
      <c r="X1493" s="16">
        <f>About!$B$88/(1+EXP(About!$B$89*(X1492-$H1492+About!$B$90)))</f>
        <v>0.64128960400214308</v>
      </c>
      <c r="Y1493" s="16">
        <f>About!$B$88/(1+EXP(About!$B$89*(Y1492-$H1492+About!$B$90)))</f>
        <v>0.70249114686631497</v>
      </c>
      <c r="Z1493" s="16">
        <f>About!$B$88/(1+EXP(About!$B$89*(Z1492-$H1492+About!$B$90)))</f>
        <v>0.75769139308772704</v>
      </c>
      <c r="AA1493" s="16">
        <f>About!$B$88/(1+EXP(About!$B$89*(AA1492-$H1492+About!$B$90)))</f>
        <v>0.80604157262203846</v>
      </c>
      <c r="AB1493" s="16">
        <f>About!$B$88/(1+EXP(About!$B$89*(AB1492-$H1492+About!$B$90)))</f>
        <v>0.84731705675652613</v>
      </c>
      <c r="AC1493" s="16">
        <f>About!$B$88/(1+EXP(About!$B$89*(AC1492-$H1492+About!$B$90)))</f>
        <v>0.88178686351989888</v>
      </c>
      <c r="AD1493" s="16">
        <f>About!$B$88/(1+EXP(About!$B$89*(AD1492-$H1492+About!$B$90)))</f>
        <v>0.91004854176987648</v>
      </c>
      <c r="AE1493" s="16">
        <f>About!$B$88/(1+EXP(About!$B$89*(AE1492-$H1492+About!$B$90)))</f>
        <v>0.93287283077630256</v>
      </c>
      <c r="AF1493" s="16">
        <f>About!$B$88/(1+EXP(About!$B$89*(AF1492-$H1492+About!$B$90)))</f>
        <v>0.95108204360214854</v>
      </c>
      <c r="AG1493" s="16">
        <f>About!$B$88/(1+EXP(About!$B$89*(AG1492-$H1492+About!$B$90)))</f>
        <v>0.96546828115621786</v>
      </c>
      <c r="AH1493" s="16">
        <f>About!$B$88/(1+EXP(About!$B$89*(AH1492-$H1492+About!$B$90)))</f>
        <v>0.97674679113376495</v>
      </c>
      <c r="AI1493" s="16">
        <f>About!$B$88/(1+EXP(About!$B$89*(AI1492-$H1492+About!$B$90)))</f>
        <v>0.98553552862611404</v>
      </c>
      <c r="AJ1493" s="16">
        <f>About!$B$88/(1+EXP(About!$B$89*(AJ1492-$H1492+About!$B$90)))</f>
        <v>0.99235185972048212</v>
      </c>
      <c r="AK1493" s="16">
        <f>About!$B$88/(1+EXP(About!$B$89*(AK1492-$H1492+About!$B$90)))</f>
        <v>0.99761910618453631</v>
      </c>
    </row>
    <row r="1494" spans="1:37" x14ac:dyDescent="0.25">
      <c r="A1494" t="s">
        <v>0</v>
      </c>
      <c r="B1494" t="s">
        <v>346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25">
      <c r="B1495" t="s">
        <v>346</v>
      </c>
      <c r="F1495" s="16">
        <v>0</v>
      </c>
      <c r="G1495" s="16">
        <v>0</v>
      </c>
      <c r="H1495" s="16">
        <f>About!$B$88/(1+EXP(About!$B$89*(H1494-$H1494+About!$B$90)))</f>
        <v>2.2648140279517712E-2</v>
      </c>
      <c r="I1495" s="16">
        <f>About!$B$88/(1+EXP(About!$B$89*(I1494-$H1494+About!$B$90)))</f>
        <v>2.9464471373885869E-2</v>
      </c>
      <c r="J1495" s="16">
        <f>About!$B$88/(1+EXP(About!$B$89*(J1494-$H1494+About!$B$90)))</f>
        <v>3.8253208866234997E-2</v>
      </c>
      <c r="K1495" s="16">
        <f>About!$B$88/(1+EXP(About!$B$89*(K1494-$H1494+About!$B$90)))</f>
        <v>4.9531718843781984E-2</v>
      </c>
      <c r="L1495" s="16">
        <f>About!$B$88/(1+EXP(About!$B$89*(L1494-$H1494+About!$B$90)))</f>
        <v>6.3917956397851416E-2</v>
      </c>
      <c r="M1495" s="16">
        <f>About!$B$88/(1+EXP(About!$B$89*(M1494-$H1494+About!$B$90)))</f>
        <v>8.2127169223697311E-2</v>
      </c>
      <c r="N1495" s="16">
        <f>About!$B$88/(1+EXP(About!$B$89*(N1494-$H1494+About!$B$90)))</f>
        <v>0.10495145823012331</v>
      </c>
      <c r="O1495" s="16">
        <f>About!$B$88/(1+EXP(About!$B$89*(O1494-$H1494+About!$B$90)))</f>
        <v>0.13321313648010116</v>
      </c>
      <c r="P1495" s="16">
        <f>About!$B$88/(1+EXP(About!$B$89*(P1494-$H1494+About!$B$90)))</f>
        <v>0.1676829432434738</v>
      </c>
      <c r="Q1495" s="16">
        <f>About!$B$88/(1+EXP(About!$B$89*(Q1494-$H1494+About!$B$90)))</f>
        <v>0.20895842737796153</v>
      </c>
      <c r="R1495" s="16">
        <f>About!$B$88/(1+EXP(About!$B$89*(R1494-$H1494+About!$B$90)))</f>
        <v>0.25730860691227286</v>
      </c>
      <c r="S1495" s="16">
        <f>About!$B$88/(1+EXP(About!$B$89*(S1494-$H1494+About!$B$90)))</f>
        <v>0.31250885313368498</v>
      </c>
      <c r="T1495" s="16">
        <f>About!$B$88/(1+EXP(About!$B$89*(T1494-$H1494+About!$B$90)))</f>
        <v>0.37371039599785677</v>
      </c>
      <c r="U1495" s="16">
        <f>About!$B$88/(1+EXP(About!$B$89*(U1494-$H1494+About!$B$90)))</f>
        <v>0.43940070146006388</v>
      </c>
      <c r="V1495" s="16">
        <f>About!$B$88/(1+EXP(About!$B$89*(V1494-$H1494+About!$B$90)))</f>
        <v>0.50749999999999995</v>
      </c>
      <c r="W1495" s="16">
        <f>About!$B$88/(1+EXP(About!$B$89*(W1494-$H1494+About!$B$90)))</f>
        <v>0.57559929853993608</v>
      </c>
      <c r="X1495" s="16">
        <f>About!$B$88/(1+EXP(About!$B$89*(X1494-$H1494+About!$B$90)))</f>
        <v>0.64128960400214308</v>
      </c>
      <c r="Y1495" s="16">
        <f>About!$B$88/(1+EXP(About!$B$89*(Y1494-$H1494+About!$B$90)))</f>
        <v>0.70249114686631497</v>
      </c>
      <c r="Z1495" s="16">
        <f>About!$B$88/(1+EXP(About!$B$89*(Z1494-$H1494+About!$B$90)))</f>
        <v>0.75769139308772704</v>
      </c>
      <c r="AA1495" s="16">
        <f>About!$B$88/(1+EXP(About!$B$89*(AA1494-$H1494+About!$B$90)))</f>
        <v>0.80604157262203846</v>
      </c>
      <c r="AB1495" s="16">
        <f>About!$B$88/(1+EXP(About!$B$89*(AB1494-$H1494+About!$B$90)))</f>
        <v>0.84731705675652613</v>
      </c>
      <c r="AC1495" s="16">
        <f>About!$B$88/(1+EXP(About!$B$89*(AC1494-$H1494+About!$B$90)))</f>
        <v>0.88178686351989888</v>
      </c>
      <c r="AD1495" s="16">
        <f>About!$B$88/(1+EXP(About!$B$89*(AD1494-$H1494+About!$B$90)))</f>
        <v>0.91004854176987648</v>
      </c>
      <c r="AE1495" s="16">
        <f>About!$B$88/(1+EXP(About!$B$89*(AE1494-$H1494+About!$B$90)))</f>
        <v>0.93287283077630256</v>
      </c>
      <c r="AF1495" s="16">
        <f>About!$B$88/(1+EXP(About!$B$89*(AF1494-$H1494+About!$B$90)))</f>
        <v>0.95108204360214854</v>
      </c>
      <c r="AG1495" s="16">
        <f>About!$B$88/(1+EXP(About!$B$89*(AG1494-$H1494+About!$B$90)))</f>
        <v>0.96546828115621786</v>
      </c>
      <c r="AH1495" s="16">
        <f>About!$B$88/(1+EXP(About!$B$89*(AH1494-$H1494+About!$B$90)))</f>
        <v>0.97674679113376495</v>
      </c>
      <c r="AI1495" s="16">
        <f>About!$B$88/(1+EXP(About!$B$89*(AI1494-$H1494+About!$B$90)))</f>
        <v>0.98553552862611404</v>
      </c>
      <c r="AJ1495" s="16">
        <f>About!$B$88/(1+EXP(About!$B$89*(AJ1494-$H1494+About!$B$90)))</f>
        <v>0.99235185972048212</v>
      </c>
      <c r="AK1495" s="16">
        <f>About!$B$88/(1+EXP(About!$B$89*(AK1494-$H1494+About!$B$90)))</f>
        <v>0.99761910618453631</v>
      </c>
    </row>
    <row r="1496" spans="1:37" x14ac:dyDescent="0.25">
      <c r="A1496" t="s">
        <v>167</v>
      </c>
      <c r="B1496" t="s">
        <v>346</v>
      </c>
      <c r="F1496" s="15">
        <v>2019</v>
      </c>
      <c r="G1496" s="15">
        <v>2020</v>
      </c>
      <c r="H1496" s="15">
        <v>2050</v>
      </c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5"/>
      <c r="AK1496" s="15"/>
    </row>
    <row r="1497" spans="1:37" x14ac:dyDescent="0.25">
      <c r="B1497" t="s">
        <v>346</v>
      </c>
      <c r="F1497" s="16">
        <v>0</v>
      </c>
      <c r="G1497" s="16">
        <v>0</v>
      </c>
      <c r="H1497" s="16">
        <v>1</v>
      </c>
    </row>
    <row r="1498" spans="1:37" x14ac:dyDescent="0.25">
      <c r="A1498" t="s">
        <v>168</v>
      </c>
      <c r="B1498" t="s">
        <v>346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2050</v>
      </c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4"/>
      <c r="AJ1498" s="14"/>
      <c r="AK1498" s="14"/>
    </row>
    <row r="1499" spans="1:37" x14ac:dyDescent="0.25">
      <c r="B1499" t="s">
        <v>346</v>
      </c>
      <c r="F1499" s="16">
        <v>0</v>
      </c>
      <c r="G1499" s="16">
        <f>VLOOKUP(G$1498,'Exogenous GDP Adjustment'!$A$12:$D$25,4,FALSE)</f>
        <v>1</v>
      </c>
      <c r="H1499" s="16">
        <f>VLOOKUP(H$1498,'Exogenous GDP Adjustment'!$A$12:$D$25,4,FALSE)</f>
        <v>0.74485656887827523</v>
      </c>
      <c r="I1499" s="16">
        <f>VLOOKUP(I$1498,'Exogenous GDP Adjustment'!$A$12:$D$25,4,FALSE)</f>
        <v>0.59245610359248302</v>
      </c>
      <c r="J1499" s="16">
        <f>VLOOKUP(J$1498,'Exogenous GDP Adjustment'!$A$12:$D$25,4,FALSE)</f>
        <v>0.52580560251625763</v>
      </c>
      <c r="K1499" s="16">
        <f>VLOOKUP(K$1498,'Exogenous GDP Adjustment'!$A$12:$D$25,4,FALSE)</f>
        <v>0.43947637654354155</v>
      </c>
      <c r="L1499" s="16">
        <f>VLOOKUP(L$1498,'Exogenous GDP Adjustment'!$A$12:$D$25,4,FALSE)</f>
        <v>0.34171260960906885</v>
      </c>
      <c r="M1499" s="16">
        <f>VLOOKUP(M$1498,'Exogenous GDP Adjustment'!$A$12:$D$25,4,FALSE)</f>
        <v>0.25466138341167571</v>
      </c>
      <c r="N1499" s="16">
        <f>VLOOKUP(N$1498,'Exogenous GDP Adjustment'!$A$12:$D$25,4,FALSE)</f>
        <v>0.18950552740482202</v>
      </c>
      <c r="O1499" s="16">
        <f>VLOOKUP(O$1498,'Exogenous GDP Adjustment'!$A$12:$D$25,4,FALSE)</f>
        <v>0.13645039119406011</v>
      </c>
      <c r="P1499" s="16">
        <f>VLOOKUP(P$1498,'Exogenous GDP Adjustment'!$A$12:$D$25,4,FALSE)</f>
        <v>0.12254553055985652</v>
      </c>
      <c r="Q1499" s="16">
        <f>VLOOKUP(Q$1498,'Exogenous GDP Adjustment'!$A$12:$D$25,4,FALSE)</f>
        <v>0.11384303164002771</v>
      </c>
      <c r="R1499" s="16">
        <f>VLOOKUP(R$1498,'Exogenous GDP Adjustment'!$A$12:$D$25,4,FALSE)</f>
        <v>5.8600000000000013E-2</v>
      </c>
      <c r="S1499" s="16">
        <f>VLOOKUP(S$1498,'Exogenous GDP Adjustment'!$A$12:$D$25,4,FALSE)</f>
        <v>2.3699999999999999E-2</v>
      </c>
      <c r="T1499" s="16">
        <f>VLOOKUP(T$1498,'Exogenous GDP Adjustment'!$A$12:$D$25,3,FALSE)</f>
        <v>0</v>
      </c>
      <c r="U1499" s="16">
        <v>0</v>
      </c>
      <c r="AI1499" s="12"/>
      <c r="AJ1499" s="12"/>
      <c r="AK1499" s="12"/>
    </row>
    <row r="1500" spans="1:37" x14ac:dyDescent="0.25">
      <c r="A1500" t="s">
        <v>355</v>
      </c>
      <c r="C1500" t="s">
        <v>350</v>
      </c>
      <c r="F1500" s="15">
        <v>2019</v>
      </c>
      <c r="G1500" s="15">
        <v>2050</v>
      </c>
      <c r="H1500" s="15"/>
      <c r="I1500" s="14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5"/>
      <c r="AK1500" s="15"/>
    </row>
    <row r="1501" spans="1:37" x14ac:dyDescent="0.25">
      <c r="F1501" s="16">
        <v>1</v>
      </c>
      <c r="G1501" s="16">
        <v>1</v>
      </c>
    </row>
    <row r="1502" spans="1:37" x14ac:dyDescent="0.25">
      <c r="A1502" t="s">
        <v>355</v>
      </c>
      <c r="C1502" t="s">
        <v>351</v>
      </c>
      <c r="F1502" s="15">
        <v>2019</v>
      </c>
      <c r="G1502" s="15">
        <v>2050</v>
      </c>
      <c r="H1502" s="15"/>
      <c r="I1502" s="14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5"/>
      <c r="AK1502" s="15"/>
    </row>
    <row r="1503" spans="1:37" x14ac:dyDescent="0.25">
      <c r="F1503" s="16">
        <v>1</v>
      </c>
      <c r="G1503" s="16">
        <v>1</v>
      </c>
    </row>
    <row r="1504" spans="1:37" x14ac:dyDescent="0.25">
      <c r="A1504" t="s">
        <v>355</v>
      </c>
      <c r="C1504" t="s">
        <v>352</v>
      </c>
      <c r="F1504" s="15">
        <v>2019</v>
      </c>
      <c r="G1504" s="15">
        <v>2050</v>
      </c>
      <c r="H1504" s="15"/>
      <c r="I1504" s="14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5"/>
      <c r="AK1504" s="15"/>
    </row>
    <row r="1505" spans="1:37" x14ac:dyDescent="0.25">
      <c r="F1505" s="16">
        <v>1</v>
      </c>
      <c r="G1505" s="16">
        <v>1</v>
      </c>
    </row>
    <row r="1506" spans="1:37" x14ac:dyDescent="0.25">
      <c r="A1506" t="s">
        <v>355</v>
      </c>
      <c r="C1506" t="s">
        <v>353</v>
      </c>
      <c r="F1506" s="15">
        <v>2019</v>
      </c>
      <c r="G1506" s="15">
        <v>2050</v>
      </c>
      <c r="H1506" s="15"/>
      <c r="I1506" s="14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5"/>
      <c r="AK1506" s="15"/>
    </row>
    <row r="1507" spans="1:37" x14ac:dyDescent="0.25">
      <c r="F1507" s="16">
        <v>1</v>
      </c>
      <c r="G1507" s="16">
        <v>1</v>
      </c>
    </row>
    <row r="1508" spans="1:37" x14ac:dyDescent="0.25">
      <c r="A1508" t="s">
        <v>355</v>
      </c>
      <c r="C1508" t="s">
        <v>354</v>
      </c>
      <c r="F1508" s="15">
        <v>2019</v>
      </c>
      <c r="G1508" s="15">
        <v>2050</v>
      </c>
      <c r="H1508" s="15"/>
      <c r="I1508" s="14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  <c r="AH1508" s="15"/>
      <c r="AI1508" s="15"/>
      <c r="AJ1508" s="15"/>
      <c r="AK1508" s="15"/>
    </row>
    <row r="1509" spans="1:37" x14ac:dyDescent="0.25">
      <c r="F1509" s="16">
        <v>1</v>
      </c>
      <c r="G1509" s="16">
        <v>1</v>
      </c>
    </row>
    <row r="1510" spans="1:37" x14ac:dyDescent="0.25">
      <c r="A1510" t="s">
        <v>356</v>
      </c>
      <c r="C1510" t="s">
        <v>350</v>
      </c>
      <c r="F1510" s="15">
        <v>2019</v>
      </c>
      <c r="G1510" s="15">
        <v>2050</v>
      </c>
      <c r="H1510" s="15"/>
      <c r="I1510" s="14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  <c r="AH1510" s="15"/>
      <c r="AI1510" s="15"/>
      <c r="AJ1510" s="15"/>
      <c r="AK1510" s="15"/>
    </row>
    <row r="1511" spans="1:37" x14ac:dyDescent="0.25">
      <c r="F1511" s="16">
        <v>1</v>
      </c>
      <c r="G1511" s="16">
        <v>1</v>
      </c>
    </row>
    <row r="1512" spans="1:37" x14ac:dyDescent="0.25">
      <c r="A1512" t="s">
        <v>356</v>
      </c>
      <c r="C1512" t="s">
        <v>351</v>
      </c>
      <c r="F1512" s="15">
        <v>2019</v>
      </c>
      <c r="G1512" s="15">
        <v>2050</v>
      </c>
      <c r="H1512" s="15"/>
      <c r="I1512" s="14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  <c r="AH1512" s="15"/>
      <c r="AI1512" s="15"/>
      <c r="AJ1512" s="15"/>
      <c r="AK1512" s="15"/>
    </row>
    <row r="1513" spans="1:37" x14ac:dyDescent="0.25">
      <c r="F1513" s="16">
        <v>1</v>
      </c>
      <c r="G1513" s="16">
        <v>1</v>
      </c>
    </row>
    <row r="1514" spans="1:37" x14ac:dyDescent="0.25">
      <c r="A1514" t="s">
        <v>356</v>
      </c>
      <c r="C1514" t="s">
        <v>352</v>
      </c>
      <c r="F1514" s="15">
        <v>2019</v>
      </c>
      <c r="G1514" s="15">
        <v>2050</v>
      </c>
      <c r="H1514" s="15"/>
      <c r="I1514" s="14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  <c r="AH1514" s="15"/>
      <c r="AI1514" s="15"/>
      <c r="AJ1514" s="15"/>
      <c r="AK1514" s="15"/>
    </row>
    <row r="1515" spans="1:37" x14ac:dyDescent="0.25">
      <c r="F1515" s="16">
        <v>1</v>
      </c>
      <c r="G1515" s="16">
        <v>1</v>
      </c>
    </row>
    <row r="1516" spans="1:37" x14ac:dyDescent="0.25">
      <c r="A1516" t="s">
        <v>356</v>
      </c>
      <c r="C1516" t="s">
        <v>353</v>
      </c>
      <c r="F1516" s="15">
        <v>2019</v>
      </c>
      <c r="G1516" s="15">
        <v>2050</v>
      </c>
      <c r="H1516" s="15"/>
      <c r="I1516" s="14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  <c r="AI1516" s="15"/>
      <c r="AJ1516" s="15"/>
      <c r="AK1516" s="15"/>
    </row>
    <row r="1517" spans="1:37" x14ac:dyDescent="0.25">
      <c r="F1517" s="16">
        <v>1</v>
      </c>
      <c r="G1517" s="16">
        <v>1</v>
      </c>
    </row>
    <row r="1518" spans="1:37" x14ac:dyDescent="0.25">
      <c r="A1518" t="s">
        <v>356</v>
      </c>
      <c r="C1518" t="s">
        <v>354</v>
      </c>
      <c r="F1518" s="15">
        <v>2019</v>
      </c>
      <c r="G1518" s="15">
        <v>2050</v>
      </c>
      <c r="H1518" s="15"/>
      <c r="I1518" s="14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5"/>
      <c r="AJ1518" s="15"/>
      <c r="AK1518" s="15"/>
    </row>
    <row r="1519" spans="1:37" x14ac:dyDescent="0.25">
      <c r="F1519" s="16">
        <v>1</v>
      </c>
      <c r="G1519" s="16">
        <v>1</v>
      </c>
    </row>
    <row r="1520" spans="1:37" x14ac:dyDescent="0.25">
      <c r="A1520" t="s">
        <v>357</v>
      </c>
      <c r="C1520" t="s">
        <v>350</v>
      </c>
      <c r="F1520" s="15">
        <v>2019</v>
      </c>
      <c r="G1520" s="15">
        <v>2050</v>
      </c>
      <c r="H1520" s="15"/>
      <c r="I1520" s="14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  <c r="AI1520" s="15"/>
      <c r="AJ1520" s="15"/>
      <c r="AK1520" s="15"/>
    </row>
    <row r="1521" spans="1:37" x14ac:dyDescent="0.25">
      <c r="F1521" s="16">
        <v>1</v>
      </c>
      <c r="G1521" s="16">
        <v>1</v>
      </c>
    </row>
    <row r="1522" spans="1:37" x14ac:dyDescent="0.25">
      <c r="A1522" t="s">
        <v>357</v>
      </c>
      <c r="C1522" t="s">
        <v>351</v>
      </c>
      <c r="F1522" s="15">
        <v>2019</v>
      </c>
      <c r="G1522" s="15">
        <v>2050</v>
      </c>
      <c r="H1522" s="15"/>
      <c r="I1522" s="14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5"/>
      <c r="AK1522" s="15"/>
    </row>
    <row r="1523" spans="1:37" x14ac:dyDescent="0.25">
      <c r="F1523" s="16">
        <v>1</v>
      </c>
      <c r="G1523" s="16">
        <v>1</v>
      </c>
    </row>
    <row r="1524" spans="1:37" x14ac:dyDescent="0.25">
      <c r="A1524" t="s">
        <v>357</v>
      </c>
      <c r="C1524" t="s">
        <v>352</v>
      </c>
      <c r="F1524" s="15">
        <v>2019</v>
      </c>
      <c r="G1524" s="15">
        <v>2050</v>
      </c>
      <c r="H1524" s="15"/>
      <c r="I1524" s="14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5"/>
      <c r="AK1524" s="15"/>
    </row>
    <row r="1525" spans="1:37" x14ac:dyDescent="0.25">
      <c r="F1525" s="16">
        <v>1</v>
      </c>
      <c r="G1525" s="16">
        <v>1</v>
      </c>
    </row>
    <row r="1526" spans="1:37" x14ac:dyDescent="0.25">
      <c r="A1526" t="s">
        <v>357</v>
      </c>
      <c r="C1526" t="s">
        <v>353</v>
      </c>
      <c r="F1526" s="15">
        <v>2019</v>
      </c>
      <c r="G1526" s="15">
        <v>2050</v>
      </c>
      <c r="H1526" s="15"/>
      <c r="I1526" s="14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5"/>
      <c r="AK1526" s="15"/>
    </row>
    <row r="1527" spans="1:37" x14ac:dyDescent="0.25">
      <c r="F1527" s="16">
        <v>1</v>
      </c>
      <c r="G1527" s="16">
        <v>1</v>
      </c>
    </row>
    <row r="1528" spans="1:37" x14ac:dyDescent="0.25">
      <c r="A1528" t="s">
        <v>357</v>
      </c>
      <c r="C1528" t="s">
        <v>354</v>
      </c>
      <c r="F1528" s="15">
        <v>2019</v>
      </c>
      <c r="G1528" s="15">
        <v>2050</v>
      </c>
      <c r="H1528" s="15"/>
      <c r="I1528" s="14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5"/>
      <c r="AK1528" s="15"/>
    </row>
    <row r="1529" spans="1:37" x14ac:dyDescent="0.25">
      <c r="F1529" s="16">
        <v>1</v>
      </c>
      <c r="G1529" s="16">
        <v>1</v>
      </c>
    </row>
    <row r="1530" spans="1:37" x14ac:dyDescent="0.25">
      <c r="A1530" t="s">
        <v>358</v>
      </c>
      <c r="C1530" t="s">
        <v>350</v>
      </c>
      <c r="F1530" s="15">
        <v>2019</v>
      </c>
      <c r="G1530" s="15">
        <v>2050</v>
      </c>
      <c r="H1530" s="15"/>
      <c r="I1530" s="14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5"/>
      <c r="AK1530" s="15"/>
    </row>
    <row r="1531" spans="1:37" x14ac:dyDescent="0.25">
      <c r="F1531" s="16">
        <v>1</v>
      </c>
      <c r="G1531" s="16">
        <v>1</v>
      </c>
    </row>
    <row r="1532" spans="1:37" x14ac:dyDescent="0.25">
      <c r="A1532" t="s">
        <v>358</v>
      </c>
      <c r="C1532" t="s">
        <v>351</v>
      </c>
      <c r="F1532" s="15">
        <v>2019</v>
      </c>
      <c r="G1532" s="15">
        <v>2050</v>
      </c>
      <c r="H1532" s="15"/>
      <c r="I1532" s="14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5"/>
      <c r="AK1532" s="15"/>
    </row>
    <row r="1533" spans="1:37" x14ac:dyDescent="0.25">
      <c r="F1533" s="16">
        <v>1</v>
      </c>
      <c r="G1533" s="16">
        <v>1</v>
      </c>
    </row>
    <row r="1534" spans="1:37" x14ac:dyDescent="0.25">
      <c r="A1534" t="s">
        <v>358</v>
      </c>
      <c r="C1534" t="s">
        <v>352</v>
      </c>
      <c r="F1534" s="15">
        <v>2019</v>
      </c>
      <c r="G1534" s="15">
        <v>2050</v>
      </c>
      <c r="H1534" s="15"/>
      <c r="I1534" s="14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5"/>
      <c r="AK1534" s="15"/>
    </row>
    <row r="1535" spans="1:37" x14ac:dyDescent="0.25">
      <c r="F1535" s="16">
        <v>1</v>
      </c>
      <c r="G1535" s="16">
        <v>1</v>
      </c>
    </row>
    <row r="1536" spans="1:37" x14ac:dyDescent="0.25">
      <c r="A1536" t="s">
        <v>358</v>
      </c>
      <c r="C1536" t="s">
        <v>353</v>
      </c>
      <c r="F1536" s="15">
        <v>2019</v>
      </c>
      <c r="G1536" s="15">
        <v>2050</v>
      </c>
      <c r="H1536" s="15"/>
      <c r="I1536" s="14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5"/>
      <c r="AK1536" s="15"/>
    </row>
    <row r="1537" spans="1:37" x14ac:dyDescent="0.25">
      <c r="F1537" s="16">
        <v>1</v>
      </c>
      <c r="G1537" s="16">
        <v>1</v>
      </c>
    </row>
    <row r="1538" spans="1:37" x14ac:dyDescent="0.25">
      <c r="A1538" t="s">
        <v>358</v>
      </c>
      <c r="C1538" t="s">
        <v>354</v>
      </c>
      <c r="F1538" s="15">
        <v>2019</v>
      </c>
      <c r="G1538" s="15">
        <v>2050</v>
      </c>
      <c r="H1538" s="15"/>
      <c r="I1538" s="14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  <c r="AK1538" s="15"/>
    </row>
    <row r="1539" spans="1:37" x14ac:dyDescent="0.25">
      <c r="F1539" s="16">
        <v>1</v>
      </c>
      <c r="G1539" s="16">
        <v>1</v>
      </c>
    </row>
    <row r="1540" spans="1:37" x14ac:dyDescent="0.25">
      <c r="A1540" t="s">
        <v>359</v>
      </c>
      <c r="C1540" t="s">
        <v>350</v>
      </c>
      <c r="F1540" s="15">
        <v>2019</v>
      </c>
      <c r="G1540" s="15">
        <v>2050</v>
      </c>
      <c r="H1540" s="15"/>
      <c r="I1540" s="14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5"/>
      <c r="AK1540" s="15"/>
    </row>
    <row r="1541" spans="1:37" x14ac:dyDescent="0.25">
      <c r="F1541" s="16">
        <v>1</v>
      </c>
      <c r="G1541" s="16">
        <v>1</v>
      </c>
    </row>
    <row r="1542" spans="1:37" x14ac:dyDescent="0.25">
      <c r="A1542" t="s">
        <v>359</v>
      </c>
      <c r="C1542" t="s">
        <v>351</v>
      </c>
      <c r="F1542" s="15">
        <v>2019</v>
      </c>
      <c r="G1542" s="15">
        <v>2050</v>
      </c>
      <c r="H1542" s="15"/>
      <c r="I1542" s="14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5"/>
      <c r="AK1542" s="15"/>
    </row>
    <row r="1543" spans="1:37" x14ac:dyDescent="0.25">
      <c r="F1543" s="16">
        <v>1</v>
      </c>
      <c r="G1543" s="16">
        <v>1</v>
      </c>
    </row>
    <row r="1544" spans="1:37" x14ac:dyDescent="0.25">
      <c r="A1544" t="s">
        <v>359</v>
      </c>
      <c r="C1544" t="s">
        <v>352</v>
      </c>
      <c r="F1544" s="15">
        <v>2019</v>
      </c>
      <c r="G1544" s="15">
        <v>2050</v>
      </c>
      <c r="H1544" s="15"/>
      <c r="I1544" s="14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5"/>
      <c r="AK1544" s="15"/>
    </row>
    <row r="1545" spans="1:37" x14ac:dyDescent="0.25">
      <c r="F1545" s="16">
        <v>1</v>
      </c>
      <c r="G1545" s="16">
        <v>1</v>
      </c>
    </row>
    <row r="1546" spans="1:37" x14ac:dyDescent="0.25">
      <c r="A1546" t="s">
        <v>359</v>
      </c>
      <c r="C1546" t="s">
        <v>353</v>
      </c>
      <c r="F1546" s="15">
        <v>2019</v>
      </c>
      <c r="G1546" s="15">
        <v>2050</v>
      </c>
      <c r="H1546" s="15"/>
      <c r="I1546" s="14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5"/>
      <c r="AK1546" s="15"/>
    </row>
    <row r="1547" spans="1:37" x14ac:dyDescent="0.25">
      <c r="F1547" s="16">
        <v>1</v>
      </c>
      <c r="G1547" s="16">
        <v>1</v>
      </c>
    </row>
    <row r="1548" spans="1:37" x14ac:dyDescent="0.25">
      <c r="A1548" t="s">
        <v>359</v>
      </c>
      <c r="C1548" t="s">
        <v>354</v>
      </c>
      <c r="F1548" s="15">
        <v>2019</v>
      </c>
      <c r="G1548" s="15">
        <v>2050</v>
      </c>
      <c r="H1548" s="15"/>
      <c r="I1548" s="14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5"/>
      <c r="AK1548" s="15"/>
    </row>
    <row r="1549" spans="1:37" x14ac:dyDescent="0.25">
      <c r="F1549" s="16">
        <v>1</v>
      </c>
      <c r="G1549" s="16">
        <v>1</v>
      </c>
    </row>
    <row r="1550" spans="1:37" x14ac:dyDescent="0.25">
      <c r="A1550" t="s">
        <v>360</v>
      </c>
      <c r="C1550" t="s">
        <v>350</v>
      </c>
      <c r="F1550" s="15">
        <v>2019</v>
      </c>
      <c r="G1550" s="15">
        <v>2050</v>
      </c>
      <c r="H1550" s="15"/>
      <c r="I1550" s="14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5"/>
      <c r="AK1550" s="15"/>
    </row>
    <row r="1551" spans="1:37" x14ac:dyDescent="0.25">
      <c r="F1551" s="16">
        <v>1</v>
      </c>
      <c r="G1551" s="16">
        <v>1</v>
      </c>
    </row>
    <row r="1552" spans="1:37" x14ac:dyDescent="0.25">
      <c r="A1552" t="s">
        <v>360</v>
      </c>
      <c r="C1552" t="s">
        <v>351</v>
      </c>
      <c r="F1552" s="15">
        <v>2019</v>
      </c>
      <c r="G1552" s="15">
        <v>2050</v>
      </c>
      <c r="H1552" s="15"/>
      <c r="I1552" s="14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5"/>
      <c r="AK1552" s="15"/>
    </row>
    <row r="1553" spans="1:37" x14ac:dyDescent="0.25">
      <c r="F1553" s="16">
        <v>1</v>
      </c>
      <c r="G1553" s="16">
        <v>1</v>
      </c>
    </row>
    <row r="1554" spans="1:37" x14ac:dyDescent="0.25">
      <c r="A1554" t="s">
        <v>360</v>
      </c>
      <c r="C1554" t="s">
        <v>352</v>
      </c>
      <c r="F1554" s="15">
        <v>2019</v>
      </c>
      <c r="G1554" s="15">
        <v>2050</v>
      </c>
      <c r="H1554" s="15"/>
      <c r="I1554" s="14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5"/>
      <c r="AK1554" s="15"/>
    </row>
    <row r="1555" spans="1:37" x14ac:dyDescent="0.25">
      <c r="F1555" s="16">
        <v>1</v>
      </c>
      <c r="G1555" s="16">
        <v>1</v>
      </c>
    </row>
    <row r="1556" spans="1:37" x14ac:dyDescent="0.25">
      <c r="A1556" t="s">
        <v>360</v>
      </c>
      <c r="C1556" t="s">
        <v>353</v>
      </c>
      <c r="F1556" s="15">
        <v>2019</v>
      </c>
      <c r="G1556" s="15">
        <v>2050</v>
      </c>
      <c r="H1556" s="15"/>
      <c r="I1556" s="14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  <c r="AI1556" s="15"/>
      <c r="AJ1556" s="15"/>
      <c r="AK1556" s="15"/>
    </row>
    <row r="1557" spans="1:37" x14ac:dyDescent="0.25">
      <c r="F1557" s="16">
        <v>1</v>
      </c>
      <c r="G1557" s="16">
        <v>1</v>
      </c>
    </row>
    <row r="1558" spans="1:37" x14ac:dyDescent="0.25">
      <c r="A1558" t="s">
        <v>360</v>
      </c>
      <c r="C1558" t="s">
        <v>354</v>
      </c>
      <c r="F1558" s="15">
        <v>2019</v>
      </c>
      <c r="G1558" s="15">
        <v>2050</v>
      </c>
      <c r="H1558" s="15"/>
      <c r="I1558" s="14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5"/>
      <c r="AK1558" s="15"/>
    </row>
    <row r="1559" spans="1:37" x14ac:dyDescent="0.25">
      <c r="F1559" s="16">
        <v>1</v>
      </c>
      <c r="G1559" s="16">
        <v>1</v>
      </c>
    </row>
    <row r="1560" spans="1:37" x14ac:dyDescent="0.25">
      <c r="A1560" t="s">
        <v>361</v>
      </c>
      <c r="C1560" t="s">
        <v>350</v>
      </c>
      <c r="F1560" s="15">
        <v>2019</v>
      </c>
      <c r="G1560" s="15">
        <v>2050</v>
      </c>
      <c r="H1560" s="15"/>
      <c r="I1560" s="14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</row>
    <row r="1561" spans="1:37" x14ac:dyDescent="0.25">
      <c r="F1561" s="16">
        <v>1</v>
      </c>
      <c r="G1561" s="16">
        <v>1</v>
      </c>
    </row>
    <row r="1562" spans="1:37" x14ac:dyDescent="0.25">
      <c r="A1562" t="s">
        <v>361</v>
      </c>
      <c r="C1562" t="s">
        <v>351</v>
      </c>
      <c r="F1562" s="15">
        <v>2019</v>
      </c>
      <c r="G1562" s="15">
        <v>2050</v>
      </c>
      <c r="H1562" s="15"/>
      <c r="I1562" s="14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</row>
    <row r="1563" spans="1:37" x14ac:dyDescent="0.25">
      <c r="F1563" s="16">
        <v>1</v>
      </c>
      <c r="G1563" s="16">
        <v>1</v>
      </c>
    </row>
    <row r="1564" spans="1:37" x14ac:dyDescent="0.25">
      <c r="A1564" t="s">
        <v>361</v>
      </c>
      <c r="C1564" t="s">
        <v>352</v>
      </c>
      <c r="F1564" s="15">
        <v>2019</v>
      </c>
      <c r="G1564" s="15">
        <v>2050</v>
      </c>
      <c r="H1564" s="15"/>
      <c r="I1564" s="14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</row>
    <row r="1565" spans="1:37" x14ac:dyDescent="0.25">
      <c r="F1565" s="16">
        <v>1</v>
      </c>
      <c r="G1565" s="16">
        <v>1</v>
      </c>
    </row>
    <row r="1566" spans="1:37" x14ac:dyDescent="0.25">
      <c r="A1566" t="s">
        <v>361</v>
      </c>
      <c r="C1566" t="s">
        <v>353</v>
      </c>
      <c r="F1566" s="15">
        <v>2019</v>
      </c>
      <c r="G1566" s="15">
        <v>2050</v>
      </c>
      <c r="H1566" s="15"/>
      <c r="I1566" s="14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</row>
    <row r="1567" spans="1:37" x14ac:dyDescent="0.25">
      <c r="F1567" s="16">
        <v>1</v>
      </c>
      <c r="G1567" s="16">
        <v>1</v>
      </c>
    </row>
    <row r="1568" spans="1:37" x14ac:dyDescent="0.25">
      <c r="A1568" t="s">
        <v>361</v>
      </c>
      <c r="C1568" t="s">
        <v>354</v>
      </c>
      <c r="F1568" s="15">
        <v>2019</v>
      </c>
      <c r="G1568" s="15">
        <v>2050</v>
      </c>
      <c r="H1568" s="15"/>
      <c r="I1568" s="14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</row>
    <row r="1569" spans="1:37" x14ac:dyDescent="0.25">
      <c r="F1569" s="16">
        <v>1</v>
      </c>
      <c r="G1569" s="16">
        <v>1</v>
      </c>
    </row>
    <row r="1570" spans="1:37" x14ac:dyDescent="0.25">
      <c r="A1570" t="s">
        <v>362</v>
      </c>
      <c r="C1570" t="s">
        <v>350</v>
      </c>
      <c r="F1570" s="15">
        <v>2019</v>
      </c>
      <c r="G1570" s="15">
        <v>2050</v>
      </c>
      <c r="H1570" s="15"/>
      <c r="I1570" s="14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</row>
    <row r="1571" spans="1:37" x14ac:dyDescent="0.25">
      <c r="F1571" s="16">
        <v>1</v>
      </c>
      <c r="G1571" s="16">
        <v>1</v>
      </c>
    </row>
    <row r="1572" spans="1:37" x14ac:dyDescent="0.25">
      <c r="A1572" t="s">
        <v>362</v>
      </c>
      <c r="C1572" t="s">
        <v>351</v>
      </c>
      <c r="F1572" s="15">
        <v>2019</v>
      </c>
      <c r="G1572" s="15">
        <v>2050</v>
      </c>
      <c r="H1572" s="15"/>
      <c r="I1572" s="14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</row>
    <row r="1573" spans="1:37" x14ac:dyDescent="0.25">
      <c r="F1573" s="16">
        <v>1</v>
      </c>
      <c r="G1573" s="16">
        <v>1</v>
      </c>
    </row>
    <row r="1574" spans="1:37" x14ac:dyDescent="0.25">
      <c r="A1574" t="s">
        <v>362</v>
      </c>
      <c r="C1574" t="s">
        <v>352</v>
      </c>
      <c r="F1574" s="15">
        <v>2019</v>
      </c>
      <c r="G1574" s="15">
        <v>2050</v>
      </c>
      <c r="H1574" s="15"/>
      <c r="I1574" s="14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</row>
    <row r="1575" spans="1:37" x14ac:dyDescent="0.25">
      <c r="F1575" s="16">
        <v>1</v>
      </c>
      <c r="G1575" s="16">
        <v>1</v>
      </c>
    </row>
    <row r="1576" spans="1:37" x14ac:dyDescent="0.25">
      <c r="A1576" t="s">
        <v>362</v>
      </c>
      <c r="C1576" t="s">
        <v>353</v>
      </c>
      <c r="F1576" s="15">
        <v>2019</v>
      </c>
      <c r="G1576" s="15">
        <v>2050</v>
      </c>
      <c r="H1576" s="15"/>
      <c r="I1576" s="14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</row>
    <row r="1577" spans="1:37" x14ac:dyDescent="0.25">
      <c r="F1577" s="16">
        <v>1</v>
      </c>
      <c r="G1577" s="16">
        <v>1</v>
      </c>
    </row>
    <row r="1578" spans="1:37" x14ac:dyDescent="0.25">
      <c r="A1578" t="s">
        <v>362</v>
      </c>
      <c r="C1578" t="s">
        <v>354</v>
      </c>
      <c r="F1578" s="15">
        <v>2019</v>
      </c>
      <c r="G1578" s="15">
        <v>2050</v>
      </c>
      <c r="H1578" s="15"/>
      <c r="I1578" s="14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5"/>
      <c r="AK1578" s="15"/>
    </row>
    <row r="1579" spans="1:37" x14ac:dyDescent="0.25">
      <c r="F1579" s="16">
        <v>1</v>
      </c>
      <c r="G1579" s="16">
        <v>1</v>
      </c>
    </row>
    <row r="1580" spans="1:37" x14ac:dyDescent="0.25">
      <c r="A1580" t="s">
        <v>363</v>
      </c>
      <c r="C1580" t="s">
        <v>350</v>
      </c>
      <c r="F1580" s="15">
        <v>2019</v>
      </c>
      <c r="G1580" s="15">
        <v>2050</v>
      </c>
      <c r="H1580" s="15"/>
      <c r="I1580" s="14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5"/>
      <c r="AK1580" s="15"/>
    </row>
    <row r="1581" spans="1:37" x14ac:dyDescent="0.25">
      <c r="F1581" s="16">
        <v>1</v>
      </c>
      <c r="G1581" s="16">
        <v>1</v>
      </c>
    </row>
    <row r="1582" spans="1:37" x14ac:dyDescent="0.25">
      <c r="A1582" t="s">
        <v>363</v>
      </c>
      <c r="C1582" t="s">
        <v>351</v>
      </c>
      <c r="F1582" s="15">
        <v>2019</v>
      </c>
      <c r="G1582" s="15">
        <v>2050</v>
      </c>
      <c r="H1582" s="15"/>
      <c r="I1582" s="14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5"/>
      <c r="AK1582" s="15"/>
    </row>
    <row r="1583" spans="1:37" x14ac:dyDescent="0.25">
      <c r="F1583" s="16">
        <v>1</v>
      </c>
      <c r="G1583" s="16">
        <v>1</v>
      </c>
    </row>
    <row r="1584" spans="1:37" x14ac:dyDescent="0.25">
      <c r="A1584" t="s">
        <v>363</v>
      </c>
      <c r="C1584" t="s">
        <v>352</v>
      </c>
      <c r="F1584" s="15">
        <v>2019</v>
      </c>
      <c r="G1584" s="15">
        <v>2050</v>
      </c>
      <c r="H1584" s="15"/>
      <c r="I1584" s="14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  <c r="AI1584" s="15"/>
      <c r="AJ1584" s="15"/>
      <c r="AK1584" s="15"/>
    </row>
    <row r="1585" spans="1:37" x14ac:dyDescent="0.25">
      <c r="F1585" s="16">
        <v>1</v>
      </c>
      <c r="G1585" s="16">
        <v>1</v>
      </c>
    </row>
    <row r="1586" spans="1:37" x14ac:dyDescent="0.25">
      <c r="A1586" t="s">
        <v>363</v>
      </c>
      <c r="C1586" t="s">
        <v>353</v>
      </c>
      <c r="F1586" s="15">
        <v>2019</v>
      </c>
      <c r="G1586" s="15">
        <v>2050</v>
      </c>
      <c r="H1586" s="15"/>
      <c r="I1586" s="14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5"/>
      <c r="AJ1586" s="15"/>
      <c r="AK1586" s="15"/>
    </row>
    <row r="1587" spans="1:37" x14ac:dyDescent="0.25">
      <c r="F1587" s="16">
        <v>1</v>
      </c>
      <c r="G1587" s="16">
        <v>1</v>
      </c>
    </row>
    <row r="1588" spans="1:37" x14ac:dyDescent="0.25">
      <c r="A1588" t="s">
        <v>363</v>
      </c>
      <c r="C1588" t="s">
        <v>354</v>
      </c>
      <c r="F1588" s="15">
        <v>2019</v>
      </c>
      <c r="G1588" s="15">
        <v>2050</v>
      </c>
      <c r="H1588" s="15"/>
      <c r="I1588" s="14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5"/>
      <c r="AK1588" s="15"/>
    </row>
    <row r="1589" spans="1:37" x14ac:dyDescent="0.25">
      <c r="F1589" s="16">
        <v>1</v>
      </c>
      <c r="G1589" s="16">
        <v>1</v>
      </c>
    </row>
  </sheetData>
  <phoneticPr fontId="7" type="noConversion"/>
  <conditionalFormatting sqref="A1:E1048576">
    <cfRule type="expression" dxfId="1" priority="2">
      <formula>AND($A1048576&lt;&gt;$A2,$A1048576&lt;&gt;$A$1)</formula>
    </cfRule>
  </conditionalFormatting>
  <conditionalFormatting sqref="A1:E1048576">
    <cfRule type="expression" dxfId="0" priority="1">
      <formula>OR(ISNUMBER(SEARCH("NOT USED",$B1048576)),ISNUMBER(SEARCH("NOT USED",$B1)))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79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4" customWidth="1"/>
    <col min="2" max="3" width="14.85546875" customWidth="1"/>
    <col min="4" max="4" width="14.85546875" style="44" customWidth="1"/>
  </cols>
  <sheetData>
    <row r="1" spans="1:36" x14ac:dyDescent="0.25">
      <c r="A1" s="1" t="s">
        <v>193</v>
      </c>
      <c r="B1" s="1" t="s">
        <v>190</v>
      </c>
      <c r="C1" s="1" t="s">
        <v>196</v>
      </c>
      <c r="D1" s="43" t="s">
        <v>197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5">
      <c r="A17" s="12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5">
      <c r="A18" s="12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5">
      <c r="A19" s="12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5">
      <c r="A20" s="12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5">
      <c r="A21" s="12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5">
      <c r="A22" s="12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5">
      <c r="A23" s="12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5">
      <c r="A24" s="12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5">
      <c r="A25" s="12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5">
      <c r="A26" s="12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5">
      <c r="A27" s="12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5">
      <c r="A28" s="12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5">
      <c r="A29" s="12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5">
      <c r="A30" s="12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5">
      <c r="A31" s="12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5">
      <c r="A32" s="12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5">
      <c r="A33" s="12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5">
      <c r="A34" s="12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5">
      <c r="A35" s="12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5">
      <c r="A36" s="12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5">
      <c r="A37" s="12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5">
      <c r="A38" s="12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5">
      <c r="A39" s="12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5">
      <c r="A40" s="12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5">
      <c r="A41" s="12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5">
      <c r="A42" s="12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5">
      <c r="A43" s="12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5">
      <c r="A44" s="12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5">
      <c r="A45" s="12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5">
      <c r="A46" s="12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5">
      <c r="A47" s="12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5">
      <c r="A48" s="12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5">
      <c r="A49" s="12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5">
      <c r="A50" s="12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5">
      <c r="A51" s="12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5">
      <c r="A52" s="12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5">
      <c r="A53" s="12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5">
      <c r="A54" s="12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5">
      <c r="A55" s="12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5">
      <c r="A56" s="12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5">
      <c r="A57" s="12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5">
      <c r="A58" s="12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5">
      <c r="A59" s="12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5">
      <c r="A60" s="12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5">
      <c r="A61" s="12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5">
      <c r="A62" s="12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5">
      <c r="A63" s="12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5">
      <c r="A64" s="12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5">
      <c r="A65" s="12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5">
      <c r="A68" s="12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5">
      <c r="A69" s="12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5">
      <c r="A70" s="12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5">
      <c r="A71" s="12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5">
      <c r="A72" s="12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5">
      <c r="A73" s="12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5">
      <c r="A74" s="12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5">
      <c r="A75" s="12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5">
      <c r="A76" s="12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5">
      <c r="A77" s="12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5">
      <c r="A80" s="12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5">
      <c r="A81" s="12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5">
      <c r="A82" s="12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5">
      <c r="A83" s="12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5">
      <c r="A84" s="12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5">
      <c r="A85" s="12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5">
      <c r="A86" s="12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5">
      <c r="A87" s="12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5">
      <c r="A88" s="12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5">
      <c r="A89" s="12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5">
      <c r="A92" s="12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5">
      <c r="A93" s="12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5">
      <c r="A94" s="12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5">
      <c r="A95" s="12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5">
      <c r="A96" s="12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5">
      <c r="A97" s="12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5">
      <c r="A98" s="12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5">
      <c r="A99" s="12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5">
      <c r="A100" s="12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5">
      <c r="A101" s="12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5">
      <c r="A104" s="12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5">
      <c r="A105" s="12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5">
      <c r="A106" s="12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5">
      <c r="A107" s="12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5">
      <c r="A108" s="12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5">
      <c r="A109" s="12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5">
      <c r="A110" s="12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5">
      <c r="A111" s="12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5">
      <c r="A112" s="12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5">
      <c r="A113" s="12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5">
      <c r="A116" s="12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5">
      <c r="A117" s="12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5">
      <c r="A118" s="12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5">
      <c r="A119" s="12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5">
      <c r="A120" s="12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5">
      <c r="A121" s="12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5">
      <c r="A122" s="12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5">
      <c r="A123" s="12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5">
      <c r="A124" s="12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5">
      <c r="A125" s="12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5">
      <c r="A128" s="12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5">
      <c r="A129" s="12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5">
      <c r="A130" s="12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1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1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1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1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5">
      <c r="A131" s="12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1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1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1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1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5">
      <c r="A132" s="12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1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1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1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1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1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1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1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1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1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1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1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1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1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1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1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1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1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1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1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1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1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1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1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5">
      <c r="A133" s="12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1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1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1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1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1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1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1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1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1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1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1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1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1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1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1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1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1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1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1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1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1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1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1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5">
      <c r="A134" s="12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1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1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1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1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1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1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1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1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1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1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1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1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1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1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1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1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1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1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1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1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1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1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1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5">
      <c r="A135" s="12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1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1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1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1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1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1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1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1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1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1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1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1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1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1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1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1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1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1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1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1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1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1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1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5">
      <c r="A136" s="12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1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1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1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1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1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1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1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1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1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1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1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1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1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1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1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1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1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1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1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1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1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1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1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5">
      <c r="A137" s="12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1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1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1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1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1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1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1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1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1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1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1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1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1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1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1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1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1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1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1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1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1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1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1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5">
      <c r="A138" s="12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1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1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1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1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1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1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1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1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1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1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5">
      <c r="A139" s="12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5">
      <c r="A140" s="12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5">
      <c r="A141" s="12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5">
      <c r="A142" s="12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5">
      <c r="A143" s="12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5">
      <c r="A144" s="12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5">
      <c r="A145" s="12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0.8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0.6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0.4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0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0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0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0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0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0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0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0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0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0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0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0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0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0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0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0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0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0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0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0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0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0</v>
      </c>
    </row>
    <row r="146" spans="1:36" x14ac:dyDescent="0.25">
      <c r="A146" s="12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0.8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0.6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0.4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0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0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0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0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0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0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0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0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0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0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0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0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0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0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0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0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0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0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0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0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0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0</v>
      </c>
    </row>
    <row r="147" spans="1:36" x14ac:dyDescent="0.25">
      <c r="A147" s="12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0.8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0.6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0.4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0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0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0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0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0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0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0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0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0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0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0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0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0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0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0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0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0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0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0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0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0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0</v>
      </c>
    </row>
    <row r="148" spans="1:36" x14ac:dyDescent="0.25">
      <c r="A148" s="12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0.8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0.6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0.4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0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0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0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0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0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0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0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0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0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0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0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0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0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0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0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0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0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0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0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0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0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0</v>
      </c>
    </row>
    <row r="149" spans="1:36" x14ac:dyDescent="0.25">
      <c r="A149" s="12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0.8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0.6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0.4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0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0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0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0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0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0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0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0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0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0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0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0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0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0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0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0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0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0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0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0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0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0</v>
      </c>
    </row>
    <row r="150" spans="1:36" x14ac:dyDescent="0.25">
      <c r="A150" s="12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0.8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0.6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0.4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0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0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0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0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0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0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0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0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0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0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0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0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0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0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0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0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0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0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0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0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0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0</v>
      </c>
    </row>
    <row r="151" spans="1:36" x14ac:dyDescent="0.25">
      <c r="A151" s="12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0.8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0.6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0.4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0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0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0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0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0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0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0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0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0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0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0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0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0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0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0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0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0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0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0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0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0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0</v>
      </c>
    </row>
    <row r="152" spans="1:36" x14ac:dyDescent="0.25">
      <c r="A152" s="12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0.8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0.6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0.4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0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0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0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0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0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0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0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0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0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0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0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0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0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0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0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0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0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0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0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0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0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0</v>
      </c>
    </row>
    <row r="153" spans="1:36" x14ac:dyDescent="0.25">
      <c r="A153" s="12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0.8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0.6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0.4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0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0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0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0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0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0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0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0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0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0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0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0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0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0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0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0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0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0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0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0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0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0</v>
      </c>
    </row>
    <row r="154" spans="1:36" x14ac:dyDescent="0.25">
      <c r="A154" s="12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0.8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0.6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0.4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0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0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0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0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0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0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0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0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0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0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0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0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0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0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0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0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0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0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0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0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0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0</v>
      </c>
    </row>
    <row r="155" spans="1:36" x14ac:dyDescent="0.25">
      <c r="A155" s="12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0.8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0.6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0.4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0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0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0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0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0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0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0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0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0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0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0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0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0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0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0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0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0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0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0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0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0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0</v>
      </c>
    </row>
    <row r="156" spans="1:36" x14ac:dyDescent="0.25">
      <c r="A156" s="12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0.8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0.6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0.4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0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0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0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0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0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0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0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0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0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0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0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0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0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0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0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0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0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0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0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0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0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0</v>
      </c>
    </row>
    <row r="157" spans="1:36" x14ac:dyDescent="0.25">
      <c r="A157" s="12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0.8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0.6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0.4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0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0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0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0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0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0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0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0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0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0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0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0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0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0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0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0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0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0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0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0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0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0</v>
      </c>
    </row>
    <row r="158" spans="1:36" x14ac:dyDescent="0.25">
      <c r="A158" s="12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0.8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0.6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0.4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0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0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0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0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0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0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0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0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0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0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0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0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0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0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0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0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0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0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0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0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0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0</v>
      </c>
    </row>
    <row r="159" spans="1:36" x14ac:dyDescent="0.25">
      <c r="A159" s="12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0.8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0.6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0.4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0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0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0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0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0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0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0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0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0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0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0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0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0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0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0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0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0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0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0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0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0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0</v>
      </c>
    </row>
    <row r="160" spans="1:36" x14ac:dyDescent="0.25">
      <c r="A160" s="12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0.8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0.6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0.4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0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0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0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0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0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0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0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0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0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0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0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0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0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0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0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0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0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0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0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0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0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0</v>
      </c>
    </row>
    <row r="161" spans="1:36" x14ac:dyDescent="0.25">
      <c r="A161" s="12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25">
      <c r="A162" s="12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25">
      <c r="A163" s="12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5">
      <c r="A164" s="12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5">
      <c r="A165" s="12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5">
      <c r="A166" s="12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5">
      <c r="A167" s="12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25">
      <c r="A168" s="12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5">
      <c r="A169" s="12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5">
      <c r="A170" s="12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5">
      <c r="A171" s="12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25">
      <c r="A172" s="12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5">
      <c r="A173" s="12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5">
      <c r="A174" s="12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5">
      <c r="A175" s="12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5">
      <c r="A176" s="12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5">
      <c r="A177" s="12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1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1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5">
      <c r="A178" s="12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5">
      <c r="A179" s="12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5">
      <c r="A180" s="12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5">
      <c r="A181" s="12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5">
      <c r="A182" s="12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25">
      <c r="A183" s="12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3.3333000000000002E-2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6.6667000000000004E-2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0.1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0.13333300000000001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0.16666700000000001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0.2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0.23333300000000001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0.26666699999999999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0.3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0.33333299999999999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0.36666700000000002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0.4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0.43333300000000002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0.466667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0.5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0.53333299999999995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0.56666700000000003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0.6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0.63333300000000003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0.66666700000000001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0.7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0.73333300000000001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0.76666699999999999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0.8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0.83333299999999999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0.86666699999999997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0.9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0.93333299999999997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0.96666700000000005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5">
      <c r="A184" s="12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3.3333000000000002E-2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6.6667000000000004E-2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0.1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0.13333300000000001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0.16666700000000001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0.2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0.23333300000000001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0.26666699999999999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0.3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0.33333299999999999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0.36666700000000002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0.4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0.43333300000000002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0.466667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0.5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0.53333299999999995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0.56666700000000003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0.6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0.63333300000000003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0.66666700000000001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0.7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0.73333300000000001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0.76666699999999999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0.8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0.83333299999999999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0.86666699999999997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0.9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0.93333299999999997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0.96666700000000005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5">
      <c r="A185" s="12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3.3333000000000002E-2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6.6667000000000004E-2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0.1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0.13333300000000001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0.16666700000000001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0.2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0.23333300000000001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0.26666699999999999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0.3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0.33333299999999999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0.36666700000000002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0.4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0.43333300000000002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0.466667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0.5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0.53333299999999995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0.56666700000000003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0.6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0.63333300000000003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0.66666700000000001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0.7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0.73333300000000001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0.76666699999999999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0.8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0.83333299999999999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0.86666699999999997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0.9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0.93333299999999997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0.96666700000000005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5">
      <c r="A186" s="12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3.3333000000000002E-2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6.6667000000000004E-2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0.1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0.13333300000000001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0.16666700000000001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0.2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0.23333300000000001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0.26666699999999999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0.3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0.33333299999999999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0.36666700000000002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0.4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0.43333300000000002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0.466667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0.5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0.53333299999999995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0.56666700000000003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0.6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0.63333300000000003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0.66666700000000001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0.7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0.73333300000000001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0.76666699999999999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0.8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0.83333299999999999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0.86666699999999997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0.9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0.93333299999999997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0.96666700000000005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5">
      <c r="A187" s="12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0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0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3.3333000000000002E-2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6.6667000000000004E-2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0.1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0.13333300000000001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0.16666700000000001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0.2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0.23333300000000001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0.26666699999999999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0.3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0.33333299999999999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0.36666700000000002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0.4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0.43333300000000002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0.466667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0.5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0.53333299999999995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0.56666700000000003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0.6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0.63333300000000003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0.66666700000000001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0.7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0.73333300000000001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0.76666699999999999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0.8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0.83333299999999999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0.86666699999999997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0.9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0.93333299999999997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0.96666700000000005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5">
      <c r="A188" s="12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3.3333000000000002E-2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6.6667000000000004E-2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0.1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0.13333300000000001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0.16666700000000001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0.2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0.23333300000000001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0.26666699999999999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0.3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0.33333299999999999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0.36666700000000002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0.4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0.43333300000000002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0.466667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0.5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0.53333299999999995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0.56666700000000003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0.6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0.63333300000000003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0.66666700000000001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0.7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0.73333300000000001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0.76666699999999999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0.8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0.83333299999999999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0.86666699999999997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0.9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0.93333299999999997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0.96666700000000005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5">
      <c r="A189" s="12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25">
      <c r="A190" s="12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5">
      <c r="A191" s="12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5">
      <c r="A192" s="12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5">
      <c r="A193" s="12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5">
      <c r="A194" s="12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5">
      <c r="A195" s="12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5">
      <c r="A196" s="12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5">
      <c r="A197" s="12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5">
      <c r="A198" s="12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5">
      <c r="A199" s="12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5">
      <c r="A200" s="12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5">
      <c r="A201" s="12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5">
      <c r="A202" s="12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5">
      <c r="A203" s="12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5">
      <c r="A204" s="12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5">
      <c r="A205" s="12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5">
      <c r="A206" s="12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5">
      <c r="A207" s="12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5">
      <c r="A208" s="12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5">
      <c r="A209" s="12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5">
      <c r="A210" s="12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5">
      <c r="A211" s="12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5">
      <c r="A212" s="12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5">
      <c r="A213" s="12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5">
      <c r="A214" s="12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5">
      <c r="A215" s="12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5">
      <c r="A216" s="12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5">
      <c r="A217" s="12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5">
      <c r="A218" s="12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5">
      <c r="A219" s="12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5">
      <c r="A220" s="12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5">
      <c r="A221" s="12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5">
      <c r="A222" s="12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5">
      <c r="A223" s="12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5">
      <c r="A224" s="12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5">
      <c r="A225" s="12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5">
      <c r="A226" s="12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5">
      <c r="A227" s="12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5">
      <c r="A228" s="12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5">
      <c r="A229" s="12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5">
      <c r="A230" s="12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5">
      <c r="A231" s="12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5">
      <c r="A232" s="12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5">
      <c r="A233" s="12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5">
      <c r="A234" s="12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5">
      <c r="A235" s="12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5">
      <c r="A236" s="12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5">
      <c r="A237" s="12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5">
      <c r="A238" s="12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5">
      <c r="A239" s="12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5">
      <c r="A240" s="12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5">
      <c r="A241" s="12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5">
      <c r="A242" s="12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5">
      <c r="A243" s="12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5">
      <c r="A244" s="12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5">
      <c r="A245" s="12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5">
      <c r="A246" s="12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5">
      <c r="A247" s="12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1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1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1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1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1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1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1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1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1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1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1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1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1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1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1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1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1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1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1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1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1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1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1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1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1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5">
      <c r="A248" s="12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1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1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1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1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1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1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1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1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1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1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1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1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1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1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1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1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1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1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1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1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1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1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1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1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1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5">
      <c r="A249" s="12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1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1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1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1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1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1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1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1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1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1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1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1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1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1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1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1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1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1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1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1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1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1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1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1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1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5">
      <c r="A250" s="12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1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1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1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1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1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1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1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1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1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1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1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1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1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1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1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1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1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1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1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1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1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1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1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1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1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5">
      <c r="A251" s="12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1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1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1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1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1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1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1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1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1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1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1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1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1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1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1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1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1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1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1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1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1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1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1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1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1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5">
      <c r="A252" s="12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1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1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1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1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1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1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1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1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1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1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1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1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1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1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1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1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1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1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1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1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1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1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1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1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1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5">
      <c r="A253" s="12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1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1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1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1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1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1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1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1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1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1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1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1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1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1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1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1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1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1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1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1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1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1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1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1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1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5">
      <c r="A254" s="12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1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1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1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1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1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1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1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1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1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1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1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1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1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1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1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1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1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1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1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1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1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1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1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1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1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5">
      <c r="A255" s="12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1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1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1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1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1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1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1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1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1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1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1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1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1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1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1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1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1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1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1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1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1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1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1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1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1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5">
      <c r="A256" s="12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1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1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1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1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1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1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1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1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1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1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1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1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1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1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1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1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1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1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1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1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1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1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1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1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1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5">
      <c r="A257" s="12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5">
      <c r="A258" s="12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5">
      <c r="A259" s="12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5">
      <c r="A260" s="12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5">
      <c r="A261" s="12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5">
      <c r="A262" s="12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5">
      <c r="A263" s="12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0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0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5">
      <c r="A264" s="12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0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0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5">
      <c r="A265" s="12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0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0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3.3333000000000002E-2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6.6667000000000004E-2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0.1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0.13333300000000001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0.16666700000000001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0.2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0.23333300000000001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0.26666699999999999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0.3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0.33333299999999999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0.36666700000000002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0.4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0.43333300000000002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0.466667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0.5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0.53333299999999995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0.56666700000000003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0.6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0.63333300000000003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0.66666700000000001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0.7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0.73333300000000001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0.76666699999999999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0.8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0.83333299999999999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0.86666699999999997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0.9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0.93333299999999997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0.96666700000000005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5">
      <c r="A266" s="12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0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0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3.3333000000000002E-2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6.6667000000000004E-2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0.1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0.13333300000000001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0.16666700000000001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0.2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0.23333300000000001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0.26666699999999999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0.3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0.33333299999999999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0.36666700000000002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0.4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0.43333300000000002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0.466667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0.5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0.53333299999999995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0.56666700000000003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0.6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0.63333300000000003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0.66666700000000001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0.7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0.73333300000000001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0.76666699999999999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0.8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0.83333299999999999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0.86666699999999997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0.9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0.93333299999999997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0.96666700000000005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5">
      <c r="A267" s="12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0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0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3.3333000000000002E-2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6.6667000000000004E-2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0.1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0.13333300000000001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0.16666700000000001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0.2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0.23333300000000001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0.26666699999999999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0.3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0.33333299999999999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0.36666700000000002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0.4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0.43333300000000002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0.466667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0.5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0.53333299999999995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0.56666700000000003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0.6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0.63333300000000003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0.66666700000000001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0.7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0.73333300000000001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0.76666699999999999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0.8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0.83333299999999999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0.86666699999999997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0.9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0.93333299999999997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0.96666700000000005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5">
      <c r="A268" s="12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0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0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3.3333000000000002E-2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6.6667000000000004E-2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0.1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0.13333300000000001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0.16666700000000001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0.2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0.23333300000000001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0.26666699999999999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0.3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0.33333299999999999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0.36666700000000002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0.4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0.43333300000000002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0.466667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0.5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0.53333299999999995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0.56666700000000003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0.6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0.63333300000000003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0.66666700000000001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0.7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0.73333300000000001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0.76666699999999999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0.8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0.83333299999999999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0.86666699999999997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0.9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0.93333299999999997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0.96666700000000005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5">
      <c r="A269" s="12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0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0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3.3333000000000002E-2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6.6667000000000004E-2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0.1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0.13333300000000001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0.16666700000000001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0.2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0.23333300000000001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0.26666699999999999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0.3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0.33333299999999999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0.36666700000000002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0.4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0.43333300000000002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0.466667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0.5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0.53333299999999995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0.56666700000000003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0.6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0.63333300000000003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0.66666700000000001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0.7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0.73333300000000001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0.76666699999999999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0.8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0.83333299999999999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0.86666699999999997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0.9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0.93333299999999997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0.96666700000000005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5">
      <c r="A270" s="12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0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0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3.3333000000000002E-2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6.6667000000000004E-2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0.1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0.13333300000000001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0.16666700000000001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0.2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0.23333300000000001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0.26666699999999999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0.3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0.33333299999999999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0.36666700000000002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0.4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0.43333300000000002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0.466667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0.5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0.53333299999999995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0.56666700000000003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0.6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0.63333300000000003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0.66666700000000001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0.7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0.73333300000000001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0.76666699999999999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0.8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0.83333299999999999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0.86666699999999997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0.9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0.93333299999999997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0.96666700000000005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5">
      <c r="A271" s="12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0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0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3.3333000000000002E-2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6.6667000000000004E-2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0.1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0.13333300000000001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0.16666700000000001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0.2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0.23333300000000001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0.26666699999999999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0.3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0.33333299999999999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0.36666700000000002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0.4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0.43333300000000002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0.466667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0.5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0.53333299999999995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0.56666700000000003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0.6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0.63333300000000003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0.66666700000000001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0.7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0.73333300000000001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0.76666699999999999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0.8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0.83333299999999999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0.86666699999999997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0.9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0.93333299999999997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0.96666700000000005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5">
      <c r="A272" s="12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0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0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3.3333000000000002E-2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6.6667000000000004E-2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0.1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0.13333300000000001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0.16666700000000001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0.2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0.23333300000000001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0.26666699999999999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0.3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0.33333299999999999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0.36666700000000002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0.4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0.43333300000000002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0.466667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0.5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0.53333299999999995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0.56666700000000003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0.6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0.63333300000000003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0.66666700000000001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0.7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0.73333300000000001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0.76666699999999999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0.8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0.83333299999999999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0.86666699999999997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0.9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0.93333299999999997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0.96666700000000005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5">
      <c r="A273" s="12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3.3333000000000002E-2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6.6667000000000004E-2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0.1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0.13333300000000001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0.16666700000000001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0.2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0.23333300000000001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0.26666699999999999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0.3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0.33333299999999999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0.36666700000000002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0.4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0.43333300000000002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0.466667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0.5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0.53333299999999995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0.56666700000000003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0.6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0.63333300000000003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0.66666700000000001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0.7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0.73333300000000001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0.76666699999999999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0.8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0.83333299999999999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0.86666699999999997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0.9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0.93333299999999997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0.96666700000000005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5">
      <c r="A274" s="12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3.3333000000000002E-2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6.6667000000000004E-2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0.1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0.13333300000000001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0.16666700000000001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0.2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0.23333300000000001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0.26666699999999999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0.3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0.33333299999999999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0.36666700000000002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0.4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0.43333300000000002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0.466667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0.5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0.53333299999999995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0.56666700000000003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0.6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0.63333300000000003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0.66666700000000001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0.7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0.73333300000000001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0.76666699999999999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0.8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0.83333299999999999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0.86666699999999997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0.9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0.93333299999999997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0.96666700000000005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5">
      <c r="A275" s="12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5">
      <c r="A276" s="12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5">
      <c r="A277" s="12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5">
      <c r="A278" s="12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5">
      <c r="A279" s="12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5">
      <c r="A280" s="12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5">
      <c r="A281" s="12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0.4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1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0.8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0.6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0</v>
      </c>
    </row>
    <row r="282" spans="1:36" x14ac:dyDescent="0.25">
      <c r="A282" s="12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0.4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1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0.8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0.6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0</v>
      </c>
    </row>
    <row r="283" spans="1:36" x14ac:dyDescent="0.25">
      <c r="A283" s="12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0.4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1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0.8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0.6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0</v>
      </c>
    </row>
    <row r="284" spans="1:36" x14ac:dyDescent="0.25">
      <c r="A284" s="12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0.4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1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0.8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0.6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0</v>
      </c>
    </row>
    <row r="285" spans="1:36" x14ac:dyDescent="0.25">
      <c r="A285" s="12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0.4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1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0.8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0.6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0</v>
      </c>
    </row>
    <row r="286" spans="1:36" x14ac:dyDescent="0.25">
      <c r="A286" s="12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0.4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1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0.8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0.6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0</v>
      </c>
    </row>
    <row r="287" spans="1:36" x14ac:dyDescent="0.25">
      <c r="A287" s="12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0.4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1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0.8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0.6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0</v>
      </c>
    </row>
    <row r="288" spans="1:36" x14ac:dyDescent="0.25">
      <c r="A288" s="12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0.4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1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0.8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0.6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0</v>
      </c>
    </row>
    <row r="289" spans="1:36" x14ac:dyDescent="0.25">
      <c r="A289" s="12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0.4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1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0.8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0.6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0</v>
      </c>
    </row>
    <row r="290" spans="1:36" x14ac:dyDescent="0.25">
      <c r="A290" s="12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0.4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1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0.8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0.6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0</v>
      </c>
    </row>
    <row r="291" spans="1:36" x14ac:dyDescent="0.25">
      <c r="A291" s="12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0.4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1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0.8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0.6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0</v>
      </c>
    </row>
    <row r="292" spans="1:36" x14ac:dyDescent="0.25">
      <c r="A292" s="12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0.4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1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0.8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0.6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0</v>
      </c>
    </row>
    <row r="293" spans="1:36" x14ac:dyDescent="0.25">
      <c r="A293" s="12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0.4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1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0.8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0.6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0</v>
      </c>
    </row>
    <row r="294" spans="1:36" x14ac:dyDescent="0.25">
      <c r="A294" s="12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0.4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1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0.8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0.6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0</v>
      </c>
    </row>
    <row r="295" spans="1:36" x14ac:dyDescent="0.25">
      <c r="A295" s="12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0.4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1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0.8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0.6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0</v>
      </c>
    </row>
    <row r="296" spans="1:36" x14ac:dyDescent="0.25">
      <c r="A296" s="12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0.4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1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0.8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0.6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0</v>
      </c>
    </row>
    <row r="297" spans="1:36" x14ac:dyDescent="0.25">
      <c r="A297" s="12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1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1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1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1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1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1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1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1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25">
      <c r="A298" s="12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1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1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1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1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1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1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1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1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1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1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1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1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1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1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1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1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1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25">
      <c r="A299" s="12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1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1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1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1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1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1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1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1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1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1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1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1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1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1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1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1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1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1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1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1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1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1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1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5">
      <c r="A300" s="12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1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1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1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1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1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1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1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1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1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1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1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1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1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1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1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1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1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1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1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1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1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1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1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5">
      <c r="A301" s="12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1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1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1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1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1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1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1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1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1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1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1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1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1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1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1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1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1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1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1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1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1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1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1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5">
      <c r="A302" s="12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1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1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1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1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1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1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1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1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1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1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1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1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1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1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1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1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1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1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1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1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1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1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1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5">
      <c r="A303" s="12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25">
      <c r="A304" s="12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5">
      <c r="A305" s="12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5">
      <c r="A306" s="12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5">
      <c r="A307" s="12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3.3333000000000002E-2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6.6667000000000004E-2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0.1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0.13333300000000001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0.16666700000000001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0.2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0.23333300000000001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0.26666699999999999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0.3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0.33333299999999999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0.36666700000000002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0.4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0.43333300000000002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0.466667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0.5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0.53333299999999995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0.56666700000000003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0.6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0.63333300000000003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0.66666700000000001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0.7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0.73333300000000001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0.76666699999999999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0.8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0.83333299999999999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0.86666699999999997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0.9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0.93333299999999997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0.96666700000000005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5">
      <c r="A308" s="12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3.3333000000000002E-2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6.6667000000000004E-2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0.1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0.13333300000000001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0.16666700000000001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0.2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0.23333300000000001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0.26666699999999999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0.3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0.33333299999999999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0.36666700000000002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0.4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0.43333300000000002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0.466667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0.5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0.53333299999999995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0.56666700000000003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0.6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0.63333300000000003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0.66666700000000001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0.7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0.73333300000000001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0.76666699999999999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0.8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0.83333299999999999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0.86666699999999997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0.9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0.93333299999999997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0.96666700000000005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5">
      <c r="A309" s="12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3.3333000000000002E-2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6.6667000000000004E-2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0.1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0.13333300000000001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0.16666700000000001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0.2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0.23333300000000001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0.26666699999999999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0.3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0.33333299999999999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0.36666700000000002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0.4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0.43333300000000002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0.466667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0.5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0.53333299999999995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0.56666700000000003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0.6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0.63333300000000003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0.66666700000000001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0.7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0.73333300000000001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0.76666699999999999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0.8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0.83333299999999999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0.86666699999999997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0.9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0.93333299999999997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0.96666700000000005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5">
      <c r="A310" s="12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3.3333000000000002E-2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6.6667000000000004E-2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0.1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0.13333300000000001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0.16666700000000001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0.2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0.23333300000000001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0.26666699999999999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0.3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0.33333299999999999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0.36666700000000002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0.4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0.43333300000000002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0.466667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0.5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0.53333299999999995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0.56666700000000003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0.6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0.63333300000000003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0.66666700000000001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0.7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0.73333300000000001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0.76666699999999999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0.8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0.83333299999999999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0.86666699999999997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0.9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0.93333299999999997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0.96666700000000005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5">
      <c r="A311" s="12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3.3333000000000002E-2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6.6667000000000004E-2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0.1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0.13333300000000001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0.16666700000000001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0.2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0.23333300000000001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0.26666699999999999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0.3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0.33333299999999999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0.36666700000000002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0.4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0.43333300000000002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0.466667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0.5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0.53333299999999995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0.56666700000000003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0.6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0.63333300000000003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0.66666700000000001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0.7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0.73333300000000001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0.76666699999999999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0.8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0.83333299999999999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0.86666699999999997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0.9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0.93333299999999997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0.96666700000000005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5">
      <c r="A312" s="12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3.3333000000000002E-2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6.6667000000000004E-2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0.1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0.13333300000000001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0.16666700000000001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0.2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0.23333300000000001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0.26666699999999999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0.3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0.33333299999999999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0.36666700000000002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0.4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0.43333300000000002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0.466667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0.5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0.53333299999999995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0.56666700000000003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0.6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0.63333300000000003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0.66666700000000001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0.7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0.73333300000000001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0.76666699999999999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0.8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0.83333299999999999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0.86666699999999997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0.9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0.93333299999999997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0.96666700000000005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5">
      <c r="A313" s="12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5">
      <c r="A314" s="12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5">
      <c r="A315" s="12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5">
      <c r="A316" s="12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5">
      <c r="A317" s="12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5">
      <c r="A318" s="12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5">
      <c r="A319" s="12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5">
      <c r="A320" s="12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5">
      <c r="A321" s="12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5">
      <c r="A322" s="12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5">
      <c r="A323" s="12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5">
      <c r="A324" s="12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5">
      <c r="A325" s="12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5">
      <c r="A326" s="12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5">
      <c r="A327" s="12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5">
      <c r="A328" s="12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5">
      <c r="A329" s="12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5">
      <c r="A330" s="12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5">
      <c r="A331" s="12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5">
      <c r="A332" s="12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5">
      <c r="A333" s="12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5">
      <c r="A334" s="12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5">
      <c r="A335" s="12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5">
      <c r="A336" s="12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5">
      <c r="A337" s="12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5">
      <c r="A338" s="12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5">
      <c r="A339" s="12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3.3333000000000002E-2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6.6667000000000004E-2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0.13333300000000001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0.16666700000000001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0.2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0.23333300000000001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0.26666699999999999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0.3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0.33333299999999999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0.36666700000000002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0.4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0.43333300000000002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0.466667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0.5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0.53333299999999995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0.56666700000000003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0.6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0.63333300000000003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0.66666700000000001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0.7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0.73333300000000001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0.76666699999999999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0.8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0.83333299999999999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0.86666699999999997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0.9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0.93333299999999997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0.96666700000000005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5">
      <c r="A340" s="12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3.3333000000000002E-2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6.6667000000000004E-2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0.13333300000000001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0.16666700000000001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0.2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0.23333300000000001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0.26666699999999999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0.3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0.33333299999999999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0.36666700000000002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0.4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0.43333300000000002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0.466667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0.5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0.53333299999999995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0.56666700000000003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0.6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0.63333300000000003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0.66666700000000001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0.7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0.73333300000000001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0.76666699999999999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0.8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0.83333299999999999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0.86666699999999997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0.9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0.93333299999999997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0.96666700000000005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5">
      <c r="A341" s="12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5">
      <c r="A342" s="12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3.3333000000000002E-2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6.6667000000000004E-2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0.13333300000000001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0.16666700000000001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0.2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0.23333300000000001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0.26666699999999999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0.3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0.33333299999999999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0.36666700000000002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0.4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0.43333300000000002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0.466667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0.5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0.53333299999999995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0.56666700000000003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0.6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0.63333300000000003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0.66666700000000001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0.7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0.73333300000000001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0.76666699999999999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0.8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0.83333299999999999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0.86666699999999997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0.9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0.93333299999999997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0.96666700000000005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5">
      <c r="A343" s="12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3.3333000000000002E-2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6.6667000000000004E-2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0.13333300000000001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0.16666700000000001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0.2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0.23333300000000001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0.26666699999999999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0.3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0.33333299999999999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0.36666700000000002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0.4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0.43333300000000002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0.466667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0.5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0.53333299999999995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0.56666700000000003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0.6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0.63333300000000003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0.66666700000000001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0.7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0.73333300000000001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0.76666699999999999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0.8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0.83333299999999999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0.86666699999999997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0.9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0.93333299999999997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0.96666700000000005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5">
      <c r="A344" s="12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5">
      <c r="A345" s="12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5">
      <c r="A346" s="12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5">
      <c r="A347" s="12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5">
      <c r="A348" s="12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5">
      <c r="A349" s="12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5">
      <c r="A350" s="12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5">
      <c r="A351" s="12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5">
      <c r="A352" s="12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5">
      <c r="A353" s="12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5">
      <c r="A354" s="12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5">
      <c r="A355" s="12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5">
      <c r="A356" s="12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5">
      <c r="A357" s="12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5">
      <c r="A358" s="12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5">
      <c r="A359" s="12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5">
      <c r="A360" s="12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5">
      <c r="A361" s="12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5">
      <c r="A362" s="12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5">
      <c r="A363" s="12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5">
      <c r="A364" s="12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5">
      <c r="A365" s="12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5">
      <c r="A366" s="12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5">
      <c r="A367" s="12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5">
      <c r="A368" s="12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5">
      <c r="A369" s="12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5">
      <c r="A370" s="12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5">
      <c r="A371" s="12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5">
      <c r="A372" s="12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5">
      <c r="A373" s="12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5">
      <c r="A374" s="12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5">
      <c r="A375" s="12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5">
      <c r="A376" s="12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5">
      <c r="A377" s="12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5">
      <c r="A378" s="12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5">
      <c r="A379" s="12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5">
      <c r="A380" s="12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5">
      <c r="A381" s="12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5">
      <c r="A382" s="12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5">
      <c r="A383" s="12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5">
      <c r="A384" s="12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5">
      <c r="A385" s="12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5">
      <c r="A386" s="12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25">
      <c r="A387" s="12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5">
      <c r="A388" s="12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5">
      <c r="A389" s="12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5">
      <c r="A390" s="12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5">
      <c r="A391" s="12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5">
      <c r="A392" s="12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5">
      <c r="A393" s="12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5">
      <c r="A394" s="12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5">
      <c r="A395" s="12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5">
      <c r="A396" s="12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5">
      <c r="A397" s="12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5">
      <c r="A398" s="12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5">
      <c r="A399" s="12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5">
      <c r="A400" s="12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5">
      <c r="A401" s="12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5">
      <c r="A402" s="12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5">
      <c r="A403" s="12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5">
      <c r="A404" s="12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5">
      <c r="A405" s="12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5">
      <c r="A406" s="12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5">
      <c r="A407" s="12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5">
      <c r="A408" s="12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5">
      <c r="A409" s="12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5">
      <c r="A410" s="12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5">
      <c r="A411" s="12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5">
      <c r="A412" s="12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5">
      <c r="A413" s="12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5">
      <c r="A414" s="12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5">
      <c r="A415" s="12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5">
      <c r="A416" s="12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5">
      <c r="A417" s="12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5">
      <c r="A418" s="12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5">
      <c r="A419" s="12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5">
      <c r="A420" s="12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5">
      <c r="A421" s="12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5">
      <c r="A422" s="12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5">
      <c r="A423" s="12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5">
      <c r="A424" s="12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5">
      <c r="A425" s="12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5">
      <c r="A426" s="12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5">
      <c r="A427" s="12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5">
      <c r="A428" s="12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5">
      <c r="A429" s="12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5">
      <c r="A430" s="12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5">
      <c r="A431" s="12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5">
      <c r="A432" s="12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5">
      <c r="A433" s="12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5">
      <c r="A434" s="12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5">
      <c r="A435" s="12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5">
      <c r="A436" s="12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5">
      <c r="A437" s="12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5">
      <c r="A438" s="12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5">
      <c r="A439" s="12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5">
      <c r="A440" s="12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5">
      <c r="A441" s="12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5">
      <c r="A442" s="12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5">
      <c r="A443" s="12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5">
      <c r="A444" s="12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5">
      <c r="A445" s="12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5">
      <c r="A446" s="12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5">
      <c r="A447" s="12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5">
      <c r="A448" s="12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5">
      <c r="A449" s="12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5">
      <c r="A450" s="12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5">
      <c r="A451" s="12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5">
      <c r="A452" s="12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5">
      <c r="A453" s="12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5">
      <c r="A454" s="12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5">
      <c r="A455" s="12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5">
      <c r="A456" s="12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5">
      <c r="A457" s="12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5">
      <c r="A458" s="12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5">
      <c r="A459" s="12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5">
      <c r="A460" s="12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5">
      <c r="A461" s="12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5">
      <c r="A462" s="12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5">
      <c r="A463" s="12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5">
      <c r="A464" s="12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5">
      <c r="A465" s="12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5">
      <c r="A466" s="12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5">
      <c r="A467" s="12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5">
      <c r="A468" s="12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5">
      <c r="A469" s="12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5">
      <c r="A470" s="12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5">
      <c r="A471" s="12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5">
      <c r="A472" s="12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5">
      <c r="A473" s="12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5">
      <c r="A474" s="12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5">
      <c r="A475" s="12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5">
      <c r="A476" s="12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5">
      <c r="A477" s="12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5">
      <c r="A478" s="12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5">
      <c r="A479" s="12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5">
      <c r="A480" s="12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5">
      <c r="A481" s="12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5">
      <c r="A482" s="12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5">
      <c r="A483" s="12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5">
      <c r="A484" s="12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5">
      <c r="A485" s="12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5">
      <c r="A486" s="12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5">
      <c r="A487" s="12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5">
      <c r="A488" s="12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5">
      <c r="A489" s="12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5">
      <c r="A490" s="12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5">
      <c r="A491" s="12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5">
      <c r="A492" s="12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5">
      <c r="A493" s="12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5">
      <c r="A494" s="12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5">
      <c r="A495" s="12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5">
      <c r="A496" s="12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5">
      <c r="A497" s="12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5">
      <c r="A498" s="12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5">
      <c r="A499" s="12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5">
      <c r="A500" s="12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5">
      <c r="A501" s="12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5">
      <c r="A502" s="12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5">
      <c r="A503" s="12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5">
      <c r="A504" s="12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5">
      <c r="A505" s="12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5">
      <c r="A506" s="12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5">
      <c r="A507" s="12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5">
      <c r="A508" s="12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5">
      <c r="A509" s="12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5">
      <c r="A510" s="12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5">
      <c r="A511" s="12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5">
      <c r="A512" s="12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5">
      <c r="A513" s="12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5">
      <c r="A514" s="12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5">
      <c r="A515" s="12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5">
      <c r="A516" s="12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5">
      <c r="A517" s="12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5">
      <c r="A518" s="12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5">
      <c r="A519" s="12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5">
      <c r="A520" s="12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5">
      <c r="A521" s="12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5">
      <c r="A522" s="12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5">
      <c r="A523" s="12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5">
      <c r="A524" s="12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5">
      <c r="A525" s="12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5">
      <c r="A526" s="12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5">
      <c r="A527" s="12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5">
      <c r="A528" s="12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5">
      <c r="A529" s="12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5">
      <c r="A530" s="12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5">
      <c r="A531" s="12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5">
      <c r="A532" s="12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5">
      <c r="A533" s="12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5">
      <c r="A534" s="12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5">
      <c r="A535" s="12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5">
      <c r="A536" s="12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5">
      <c r="A537" s="12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5">
      <c r="A538" s="12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5">
      <c r="A539" s="12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5">
      <c r="A540" s="12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5">
      <c r="A541" s="12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5">
      <c r="A542" s="12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5">
      <c r="A543" s="12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5">
      <c r="A544" s="12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5">
      <c r="A545" s="12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5">
      <c r="A546" s="12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5">
      <c r="A547" s="12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5">
      <c r="A548" s="12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5">
      <c r="A549" s="12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5">
      <c r="A550" s="12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5">
      <c r="A551" s="12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5">
      <c r="A552" s="12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5">
      <c r="A553" s="12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5">
      <c r="A554" s="12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5">
      <c r="A555" s="12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5">
      <c r="A556" s="12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5">
      <c r="A557" s="12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5">
      <c r="A558" s="12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5">
      <c r="A559" s="12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5">
      <c r="A560" s="12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5">
      <c r="A561" s="12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5">
      <c r="A562" s="12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5">
      <c r="A563" s="12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5">
      <c r="A564" s="12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5">
      <c r="A565" s="12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5">
      <c r="A566" s="12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5">
      <c r="A567" s="12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5">
      <c r="A568" s="12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5">
      <c r="A569" s="12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5">
      <c r="A570" s="12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5">
      <c r="A571" s="12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5">
      <c r="A572" s="12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5">
      <c r="A573" s="12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5">
      <c r="A574" s="12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5">
      <c r="A575" s="12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5">
      <c r="A576" s="12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5">
      <c r="A577" s="12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5">
      <c r="A578" s="12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5">
      <c r="A579" s="12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5">
      <c r="A580" s="12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5">
      <c r="A581" s="12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5">
      <c r="A582" s="12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5">
      <c r="A583" s="12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5">
      <c r="A584" s="12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5">
      <c r="A585" s="12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5">
      <c r="A586" s="12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5">
      <c r="A587" s="12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5">
      <c r="A588" s="12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5">
      <c r="A589" s="12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5">
      <c r="A590" s="12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5">
      <c r="A591" s="12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5">
      <c r="A592" s="12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5">
      <c r="A593" s="12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5">
      <c r="A594" s="12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5">
      <c r="A595" s="12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5">
      <c r="A596" s="12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5">
      <c r="A597" s="12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5">
      <c r="A598" s="12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5">
      <c r="A599" s="12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5">
      <c r="A600" s="12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5">
      <c r="A601" s="12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5">
      <c r="A602" s="12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5">
      <c r="A603" s="12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5">
      <c r="A604" s="12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5">
      <c r="A605" s="12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5">
      <c r="A606" s="12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5">
      <c r="A607" s="12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5">
      <c r="A608" s="12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5">
      <c r="A609" s="12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5">
      <c r="A610" s="12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5">
      <c r="A611" s="12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5">
      <c r="A612" s="12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5">
      <c r="A613" s="12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5">
      <c r="A614" s="12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5">
      <c r="A615" s="12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5">
      <c r="A616" s="12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5">
      <c r="A617" s="12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5">
      <c r="A618" s="12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5">
      <c r="A619" s="12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5">
      <c r="A620" s="12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1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1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1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1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1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1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1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1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1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1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1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1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1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1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1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1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1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1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1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1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1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1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1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1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1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5">
      <c r="A621" s="12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1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1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1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1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1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1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1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1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1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1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1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1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1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1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1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1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1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1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1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1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1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1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1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1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1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5">
      <c r="A622" s="12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1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1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1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1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1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1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1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1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1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1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1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1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1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1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1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1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1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1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1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1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1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1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1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1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1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5">
      <c r="A623" s="12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1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1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1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1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1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1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1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1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1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1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1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1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1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1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1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1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1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1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1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1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1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1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1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1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1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5">
      <c r="A624" s="12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1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1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1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1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1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1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1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1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1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1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1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1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1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1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1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1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1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1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1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1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1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1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1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1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1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5">
      <c r="A625" s="12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1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1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1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1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1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1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1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1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1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1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1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1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1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1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1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1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1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1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1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1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1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1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1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1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1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5">
      <c r="A626" s="12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1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1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1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1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1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1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1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1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1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1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1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1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1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1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1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1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1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1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1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1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1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1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1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1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1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5">
      <c r="A627" s="12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1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1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1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1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1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1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1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1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1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1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1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1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1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1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1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1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1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1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1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1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1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1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1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1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1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5">
      <c r="A628" s="12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1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1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1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1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1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1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1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1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1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1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1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1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1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1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1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1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1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1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1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1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1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1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1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1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1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5">
      <c r="A629" s="12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1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1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1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1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1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1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1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1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1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1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1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1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1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1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1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1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1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1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1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1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1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1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1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1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1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5">
      <c r="A641" s="12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5">
      <c r="A642" s="12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5">
      <c r="A643" s="12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5">
      <c r="A644" s="12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5">
      <c r="A645" s="12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5">
      <c r="A646" s="12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5">
      <c r="A647" s="12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5">
      <c r="A648" s="12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5">
      <c r="A649" s="12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5">
      <c r="A650" s="12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5">
      <c r="A651" s="12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5">
      <c r="A652" s="12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5">
      <c r="A653" s="12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5">
      <c r="A654" s="12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5">
      <c r="A655" s="12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5">
      <c r="A656" s="12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5">
      <c r="A657" s="12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5">
      <c r="A658" s="12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5">
      <c r="A659" s="12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5">
      <c r="A660" s="12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5">
      <c r="A661" s="12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5">
      <c r="A662" s="12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5">
      <c r="A663" s="12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5">
      <c r="A664" s="12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5">
      <c r="A665" s="12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5">
      <c r="A666" s="12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5">
      <c r="A667" s="12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5">
      <c r="A668" s="12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5">
      <c r="A669" s="12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5">
      <c r="A670" s="12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5">
      <c r="A671" s="12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5">
      <c r="A672" s="12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5">
      <c r="A673" s="12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2.2648000000000001E-2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2.9464000000000001E-2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3.8253000000000002E-2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4.9532E-2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6.3918000000000003E-2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8.2127000000000006E-2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0.104951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0.133213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0.167683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0.208958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0.25730900000000001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0.31250899999999998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0.37370999999999999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0.43940099999999999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0.50749999999999995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0.57559899999999997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0.64129000000000003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0.70249099999999998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0.757691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0.80604200000000004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0.84731699999999999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0.88178699999999999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0.910049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0.93287299999999995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0.95108199999999998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0.96546799999999999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0.97674700000000003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0.98553599999999997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0.99235200000000001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0.99761900000000003</v>
      </c>
    </row>
    <row r="674" spans="1:36" x14ac:dyDescent="0.25">
      <c r="A674" s="12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2.2648000000000001E-2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2.9464000000000001E-2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3.8253000000000002E-2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4.9532E-2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6.3918000000000003E-2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8.2127000000000006E-2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0.104951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0.133213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0.167683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0.208958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0.25730900000000001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0.31250899999999998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0.37370999999999999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0.43940099999999999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0.50749999999999995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0.57559899999999997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0.64129000000000003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0.70249099999999998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0.757691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0.80604200000000004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0.84731699999999999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0.88178699999999999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0.910049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0.93287299999999995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0.95108199999999998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0.96546799999999999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0.97674700000000003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0.98553599999999997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0.99235200000000001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0.99761900000000003</v>
      </c>
    </row>
    <row r="675" spans="1:36" x14ac:dyDescent="0.25">
      <c r="A675" s="12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2.2648000000000001E-2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2.9464000000000001E-2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3.8253000000000002E-2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4.9532E-2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6.3918000000000003E-2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8.2127000000000006E-2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0.104951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0.133213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0.167683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0.208958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0.25730900000000001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0.31250899999999998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0.37370999999999999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0.43940099999999999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0.50749999999999995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0.57559899999999997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0.64129000000000003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0.70249099999999998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0.757691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0.80604200000000004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0.84731699999999999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0.88178699999999999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0.910049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0.93287299999999995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0.95108199999999998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0.96546799999999999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0.97674700000000003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0.98553599999999997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0.99235200000000001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0.99761900000000003</v>
      </c>
    </row>
    <row r="676" spans="1:36" x14ac:dyDescent="0.25">
      <c r="A676" s="12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2.2648000000000001E-2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2.9464000000000001E-2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3.8253000000000002E-2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4.9532E-2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6.3918000000000003E-2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8.2127000000000006E-2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0.104951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0.133213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0.167683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0.208958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0.25730900000000001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0.31250899999999998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0.37370999999999999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0.43940099999999999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0.50749999999999995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0.57559899999999997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0.64129000000000003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0.70249099999999998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0.757691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0.80604200000000004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0.84731699999999999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0.88178699999999999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0.910049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0.93287299999999995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0.95108199999999998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0.96546799999999999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0.97674700000000003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0.98553599999999997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0.99235200000000001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0.99761900000000003</v>
      </c>
    </row>
    <row r="677" spans="1:36" x14ac:dyDescent="0.25">
      <c r="A677" s="12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2.2648000000000001E-2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2.9464000000000001E-2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3.8253000000000002E-2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4.9532E-2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6.3918000000000003E-2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8.2127000000000006E-2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0.104951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0.133213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0.167683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0.208958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0.25730900000000001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0.31250899999999998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0.37370999999999999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0.43940099999999999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0.50749999999999995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0.57559899999999997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0.64129000000000003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0.70249099999999998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0.757691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0.80604200000000004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0.84731699999999999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0.88178699999999999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0.910049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0.93287299999999995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0.95108199999999998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0.96546799999999999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0.97674700000000003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0.98553599999999997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0.99235200000000001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0.99761900000000003</v>
      </c>
    </row>
    <row r="678" spans="1:36" x14ac:dyDescent="0.25">
      <c r="A678" s="12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2.2648000000000001E-2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2.9464000000000001E-2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3.8253000000000002E-2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4.9532E-2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6.3918000000000003E-2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8.2127000000000006E-2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0.104951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0.133213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0.167683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0.208958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0.25730900000000001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0.31250899999999998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0.37370999999999999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0.43940099999999999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0.50749999999999995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0.57559899999999997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0.64129000000000003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0.70249099999999998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0.757691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0.80604200000000004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0.84731699999999999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0.88178699999999999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0.910049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0.93287299999999995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0.95108199999999998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0.96546799999999999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0.97674700000000003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0.98553599999999997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0.99235200000000001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0.99761900000000003</v>
      </c>
    </row>
    <row r="679" spans="1:36" x14ac:dyDescent="0.25">
      <c r="A679" s="12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2.2648000000000001E-2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2.9464000000000001E-2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3.8253000000000002E-2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4.9532E-2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6.3918000000000003E-2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8.2127000000000006E-2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0.104951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0.133213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0.167683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0.208958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0.25730900000000001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0.31250899999999998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0.37370999999999999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0.43940099999999999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0.50749999999999995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0.57559899999999997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0.64129000000000003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0.70249099999999998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0.757691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0.80604200000000004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0.84731699999999999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0.88178699999999999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0.910049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0.93287299999999995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0.95108199999999998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0.96546799999999999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0.97674700000000003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0.98553599999999997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0.99235200000000001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0.99761900000000003</v>
      </c>
    </row>
    <row r="680" spans="1:36" x14ac:dyDescent="0.25">
      <c r="A680" s="12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2.2648000000000001E-2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2.9464000000000001E-2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3.8253000000000002E-2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4.9532E-2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6.3918000000000003E-2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8.2127000000000006E-2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0.104951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0.133213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0.167683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0.208958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0.25730900000000001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0.31250899999999998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0.37370999999999999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0.43940099999999999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0.50749999999999995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0.57559899999999997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0.64129000000000003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0.70249099999999998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0.757691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0.80604200000000004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0.84731699999999999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0.88178699999999999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0.910049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0.93287299999999995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0.95108199999999998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0.96546799999999999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0.97674700000000003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0.98553599999999997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0.99235200000000001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0.99761900000000003</v>
      </c>
    </row>
    <row r="681" spans="1:36" x14ac:dyDescent="0.25">
      <c r="A681" s="12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2.2648000000000001E-2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2.9464000000000001E-2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3.8253000000000002E-2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4.9532E-2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6.3918000000000003E-2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8.2127000000000006E-2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0.104951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0.133213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0.167683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0.208958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0.25730900000000001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0.31250899999999998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0.37370999999999999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0.43940099999999999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0.50749999999999995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0.57559899999999997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0.64129000000000003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0.70249099999999998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0.757691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0.80604200000000004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0.84731699999999999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0.88178699999999999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0.910049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0.93287299999999995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0.95108199999999998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0.96546799999999999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0.97674700000000003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0.98553599999999997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0.99235200000000001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0.99761900000000003</v>
      </c>
    </row>
    <row r="682" spans="1:36" x14ac:dyDescent="0.25">
      <c r="A682" s="12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2.2648000000000001E-2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2.9464000000000001E-2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3.8253000000000002E-2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4.9532E-2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6.3918000000000003E-2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8.2127000000000006E-2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0.104951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0.133213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0.167683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0.208958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0.25730900000000001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0.31250899999999998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0.37370999999999999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0.43940099999999999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0.50749999999999995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0.57559899999999997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0.64129000000000003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0.70249099999999998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0.757691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0.80604200000000004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0.84731699999999999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0.88178699999999999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0.910049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0.93287299999999995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0.95108199999999998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0.96546799999999999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0.97674700000000003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0.98553599999999997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0.99235200000000001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0.99761900000000003</v>
      </c>
    </row>
    <row r="683" spans="1:36" x14ac:dyDescent="0.25">
      <c r="A683" s="12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2.2648000000000001E-2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2.9464000000000001E-2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3.8253000000000002E-2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4.9532E-2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6.3918000000000003E-2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8.2127000000000006E-2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0.104951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0.133213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0.167683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0.208958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0.25730900000000001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0.31250899999999998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0.37370999999999999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0.43940099999999999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0.50749999999999995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0.57559899999999997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0.64129000000000003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0.70249099999999998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0.757691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0.80604200000000004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0.84731699999999999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0.88178699999999999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0.910049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0.93287299999999995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0.95108199999999998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0.96546799999999999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0.97674700000000003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0.98553599999999997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0.99235200000000001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0.99761900000000003</v>
      </c>
    </row>
    <row r="684" spans="1:36" x14ac:dyDescent="0.25">
      <c r="A684" s="12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2.2648000000000001E-2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2.9464000000000001E-2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3.8253000000000002E-2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4.9532E-2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6.3918000000000003E-2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8.2127000000000006E-2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0.104951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0.133213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0.167683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0.208958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0.25730900000000001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0.31250899999999998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0.37370999999999999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0.43940099999999999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0.50749999999999995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0.57559899999999997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0.64129000000000003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0.70249099999999998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0.757691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0.80604200000000004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0.84731699999999999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0.88178699999999999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0.910049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0.93287299999999995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0.95108199999999998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0.96546799999999999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0.97674700000000003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0.98553599999999997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0.99235200000000001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0.99761900000000003</v>
      </c>
    </row>
    <row r="685" spans="1:36" x14ac:dyDescent="0.25">
      <c r="A685" s="12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2.2648000000000001E-2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2.9464000000000001E-2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3.8253000000000002E-2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4.9532E-2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6.3918000000000003E-2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8.2127000000000006E-2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0.104951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0.133213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0.167683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0.208958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0.25730900000000001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0.31250899999999998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0.37370999999999999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0.43940099999999999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0.50749999999999995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0.57559899999999997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0.64129000000000003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0.70249099999999998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0.757691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0.80604200000000004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0.84731699999999999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0.88178699999999999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0.910049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0.93287299999999995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0.95108199999999998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0.96546799999999999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0.97674700000000003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0.98553599999999997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0.99235200000000001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0.99761900000000003</v>
      </c>
    </row>
    <row r="686" spans="1:36" x14ac:dyDescent="0.25">
      <c r="A686" s="12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2.2648000000000001E-2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2.9464000000000001E-2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3.8253000000000002E-2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4.9532E-2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6.3918000000000003E-2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8.2127000000000006E-2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0.104951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0.133213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0.167683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0.208958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0.25730900000000001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0.31250899999999998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0.37370999999999999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0.43940099999999999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0.50749999999999995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0.57559899999999997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0.64129000000000003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0.70249099999999998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0.757691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0.80604200000000004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0.84731699999999999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0.88178699999999999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0.910049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0.93287299999999995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0.95108199999999998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0.96546799999999999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0.97674700000000003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0.98553599999999997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0.99235200000000001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0.99761900000000003</v>
      </c>
    </row>
    <row r="687" spans="1:36" x14ac:dyDescent="0.25">
      <c r="A687" s="12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2.2648000000000001E-2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2.9464000000000001E-2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3.8253000000000002E-2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4.9532E-2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6.3918000000000003E-2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8.2127000000000006E-2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0.104951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0.133213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0.167683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0.208958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0.25730900000000001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0.31250899999999998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0.37370999999999999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0.43940099999999999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0.50749999999999995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0.57559899999999997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0.64129000000000003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0.70249099999999998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0.757691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0.80604200000000004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0.84731699999999999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0.88178699999999999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0.910049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0.93287299999999995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0.95108199999999998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0.96546799999999999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0.97674700000000003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0.98553599999999997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0.99235200000000001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0.99761900000000003</v>
      </c>
    </row>
    <row r="688" spans="1:36" x14ac:dyDescent="0.25">
      <c r="A688" s="12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2.2648000000000001E-2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2.9464000000000001E-2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3.8253000000000002E-2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4.9532E-2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6.3918000000000003E-2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8.2127000000000006E-2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0.104951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0.133213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0.167683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0.208958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0.25730900000000001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0.31250899999999998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0.37370999999999999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0.43940099999999999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0.50749999999999995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0.57559899999999997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0.64129000000000003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0.70249099999999998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0.757691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0.80604200000000004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0.84731699999999999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0.88178699999999999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0.910049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0.93287299999999995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0.95108199999999998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0.96546799999999999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0.97674700000000003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0.98553599999999997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0.99235200000000001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0.99761900000000003</v>
      </c>
    </row>
    <row r="689" spans="1:36" x14ac:dyDescent="0.25">
      <c r="A689" s="12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2.2648000000000001E-2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2.9464000000000001E-2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3.8253000000000002E-2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4.9532E-2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6.3918000000000003E-2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8.2127000000000006E-2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0.104951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0.133213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0.167683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0.208958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0.25730900000000001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0.31250899999999998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0.37370999999999999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0.43940099999999999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0.50749999999999995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0.57559899999999997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0.64129000000000003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0.70249099999999998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0.757691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0.80604200000000004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0.84731699999999999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0.88178699999999999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0.910049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0.93287299999999995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0.95108199999999998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0.96546799999999999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0.97674700000000003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0.98553599999999997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0.99235200000000001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0.99761900000000003</v>
      </c>
    </row>
    <row r="690" spans="1:36" x14ac:dyDescent="0.25">
      <c r="A690" s="12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25">
      <c r="A691" s="12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25">
      <c r="A692" s="12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25">
      <c r="A693" s="12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25">
      <c r="A694" s="12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25">
      <c r="A695" s="12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25">
      <c r="A696" s="12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25">
      <c r="A697" s="12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25">
      <c r="A698" s="12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25">
      <c r="A699" s="12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25">
      <c r="A700" s="12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25">
      <c r="A701" s="12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25">
      <c r="A702" s="12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25">
      <c r="A703" s="12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25">
      <c r="A704" s="12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25">
      <c r="A705" s="12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25">
      <c r="A706" s="12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25">
      <c r="A707" s="12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25">
      <c r="A708" s="12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25">
      <c r="A709" s="12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25">
      <c r="A710" s="12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25">
      <c r="A711" s="12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25">
      <c r="A712" s="12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25">
      <c r="A713" s="12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25">
      <c r="A714" s="12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25">
      <c r="A715" s="12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25">
      <c r="A716" s="12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25">
      <c r="A717" s="12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25">
      <c r="A718" s="12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25">
      <c r="A719" s="12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25">
      <c r="A720" s="12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25">
      <c r="A721" s="12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2.2648000000000001E-2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2.9464000000000001E-2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3.8253000000000002E-2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4.9532E-2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6.3918000000000003E-2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8.2127000000000006E-2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0.104951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0.133213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0.167683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0.208958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0.25730900000000001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0.31250899999999998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0.37370999999999999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0.43940099999999999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0.50749999999999995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0.57559899999999997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0.64129000000000003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0.70249099999999998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0.757691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0.80604200000000004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0.84731699999999999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0.88178699999999999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0.910049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0.93287299999999995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0.95108199999999998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0.96546799999999999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0.97674700000000003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0.98553599999999997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0.99235200000000001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0.99761900000000003</v>
      </c>
    </row>
    <row r="722" spans="1:36" x14ac:dyDescent="0.25">
      <c r="A722" s="12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2.2648000000000001E-2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2.9464000000000001E-2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3.8253000000000002E-2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4.9532E-2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6.3918000000000003E-2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8.2127000000000006E-2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0.104951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0.133213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0.167683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0.208958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0.25730900000000001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0.31250899999999998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0.37370999999999999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0.43940099999999999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0.50749999999999995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0.57559899999999997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0.64129000000000003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0.70249099999999998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0.757691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0.80604200000000004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0.84731699999999999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0.88178699999999999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0.910049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0.93287299999999995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0.95108199999999998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0.96546799999999999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0.97674700000000003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0.98553599999999997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0.99235200000000001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0.99761900000000003</v>
      </c>
    </row>
    <row r="723" spans="1:36" x14ac:dyDescent="0.25">
      <c r="A723" s="12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25">
      <c r="A724" s="12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25">
      <c r="A725" s="12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25">
      <c r="A726" s="12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25">
      <c r="A727" s="12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25">
      <c r="A728" s="12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25">
      <c r="A729" s="12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25">
      <c r="A730" s="12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25">
      <c r="A731" s="12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25">
      <c r="A732" s="12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25">
      <c r="A733" s="12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25">
      <c r="A734" s="12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25">
      <c r="A735" s="12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25">
      <c r="A736" s="12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25">
      <c r="A737" s="12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25">
      <c r="A738" s="12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25">
      <c r="A739" s="12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25">
      <c r="A740" s="12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25">
      <c r="A741" s="12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25">
      <c r="A742" s="12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25">
      <c r="A743" s="12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25">
      <c r="A744" s="12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25">
      <c r="A745" s="12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25">
      <c r="A746" s="12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25">
      <c r="A747" s="12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25">
      <c r="A748" s="12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25">
      <c r="A749" s="12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3.3333000000000002E-2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6.6667000000000004E-2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0.1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0.13333300000000001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0.16666700000000001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0.2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0.23333300000000001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0.26666699999999999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0.33333299999999999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0.36666700000000002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0.4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0.43333300000000002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0.466667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0.53333299999999995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0.56666700000000003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0.63333300000000003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0.66666700000000001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0.7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0.73333300000000001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0.76666699999999999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0.8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0.83333299999999999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0.86666699999999997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0.93333299999999997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0.96666700000000005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1</v>
      </c>
    </row>
    <row r="750" spans="1:36" x14ac:dyDescent="0.25">
      <c r="A750" s="12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1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0.74485699999999999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0.59245599999999998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0.525806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0.43947599999999998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0.34171299999999999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0.25466100000000003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0.18950600000000001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0.13644999999999999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0.122546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0.113843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5.8599999999999999E-2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2.3699999999999999E-2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</v>
      </c>
    </row>
    <row r="751" spans="1:36" x14ac:dyDescent="0.25">
      <c r="A751" s="12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1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1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1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1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1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1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1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1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1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1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1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1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1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1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1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1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1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1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1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1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1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1</v>
      </c>
    </row>
    <row r="752" spans="1:36" x14ac:dyDescent="0.25">
      <c r="A752" s="12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1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1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1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1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1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1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1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1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1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1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1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1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1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1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1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1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1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1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1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1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1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1</v>
      </c>
    </row>
    <row r="753" spans="1:36" x14ac:dyDescent="0.25">
      <c r="A753" s="12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1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1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1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1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1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1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1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1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1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1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1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1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1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1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1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1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1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1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1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1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1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1</v>
      </c>
    </row>
    <row r="754" spans="1:36" x14ac:dyDescent="0.25">
      <c r="A754" s="12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1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1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1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1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1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1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1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1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1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1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1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1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1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1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1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1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1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1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1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1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1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1</v>
      </c>
    </row>
    <row r="755" spans="1:36" x14ac:dyDescent="0.25">
      <c r="A755" s="12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1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1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1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1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1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1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1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1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1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1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1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1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1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1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1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1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1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1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1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1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1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1</v>
      </c>
    </row>
    <row r="756" spans="1:36" x14ac:dyDescent="0.25">
      <c r="A756" s="12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1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1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1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1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1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1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1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1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1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1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1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1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1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1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1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1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1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1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1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1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1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1</v>
      </c>
    </row>
    <row r="757" spans="1:36" x14ac:dyDescent="0.25">
      <c r="A757" s="12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1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1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1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1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1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1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1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1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1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1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1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1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1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1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1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1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1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1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1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1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1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1</v>
      </c>
    </row>
    <row r="758" spans="1:36" x14ac:dyDescent="0.25">
      <c r="A758" s="12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1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1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1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1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1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1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1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1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1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1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1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1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1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1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1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1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1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1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1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1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1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1</v>
      </c>
    </row>
    <row r="759" spans="1:36" x14ac:dyDescent="0.25">
      <c r="A759" s="12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1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1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1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1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1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1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1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1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1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1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1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1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1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1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1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1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1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25">
      <c r="A760" s="12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1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1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1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1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1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1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1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1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1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1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1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1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1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1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1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1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1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1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1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1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1</v>
      </c>
    </row>
    <row r="761" spans="1:36" x14ac:dyDescent="0.25">
      <c r="A761" s="12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25">
      <c r="A762" s="12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25">
      <c r="A763" s="12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25">
      <c r="A764" s="12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25">
      <c r="A765" s="12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25">
      <c r="A766" s="12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25">
      <c r="A767" s="12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25">
      <c r="A768" s="12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25">
      <c r="A769" s="12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25">
      <c r="A770" s="12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25">
      <c r="A771" s="12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25">
      <c r="A772" s="12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25">
      <c r="A773" s="12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25">
      <c r="A774" s="12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25">
      <c r="A775" s="12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25">
      <c r="A776" s="12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25">
      <c r="A777" s="12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25">
      <c r="A778" s="12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25">
      <c r="A779" s="12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25">
      <c r="A780" s="12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25">
      <c r="A781" s="12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25">
      <c r="A782" s="12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25">
      <c r="A783" s="12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25">
      <c r="A784" s="12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25">
      <c r="A785" s="12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25">
      <c r="A786" s="12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25">
      <c r="A787" s="12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25">
      <c r="A788" s="12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25">
      <c r="A789" s="12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25">
      <c r="A790" s="12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25">
      <c r="A791" s="12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25">
      <c r="A792" s="12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25">
      <c r="A793" s="12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25">
      <c r="A794" s="12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25">
      <c r="A795" s="12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7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4" style="21" customWidth="1"/>
    <col min="2" max="3" width="14.85546875" style="12" customWidth="1"/>
    <col min="4" max="4" width="14.85546875" style="21" customWidth="1"/>
    <col min="5" max="67" width="9.140625" style="12"/>
    <col min="68" max="68" width="9.140625" style="21"/>
    <col min="69" max="16384" width="9.140625" style="12"/>
  </cols>
  <sheetData>
    <row r="1" spans="1:68" x14ac:dyDescent="0.25">
      <c r="A1" s="1" t="s">
        <v>193</v>
      </c>
      <c r="B1" s="41" t="s">
        <v>190</v>
      </c>
      <c r="C1" s="41" t="s">
        <v>196</v>
      </c>
      <c r="D1" s="42" t="s">
        <v>197</v>
      </c>
      <c r="E1" s="18" t="s">
        <v>31</v>
      </c>
      <c r="F1" s="18" t="s">
        <v>77</v>
      </c>
      <c r="G1" s="18" t="s">
        <v>31</v>
      </c>
      <c r="H1" s="18" t="s">
        <v>77</v>
      </c>
      <c r="I1" s="18" t="s">
        <v>31</v>
      </c>
      <c r="J1" s="18" t="s">
        <v>77</v>
      </c>
      <c r="K1" s="18" t="s">
        <v>31</v>
      </c>
      <c r="L1" s="18" t="s">
        <v>77</v>
      </c>
      <c r="M1" s="18" t="s">
        <v>31</v>
      </c>
      <c r="N1" s="18" t="s">
        <v>77</v>
      </c>
      <c r="O1" s="18" t="s">
        <v>31</v>
      </c>
      <c r="P1" s="18" t="s">
        <v>77</v>
      </c>
      <c r="Q1" s="18" t="s">
        <v>31</v>
      </c>
      <c r="R1" s="18" t="s">
        <v>77</v>
      </c>
      <c r="S1" s="18" t="s">
        <v>31</v>
      </c>
      <c r="T1" s="18" t="s">
        <v>77</v>
      </c>
      <c r="U1" s="18" t="s">
        <v>31</v>
      </c>
      <c r="V1" s="18" t="s">
        <v>77</v>
      </c>
      <c r="W1" s="18" t="s">
        <v>31</v>
      </c>
      <c r="X1" s="18" t="s">
        <v>77</v>
      </c>
      <c r="Y1" s="18" t="s">
        <v>31</v>
      </c>
      <c r="Z1" s="18" t="s">
        <v>77</v>
      </c>
      <c r="AA1" s="18" t="s">
        <v>31</v>
      </c>
      <c r="AB1" s="18" t="s">
        <v>77</v>
      </c>
      <c r="AC1" s="18" t="s">
        <v>31</v>
      </c>
      <c r="AD1" s="18" t="s">
        <v>77</v>
      </c>
      <c r="AE1" s="18" t="s">
        <v>31</v>
      </c>
      <c r="AF1" s="18" t="s">
        <v>77</v>
      </c>
      <c r="AG1" s="18" t="s">
        <v>31</v>
      </c>
      <c r="AH1" s="18" t="s">
        <v>77</v>
      </c>
      <c r="AI1" s="18" t="s">
        <v>31</v>
      </c>
      <c r="AJ1" s="18" t="s">
        <v>77</v>
      </c>
      <c r="AK1" s="18" t="s">
        <v>31</v>
      </c>
      <c r="AL1" s="18" t="s">
        <v>77</v>
      </c>
      <c r="AM1" s="18" t="s">
        <v>31</v>
      </c>
      <c r="AN1" s="18" t="s">
        <v>77</v>
      </c>
      <c r="AO1" s="18" t="s">
        <v>31</v>
      </c>
      <c r="AP1" s="18" t="s">
        <v>77</v>
      </c>
      <c r="AQ1" s="18" t="s">
        <v>31</v>
      </c>
      <c r="AR1" s="18" t="s">
        <v>77</v>
      </c>
      <c r="AS1" s="18" t="s">
        <v>31</v>
      </c>
      <c r="AT1" s="18" t="s">
        <v>77</v>
      </c>
      <c r="AU1" s="18" t="s">
        <v>31</v>
      </c>
      <c r="AV1" s="18" t="s">
        <v>77</v>
      </c>
      <c r="AW1" s="18" t="s">
        <v>31</v>
      </c>
      <c r="AX1" s="18" t="s">
        <v>77</v>
      </c>
      <c r="AY1" s="18" t="s">
        <v>31</v>
      </c>
      <c r="AZ1" s="18" t="s">
        <v>77</v>
      </c>
      <c r="BA1" s="18" t="s">
        <v>31</v>
      </c>
      <c r="BB1" s="18" t="s">
        <v>77</v>
      </c>
      <c r="BC1" s="18" t="s">
        <v>31</v>
      </c>
      <c r="BD1" s="18" t="s">
        <v>77</v>
      </c>
      <c r="BE1" s="18" t="s">
        <v>31</v>
      </c>
      <c r="BF1" s="18" t="s">
        <v>77</v>
      </c>
      <c r="BG1" s="18" t="s">
        <v>31</v>
      </c>
      <c r="BH1" s="18" t="s">
        <v>77</v>
      </c>
      <c r="BI1" s="18" t="s">
        <v>31</v>
      </c>
      <c r="BJ1" s="18" t="s">
        <v>77</v>
      </c>
      <c r="BK1" s="18" t="s">
        <v>31</v>
      </c>
      <c r="BL1" s="18" t="s">
        <v>77</v>
      </c>
      <c r="BM1" s="18" t="s">
        <v>31</v>
      </c>
      <c r="BN1" s="18" t="s">
        <v>77</v>
      </c>
      <c r="BO1" s="18" t="s">
        <v>31</v>
      </c>
      <c r="BP1" s="20" t="s">
        <v>77</v>
      </c>
    </row>
    <row r="2" spans="1:68" x14ac:dyDescent="0.25">
      <c r="A2" s="21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2050</v>
      </c>
      <c r="J2" s="12">
        <f>IF(ISBLANK('Set Schedules Here'!H3),"",ROUND('Set Schedules Here'!H3,rounding_decimal_places))</f>
        <v>1</v>
      </c>
      <c r="K2" s="12" t="str">
        <f>IF(ISBLANK('Set Schedules Here'!I2),"",ROUND('Set Schedules Here'!I2,rounding_decimal_places))</f>
        <v/>
      </c>
      <c r="L2" s="12" t="str">
        <f>IF(ISBLANK('Set Schedules Here'!I3),"",ROUND('Set Schedules Here'!I3,rounding_decimal_places))</f>
        <v/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25">
      <c r="A3" s="21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2050</v>
      </c>
      <c r="J3" s="12">
        <f>IF(ISBLANK('Set Schedules Here'!H5),"",ROUND('Set Schedules Here'!H5,rounding_decimal_places))</f>
        <v>1</v>
      </c>
      <c r="K3" s="12" t="str">
        <f>IF(ISBLANK('Set Schedules Here'!I4),"",ROUND('Set Schedules Here'!I4,rounding_decimal_places))</f>
        <v/>
      </c>
      <c r="L3" s="12" t="str">
        <f>IF(ISBLANK('Set Schedules Here'!I5),"",ROUND('Set Schedules Here'!I5,rounding_decimal_places))</f>
        <v/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25">
      <c r="A4" s="21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25">
      <c r="A5" s="21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25">
      <c r="A6" s="21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25">
      <c r="A7" s="21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25">
      <c r="A8" s="21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25">
      <c r="A9" s="21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2050</v>
      </c>
      <c r="J9" s="12">
        <f>IF(ISBLANK('Set Schedules Here'!H17),"",ROUND('Set Schedules Here'!H17,rounding_decimal_places))</f>
        <v>1</v>
      </c>
      <c r="K9" s="12" t="str">
        <f>IF(ISBLANK('Set Schedules Here'!I16),"",ROUND('Set Schedules Here'!I16,rounding_decimal_places))</f>
        <v/>
      </c>
      <c r="L9" s="12" t="str">
        <f>IF(ISBLANK('Set Schedules Here'!I17),"",ROUND('Set Schedules Here'!I17,rounding_decimal_places))</f>
        <v/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25">
      <c r="A10" s="21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25">
      <c r="A11" s="21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25">
      <c r="A12" s="21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25">
      <c r="A13" s="21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25">
      <c r="A14" s="21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25">
      <c r="A15" s="21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25">
      <c r="A16" s="21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25">
      <c r="A17" s="21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25">
      <c r="A18" s="21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25">
      <c r="A19" s="21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25">
      <c r="A20" s="21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25">
      <c r="A21" s="21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25">
      <c r="A22" s="21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25">
      <c r="A23" s="21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25">
      <c r="A24" s="21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25">
      <c r="A25" s="21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25">
      <c r="A26" s="21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25">
      <c r="A27" s="21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25">
      <c r="A28" s="21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25">
      <c r="A29" s="21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25">
      <c r="A30" s="21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25">
      <c r="A31" s="21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25">
      <c r="A32" s="21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25">
      <c r="A33" s="21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25">
      <c r="A34" s="21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25">
      <c r="A35" s="21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25">
      <c r="A36" s="21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25">
      <c r="A37" s="21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25">
      <c r="A38" s="21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25">
      <c r="A39" s="21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2050</v>
      </c>
      <c r="J39" s="12">
        <f>IF(ISBLANK('Set Schedules Here'!H77),"",ROUND('Set Schedules Here'!H77,rounding_decimal_places))</f>
        <v>1</v>
      </c>
      <c r="K39" s="12" t="str">
        <f>IF(ISBLANK('Set Schedules Here'!I76),"",ROUND('Set Schedules Here'!I76,rounding_decimal_places))</f>
        <v/>
      </c>
      <c r="L39" s="12" t="str">
        <f>IF(ISBLANK('Set Schedules Here'!I77),"",ROUND('Set Schedules Here'!I77,rounding_decimal_places))</f>
        <v/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25">
      <c r="A40" s="21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2050</v>
      </c>
      <c r="J40" s="12">
        <f>IF(ISBLANK('Set Schedules Here'!H79),"",ROUND('Set Schedules Here'!H79,rounding_decimal_places))</f>
        <v>1</v>
      </c>
      <c r="K40" s="12" t="str">
        <f>IF(ISBLANK('Set Schedules Here'!I78),"",ROUND('Set Schedules Here'!I78,rounding_decimal_places))</f>
        <v/>
      </c>
      <c r="L40" s="12" t="str">
        <f>IF(ISBLANK('Set Schedules Here'!I79),"",ROUND('Set Schedules Here'!I79,rounding_decimal_places))</f>
        <v/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25">
      <c r="A41" s="21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25">
      <c r="A42" s="21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25">
      <c r="A43" s="21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25">
      <c r="A44" s="21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2050</v>
      </c>
      <c r="J44" s="12">
        <f>IF(ISBLANK('Set Schedules Here'!H87),"",ROUND('Set Schedules Here'!H87,rounding_decimal_places))</f>
        <v>1</v>
      </c>
      <c r="K44" s="12" t="str">
        <f>IF(ISBLANK('Set Schedules Here'!I86),"",ROUND('Set Schedules Here'!I86,rounding_decimal_places))</f>
        <v/>
      </c>
      <c r="L44" s="12" t="str">
        <f>IF(ISBLANK('Set Schedules Here'!I87),"",ROUND('Set Schedules Here'!I87,rounding_decimal_places))</f>
        <v/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25">
      <c r="A45" s="21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2050</v>
      </c>
      <c r="J45" s="12">
        <f>IF(ISBLANK('Set Schedules Here'!H89),"",ROUND('Set Schedules Here'!H89,rounding_decimal_places))</f>
        <v>1</v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25">
      <c r="A46" s="21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2050</v>
      </c>
      <c r="J46" s="12">
        <f>IF(ISBLANK('Set Schedules Here'!H91),"",ROUND('Set Schedules Here'!H91,rounding_decimal_places))</f>
        <v>1</v>
      </c>
      <c r="K46" s="12" t="str">
        <f>IF(ISBLANK('Set Schedules Here'!I90),"",ROUND('Set Schedules Here'!I90,rounding_decimal_places))</f>
        <v/>
      </c>
      <c r="L46" s="12" t="str">
        <f>IF(ISBLANK('Set Schedules Here'!I91),"",ROUND('Set Schedules Here'!I91,rounding_decimal_places))</f>
        <v/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25">
      <c r="A47" s="21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25">
      <c r="A48" s="21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25">
      <c r="A49" s="21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25">
      <c r="A50" s="21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25">
      <c r="A51" s="21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25">
      <c r="A52" s="21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25">
      <c r="A53" s="21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25">
      <c r="A54" s="21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25">
      <c r="A55" s="21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25">
      <c r="A56" s="21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25">
      <c r="A57" s="21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25">
      <c r="A58" s="21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25">
      <c r="A59" s="21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25">
      <c r="A60" s="21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25">
      <c r="A61" s="21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25">
      <c r="A62" s="21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25">
      <c r="A63" s="21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25">
      <c r="A64" s="21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25">
      <c r="A65" s="21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25">
      <c r="A66" s="21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25">
      <c r="A67" s="21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25">
      <c r="A68" s="21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25">
      <c r="A69" s="21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25">
      <c r="A70" s="21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25">
      <c r="A71" s="21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25">
      <c r="A72" s="21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25">
      <c r="A73" s="21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25">
      <c r="A74" s="21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25">
      <c r="A75" s="21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25">
      <c r="A76" s="21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25">
      <c r="A77" s="21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25">
      <c r="A78" s="21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25">
      <c r="A79" s="21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25">
      <c r="A80" s="21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25">
      <c r="A81" s="21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25">
      <c r="A82" s="21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25">
      <c r="A83" s="21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25">
      <c r="A84" s="21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25">
      <c r="A85" s="21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25">
      <c r="A86" s="21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25">
      <c r="A87" s="21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25">
      <c r="A88" s="21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25">
      <c r="A89" s="21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25">
      <c r="A90" s="21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25">
      <c r="A91" s="21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25">
      <c r="A92" s="21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25">
      <c r="A93" s="21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25">
      <c r="A94" s="21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25">
      <c r="A95" s="21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25">
      <c r="A96" s="21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25">
      <c r="A97" s="21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25">
      <c r="A98" s="21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25">
      <c r="A99" s="21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25">
      <c r="A100" s="21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25">
      <c r="A101" s="21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25">
      <c r="A102" s="21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25">
      <c r="A103" s="21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25">
      <c r="A104" s="21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25">
      <c r="A105" s="21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25">
      <c r="A106" s="21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25">
      <c r="A107" s="21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25">
      <c r="A108" s="21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25">
      <c r="A109" s="21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25">
      <c r="A110" s="21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25">
      <c r="A111" s="21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25">
      <c r="A112" s="21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25">
      <c r="A113" s="21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25">
      <c r="A114" s="21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25">
      <c r="A115" s="21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25">
      <c r="A116" s="21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25">
      <c r="A117" s="21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25">
      <c r="A118" s="21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25">
      <c r="A119" s="21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25">
      <c r="A120" s="21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25">
      <c r="A121" s="21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25">
      <c r="A122" s="21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25">
      <c r="A123" s="21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25">
      <c r="A124" s="21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25">
      <c r="A125" s="21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25">
      <c r="A126" s="21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25">
      <c r="A127" s="21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25">
      <c r="A128" s="21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25">
      <c r="A129" s="21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2021</v>
      </c>
      <c r="J129" s="12">
        <f>IF(ISBLANK('Set Schedules Here'!H257),"",ROUND('Set Schedules Here'!H257,rounding_decimal_places))</f>
        <v>1</v>
      </c>
      <c r="K129" s="12">
        <f>IF(ISBLANK('Set Schedules Here'!I256),"",ROUND('Set Schedules Here'!I256,rounding_decimal_places))</f>
        <v>2050</v>
      </c>
      <c r="L129" s="12">
        <f>IF(ISBLANK('Set Schedules Here'!I257),"",ROUND('Set Schedules Here'!I257,rounding_decimal_places))</f>
        <v>1</v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25">
      <c r="A130" s="21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2021</v>
      </c>
      <c r="J130" s="12">
        <f>IF(ISBLANK('Set Schedules Here'!H259),"",ROUND('Set Schedules Here'!H259,rounding_decimal_places))</f>
        <v>1</v>
      </c>
      <c r="K130" s="12">
        <f>IF(ISBLANK('Set Schedules Here'!I258),"",ROUND('Set Schedules Here'!I258,rounding_decimal_places))</f>
        <v>2050</v>
      </c>
      <c r="L130" s="12">
        <f>IF(ISBLANK('Set Schedules Here'!I259),"",ROUND('Set Schedules Here'!I259,rounding_decimal_places))</f>
        <v>1</v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25">
      <c r="A131" s="21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2021</v>
      </c>
      <c r="J131" s="12">
        <f>IF(ISBLANK('Set Schedules Here'!H261),"",ROUND('Set Schedules Here'!H261,rounding_decimal_places))</f>
        <v>1</v>
      </c>
      <c r="K131" s="12">
        <f>IF(ISBLANK('Set Schedules Here'!I260),"",ROUND('Set Schedules Here'!I260,rounding_decimal_places))</f>
        <v>2050</v>
      </c>
      <c r="L131" s="12">
        <f>IF(ISBLANK('Set Schedules Here'!I261),"",ROUND('Set Schedules Here'!I261,rounding_decimal_places))</f>
        <v>1</v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25">
      <c r="A132" s="21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2021</v>
      </c>
      <c r="J132" s="12">
        <f>IF(ISBLANK('Set Schedules Here'!H263),"",ROUND('Set Schedules Here'!H263,rounding_decimal_places))</f>
        <v>1</v>
      </c>
      <c r="K132" s="12">
        <f>IF(ISBLANK('Set Schedules Here'!I262),"",ROUND('Set Schedules Here'!I262,rounding_decimal_places))</f>
        <v>2050</v>
      </c>
      <c r="L132" s="12">
        <f>IF(ISBLANK('Set Schedules Here'!I263),"",ROUND('Set Schedules Here'!I263,rounding_decimal_places))</f>
        <v>1</v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25">
      <c r="A133" s="21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2021</v>
      </c>
      <c r="J133" s="12">
        <f>IF(ISBLANK('Set Schedules Here'!H265),"",ROUND('Set Schedules Here'!H265,rounding_decimal_places))</f>
        <v>1</v>
      </c>
      <c r="K133" s="12">
        <f>IF(ISBLANK('Set Schedules Here'!I264),"",ROUND('Set Schedules Here'!I264,rounding_decimal_places))</f>
        <v>2050</v>
      </c>
      <c r="L133" s="12">
        <f>IF(ISBLANK('Set Schedules Here'!I265),"",ROUND('Set Schedules Here'!I265,rounding_decimal_places))</f>
        <v>1</v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25">
      <c r="A134" s="21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2021</v>
      </c>
      <c r="J134" s="12">
        <f>IF(ISBLANK('Set Schedules Here'!H267),"",ROUND('Set Schedules Here'!H267,rounding_decimal_places))</f>
        <v>1</v>
      </c>
      <c r="K134" s="12">
        <f>IF(ISBLANK('Set Schedules Here'!I266),"",ROUND('Set Schedules Here'!I266,rounding_decimal_places))</f>
        <v>2050</v>
      </c>
      <c r="L134" s="12">
        <f>IF(ISBLANK('Set Schedules Here'!I267),"",ROUND('Set Schedules Here'!I267,rounding_decimal_places))</f>
        <v>1</v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25">
      <c r="A135" s="21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2021</v>
      </c>
      <c r="J135" s="12">
        <f>IF(ISBLANK('Set Schedules Here'!H269),"",ROUND('Set Schedules Here'!H269,rounding_decimal_places))</f>
        <v>1</v>
      </c>
      <c r="K135" s="12">
        <f>IF(ISBLANK('Set Schedules Here'!I268),"",ROUND('Set Schedules Here'!I268,rounding_decimal_places))</f>
        <v>2050</v>
      </c>
      <c r="L135" s="12">
        <f>IF(ISBLANK('Set Schedules Here'!I269),"",ROUND('Set Schedules Here'!I269,rounding_decimal_places))</f>
        <v>1</v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25">
      <c r="A136" s="21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2021</v>
      </c>
      <c r="J136" s="12">
        <f>IF(ISBLANK('Set Schedules Here'!H271),"",ROUND('Set Schedules Here'!H271,rounding_decimal_places))</f>
        <v>1</v>
      </c>
      <c r="K136" s="12">
        <f>IF(ISBLANK('Set Schedules Here'!I270),"",ROUND('Set Schedules Here'!I270,rounding_decimal_places))</f>
        <v>2050</v>
      </c>
      <c r="L136" s="12">
        <f>IF(ISBLANK('Set Schedules Here'!I271),"",ROUND('Set Schedules Here'!I271,rounding_decimal_places))</f>
        <v>1</v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25">
      <c r="A137" s="21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2021</v>
      </c>
      <c r="J137" s="12">
        <f>IF(ISBLANK('Set Schedules Here'!H273),"",ROUND('Set Schedules Here'!H273,rounding_decimal_places))</f>
        <v>1</v>
      </c>
      <c r="K137" s="12">
        <f>IF(ISBLANK('Set Schedules Here'!I272),"",ROUND('Set Schedules Here'!I272,rounding_decimal_places))</f>
        <v>2050</v>
      </c>
      <c r="L137" s="12">
        <f>IF(ISBLANK('Set Schedules Here'!I273),"",ROUND('Set Schedules Here'!I273,rounding_decimal_places))</f>
        <v>1</v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25">
      <c r="A138" s="21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2021</v>
      </c>
      <c r="J138" s="12">
        <f>IF(ISBLANK('Set Schedules Here'!H275),"",ROUND('Set Schedules Here'!H275,rounding_decimal_places))</f>
        <v>1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25">
      <c r="A139" s="21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25">
      <c r="A140" s="21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25">
      <c r="A141" s="21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25">
      <c r="A142" s="21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25">
      <c r="A143" s="21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25">
      <c r="A144" s="21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25">
      <c r="A145" s="21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2025</v>
      </c>
      <c r="L145" s="12">
        <f>IF(ISBLANK('Set Schedules Here'!I289),"",ROUND('Set Schedules Here'!I289,rounding_decimal_places))</f>
        <v>1</v>
      </c>
      <c r="M145" s="12">
        <f>IF(ISBLANK('Set Schedules Here'!J288),"",ROUND('Set Schedules Here'!J288,rounding_decimal_places))</f>
        <v>2026</v>
      </c>
      <c r="N145" s="12">
        <f>IF(ISBLANK('Set Schedules Here'!J289),"",ROUND('Set Schedules Here'!J289,rounding_decimal_places))</f>
        <v>0.8</v>
      </c>
      <c r="O145" s="12">
        <f>IF(ISBLANK('Set Schedules Here'!K288),"",ROUND('Set Schedules Here'!K288,rounding_decimal_places))</f>
        <v>2027</v>
      </c>
      <c r="P145" s="12">
        <f>IF(ISBLANK('Set Schedules Here'!K289),"",ROUND('Set Schedules Here'!K289,rounding_decimal_places))</f>
        <v>0.6</v>
      </c>
      <c r="Q145" s="12">
        <f>IF(ISBLANK('Set Schedules Here'!L288),"",ROUND('Set Schedules Here'!L288,rounding_decimal_places))</f>
        <v>2028</v>
      </c>
      <c r="R145" s="12">
        <f>IF(ISBLANK('Set Schedules Here'!L289),"",ROUND('Set Schedules Here'!L289,rounding_decimal_places))</f>
        <v>0.4</v>
      </c>
      <c r="S145" s="12">
        <f>IF(ISBLANK('Set Schedules Here'!M288),"",ROUND('Set Schedules Here'!M288,rounding_decimal_places))</f>
        <v>2029</v>
      </c>
      <c r="T145" s="12">
        <f>IF(ISBLANK('Set Schedules Here'!M289),"",ROUND('Set Schedules Here'!M289,rounding_decimal_places))</f>
        <v>0</v>
      </c>
      <c r="U145" s="12">
        <f>IF(ISBLANK('Set Schedules Here'!N288),"",ROUND('Set Schedules Here'!N288,rounding_decimal_places))</f>
        <v>2050</v>
      </c>
      <c r="V145" s="12">
        <f>IF(ISBLANK('Set Schedules Here'!N289),"",ROUND('Set Schedules Here'!N289,rounding_decimal_places))</f>
        <v>0</v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25">
      <c r="A146" s="21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2025</v>
      </c>
      <c r="L146" s="12">
        <f>IF(ISBLANK('Set Schedules Here'!I291),"",ROUND('Set Schedules Here'!I291,rounding_decimal_places))</f>
        <v>1</v>
      </c>
      <c r="M146" s="12">
        <f>IF(ISBLANK('Set Schedules Here'!J290),"",ROUND('Set Schedules Here'!J290,rounding_decimal_places))</f>
        <v>2026</v>
      </c>
      <c r="N146" s="12">
        <f>IF(ISBLANK('Set Schedules Here'!J291),"",ROUND('Set Schedules Here'!J291,rounding_decimal_places))</f>
        <v>0.8</v>
      </c>
      <c r="O146" s="12">
        <f>IF(ISBLANK('Set Schedules Here'!K290),"",ROUND('Set Schedules Here'!K290,rounding_decimal_places))</f>
        <v>2027</v>
      </c>
      <c r="P146" s="12">
        <f>IF(ISBLANK('Set Schedules Here'!K291),"",ROUND('Set Schedules Here'!K291,rounding_decimal_places))</f>
        <v>0.6</v>
      </c>
      <c r="Q146" s="12">
        <f>IF(ISBLANK('Set Schedules Here'!L290),"",ROUND('Set Schedules Here'!L290,rounding_decimal_places))</f>
        <v>2028</v>
      </c>
      <c r="R146" s="12">
        <f>IF(ISBLANK('Set Schedules Here'!L291),"",ROUND('Set Schedules Here'!L291,rounding_decimal_places))</f>
        <v>0.4</v>
      </c>
      <c r="S146" s="12">
        <f>IF(ISBLANK('Set Schedules Here'!M290),"",ROUND('Set Schedules Here'!M290,rounding_decimal_places))</f>
        <v>2029</v>
      </c>
      <c r="T146" s="12">
        <f>IF(ISBLANK('Set Schedules Here'!M291),"",ROUND('Set Schedules Here'!M291,rounding_decimal_places))</f>
        <v>0</v>
      </c>
      <c r="U146" s="12">
        <f>IF(ISBLANK('Set Schedules Here'!N290),"",ROUND('Set Schedules Here'!N290,rounding_decimal_places))</f>
        <v>2050</v>
      </c>
      <c r="V146" s="12">
        <f>IF(ISBLANK('Set Schedules Here'!N291),"",ROUND('Set Schedules Here'!N291,rounding_decimal_places))</f>
        <v>0</v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25">
      <c r="A147" s="21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2025</v>
      </c>
      <c r="L147" s="12">
        <f>IF(ISBLANK('Set Schedules Here'!I293),"",ROUND('Set Schedules Here'!I293,rounding_decimal_places))</f>
        <v>1</v>
      </c>
      <c r="M147" s="12">
        <f>IF(ISBLANK('Set Schedules Here'!J292),"",ROUND('Set Schedules Here'!J292,rounding_decimal_places))</f>
        <v>2026</v>
      </c>
      <c r="N147" s="12">
        <f>IF(ISBLANK('Set Schedules Here'!J293),"",ROUND('Set Schedules Here'!J293,rounding_decimal_places))</f>
        <v>0.8</v>
      </c>
      <c r="O147" s="12">
        <f>IF(ISBLANK('Set Schedules Here'!K292),"",ROUND('Set Schedules Here'!K292,rounding_decimal_places))</f>
        <v>2027</v>
      </c>
      <c r="P147" s="12">
        <f>IF(ISBLANK('Set Schedules Here'!K293),"",ROUND('Set Schedules Here'!K293,rounding_decimal_places))</f>
        <v>0.6</v>
      </c>
      <c r="Q147" s="12">
        <f>IF(ISBLANK('Set Schedules Here'!L292),"",ROUND('Set Schedules Here'!L292,rounding_decimal_places))</f>
        <v>2028</v>
      </c>
      <c r="R147" s="12">
        <f>IF(ISBLANK('Set Schedules Here'!L293),"",ROUND('Set Schedules Here'!L293,rounding_decimal_places))</f>
        <v>0.4</v>
      </c>
      <c r="S147" s="12">
        <f>IF(ISBLANK('Set Schedules Here'!M292),"",ROUND('Set Schedules Here'!M292,rounding_decimal_places))</f>
        <v>2029</v>
      </c>
      <c r="T147" s="12">
        <f>IF(ISBLANK('Set Schedules Here'!M293),"",ROUND('Set Schedules Here'!M293,rounding_decimal_places))</f>
        <v>0</v>
      </c>
      <c r="U147" s="12">
        <f>IF(ISBLANK('Set Schedules Here'!N292),"",ROUND('Set Schedules Here'!N292,rounding_decimal_places))</f>
        <v>2050</v>
      </c>
      <c r="V147" s="12">
        <f>IF(ISBLANK('Set Schedules Here'!N293),"",ROUND('Set Schedules Here'!N293,rounding_decimal_places))</f>
        <v>0</v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25">
      <c r="A148" s="21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2025</v>
      </c>
      <c r="L148" s="12">
        <f>IF(ISBLANK('Set Schedules Here'!I295),"",ROUND('Set Schedules Here'!I295,rounding_decimal_places))</f>
        <v>1</v>
      </c>
      <c r="M148" s="12">
        <f>IF(ISBLANK('Set Schedules Here'!J294),"",ROUND('Set Schedules Here'!J294,rounding_decimal_places))</f>
        <v>2026</v>
      </c>
      <c r="N148" s="12">
        <f>IF(ISBLANK('Set Schedules Here'!J295),"",ROUND('Set Schedules Here'!J295,rounding_decimal_places))</f>
        <v>0.8</v>
      </c>
      <c r="O148" s="12">
        <f>IF(ISBLANK('Set Schedules Here'!K294),"",ROUND('Set Schedules Here'!K294,rounding_decimal_places))</f>
        <v>2027</v>
      </c>
      <c r="P148" s="12">
        <f>IF(ISBLANK('Set Schedules Here'!K295),"",ROUND('Set Schedules Here'!K295,rounding_decimal_places))</f>
        <v>0.6</v>
      </c>
      <c r="Q148" s="12">
        <f>IF(ISBLANK('Set Schedules Here'!L294),"",ROUND('Set Schedules Here'!L294,rounding_decimal_places))</f>
        <v>2028</v>
      </c>
      <c r="R148" s="12">
        <f>IF(ISBLANK('Set Schedules Here'!L295),"",ROUND('Set Schedules Here'!L295,rounding_decimal_places))</f>
        <v>0.4</v>
      </c>
      <c r="S148" s="12">
        <f>IF(ISBLANK('Set Schedules Here'!M294),"",ROUND('Set Schedules Here'!M294,rounding_decimal_places))</f>
        <v>2029</v>
      </c>
      <c r="T148" s="12">
        <f>IF(ISBLANK('Set Schedules Here'!M295),"",ROUND('Set Schedules Here'!M295,rounding_decimal_places))</f>
        <v>0</v>
      </c>
      <c r="U148" s="12">
        <f>IF(ISBLANK('Set Schedules Here'!N294),"",ROUND('Set Schedules Here'!N294,rounding_decimal_places))</f>
        <v>2050</v>
      </c>
      <c r="V148" s="12">
        <f>IF(ISBLANK('Set Schedules Here'!N295),"",ROUND('Set Schedules Here'!N295,rounding_decimal_places))</f>
        <v>0</v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25">
      <c r="A149" s="21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2025</v>
      </c>
      <c r="L149" s="12">
        <f>IF(ISBLANK('Set Schedules Here'!I297),"",ROUND('Set Schedules Here'!I297,rounding_decimal_places))</f>
        <v>1</v>
      </c>
      <c r="M149" s="12">
        <f>IF(ISBLANK('Set Schedules Here'!J296),"",ROUND('Set Schedules Here'!J296,rounding_decimal_places))</f>
        <v>2026</v>
      </c>
      <c r="N149" s="12">
        <f>IF(ISBLANK('Set Schedules Here'!J297),"",ROUND('Set Schedules Here'!J297,rounding_decimal_places))</f>
        <v>0.8</v>
      </c>
      <c r="O149" s="12">
        <f>IF(ISBLANK('Set Schedules Here'!K296),"",ROUND('Set Schedules Here'!K296,rounding_decimal_places))</f>
        <v>2027</v>
      </c>
      <c r="P149" s="12">
        <f>IF(ISBLANK('Set Schedules Here'!K297),"",ROUND('Set Schedules Here'!K297,rounding_decimal_places))</f>
        <v>0.6</v>
      </c>
      <c r="Q149" s="12">
        <f>IF(ISBLANK('Set Schedules Here'!L296),"",ROUND('Set Schedules Here'!L296,rounding_decimal_places))</f>
        <v>2028</v>
      </c>
      <c r="R149" s="12">
        <f>IF(ISBLANK('Set Schedules Here'!L297),"",ROUND('Set Schedules Here'!L297,rounding_decimal_places))</f>
        <v>0.4</v>
      </c>
      <c r="S149" s="12">
        <f>IF(ISBLANK('Set Schedules Here'!M296),"",ROUND('Set Schedules Here'!M296,rounding_decimal_places))</f>
        <v>2029</v>
      </c>
      <c r="T149" s="12">
        <f>IF(ISBLANK('Set Schedules Here'!M297),"",ROUND('Set Schedules Here'!M297,rounding_decimal_places))</f>
        <v>0</v>
      </c>
      <c r="U149" s="12">
        <f>IF(ISBLANK('Set Schedules Here'!N296),"",ROUND('Set Schedules Here'!N296,rounding_decimal_places))</f>
        <v>2050</v>
      </c>
      <c r="V149" s="12">
        <f>IF(ISBLANK('Set Schedules Here'!N297),"",ROUND('Set Schedules Here'!N297,rounding_decimal_places))</f>
        <v>0</v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25">
      <c r="A150" s="21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2025</v>
      </c>
      <c r="L150" s="12">
        <f>IF(ISBLANK('Set Schedules Here'!I299),"",ROUND('Set Schedules Here'!I299,rounding_decimal_places))</f>
        <v>1</v>
      </c>
      <c r="M150" s="12">
        <f>IF(ISBLANK('Set Schedules Here'!J298),"",ROUND('Set Schedules Here'!J298,rounding_decimal_places))</f>
        <v>2026</v>
      </c>
      <c r="N150" s="12">
        <f>IF(ISBLANK('Set Schedules Here'!J299),"",ROUND('Set Schedules Here'!J299,rounding_decimal_places))</f>
        <v>0.8</v>
      </c>
      <c r="O150" s="12">
        <f>IF(ISBLANK('Set Schedules Here'!K298),"",ROUND('Set Schedules Here'!K298,rounding_decimal_places))</f>
        <v>2027</v>
      </c>
      <c r="P150" s="12">
        <f>IF(ISBLANK('Set Schedules Here'!K299),"",ROUND('Set Schedules Here'!K299,rounding_decimal_places))</f>
        <v>0.6</v>
      </c>
      <c r="Q150" s="12">
        <f>IF(ISBLANK('Set Schedules Here'!L298),"",ROUND('Set Schedules Here'!L298,rounding_decimal_places))</f>
        <v>2028</v>
      </c>
      <c r="R150" s="12">
        <f>IF(ISBLANK('Set Schedules Here'!L299),"",ROUND('Set Schedules Here'!L299,rounding_decimal_places))</f>
        <v>0.4</v>
      </c>
      <c r="S150" s="12">
        <f>IF(ISBLANK('Set Schedules Here'!M298),"",ROUND('Set Schedules Here'!M298,rounding_decimal_places))</f>
        <v>2029</v>
      </c>
      <c r="T150" s="12">
        <f>IF(ISBLANK('Set Schedules Here'!M299),"",ROUND('Set Schedules Here'!M299,rounding_decimal_places))</f>
        <v>0</v>
      </c>
      <c r="U150" s="12">
        <f>IF(ISBLANK('Set Schedules Here'!N298),"",ROUND('Set Schedules Here'!N298,rounding_decimal_places))</f>
        <v>2050</v>
      </c>
      <c r="V150" s="12">
        <f>IF(ISBLANK('Set Schedules Here'!N299),"",ROUND('Set Schedules Here'!N299,rounding_decimal_places))</f>
        <v>0</v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25">
      <c r="A151" s="21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2025</v>
      </c>
      <c r="L151" s="12">
        <f>IF(ISBLANK('Set Schedules Here'!I301),"",ROUND('Set Schedules Here'!I301,rounding_decimal_places))</f>
        <v>1</v>
      </c>
      <c r="M151" s="12">
        <f>IF(ISBLANK('Set Schedules Here'!J300),"",ROUND('Set Schedules Here'!J300,rounding_decimal_places))</f>
        <v>2026</v>
      </c>
      <c r="N151" s="12">
        <f>IF(ISBLANK('Set Schedules Here'!J301),"",ROUND('Set Schedules Here'!J301,rounding_decimal_places))</f>
        <v>0.8</v>
      </c>
      <c r="O151" s="12">
        <f>IF(ISBLANK('Set Schedules Here'!K300),"",ROUND('Set Schedules Here'!K300,rounding_decimal_places))</f>
        <v>2027</v>
      </c>
      <c r="P151" s="12">
        <f>IF(ISBLANK('Set Schedules Here'!K301),"",ROUND('Set Schedules Here'!K301,rounding_decimal_places))</f>
        <v>0.6</v>
      </c>
      <c r="Q151" s="12">
        <f>IF(ISBLANK('Set Schedules Here'!L300),"",ROUND('Set Schedules Here'!L300,rounding_decimal_places))</f>
        <v>2028</v>
      </c>
      <c r="R151" s="12">
        <f>IF(ISBLANK('Set Schedules Here'!L301),"",ROUND('Set Schedules Here'!L301,rounding_decimal_places))</f>
        <v>0.4</v>
      </c>
      <c r="S151" s="12">
        <f>IF(ISBLANK('Set Schedules Here'!M300),"",ROUND('Set Schedules Here'!M300,rounding_decimal_places))</f>
        <v>2029</v>
      </c>
      <c r="T151" s="12">
        <f>IF(ISBLANK('Set Schedules Here'!M301),"",ROUND('Set Schedules Here'!M301,rounding_decimal_places))</f>
        <v>0</v>
      </c>
      <c r="U151" s="12">
        <f>IF(ISBLANK('Set Schedules Here'!N300),"",ROUND('Set Schedules Here'!N300,rounding_decimal_places))</f>
        <v>2050</v>
      </c>
      <c r="V151" s="12">
        <f>IF(ISBLANK('Set Schedules Here'!N301),"",ROUND('Set Schedules Here'!N301,rounding_decimal_places))</f>
        <v>0</v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25">
      <c r="A152" s="21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2025</v>
      </c>
      <c r="L152" s="12">
        <f>IF(ISBLANK('Set Schedules Here'!I303),"",ROUND('Set Schedules Here'!I303,rounding_decimal_places))</f>
        <v>1</v>
      </c>
      <c r="M152" s="12">
        <f>IF(ISBLANK('Set Schedules Here'!J302),"",ROUND('Set Schedules Here'!J302,rounding_decimal_places))</f>
        <v>2026</v>
      </c>
      <c r="N152" s="12">
        <f>IF(ISBLANK('Set Schedules Here'!J303),"",ROUND('Set Schedules Here'!J303,rounding_decimal_places))</f>
        <v>0.8</v>
      </c>
      <c r="O152" s="12">
        <f>IF(ISBLANK('Set Schedules Here'!K302),"",ROUND('Set Schedules Here'!K302,rounding_decimal_places))</f>
        <v>2027</v>
      </c>
      <c r="P152" s="12">
        <f>IF(ISBLANK('Set Schedules Here'!K303),"",ROUND('Set Schedules Here'!K303,rounding_decimal_places))</f>
        <v>0.6</v>
      </c>
      <c r="Q152" s="12">
        <f>IF(ISBLANK('Set Schedules Here'!L302),"",ROUND('Set Schedules Here'!L302,rounding_decimal_places))</f>
        <v>2028</v>
      </c>
      <c r="R152" s="12">
        <f>IF(ISBLANK('Set Schedules Here'!L303),"",ROUND('Set Schedules Here'!L303,rounding_decimal_places))</f>
        <v>0.4</v>
      </c>
      <c r="S152" s="12">
        <f>IF(ISBLANK('Set Schedules Here'!M302),"",ROUND('Set Schedules Here'!M302,rounding_decimal_places))</f>
        <v>2029</v>
      </c>
      <c r="T152" s="12">
        <f>IF(ISBLANK('Set Schedules Here'!M303),"",ROUND('Set Schedules Here'!M303,rounding_decimal_places))</f>
        <v>0</v>
      </c>
      <c r="U152" s="12">
        <f>IF(ISBLANK('Set Schedules Here'!N302),"",ROUND('Set Schedules Here'!N302,rounding_decimal_places))</f>
        <v>2050</v>
      </c>
      <c r="V152" s="12">
        <f>IF(ISBLANK('Set Schedules Here'!N303),"",ROUND('Set Schedules Here'!N303,rounding_decimal_places))</f>
        <v>0</v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25">
      <c r="A153" s="21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2025</v>
      </c>
      <c r="L153" s="12">
        <f>IF(ISBLANK('Set Schedules Here'!I305),"",ROUND('Set Schedules Here'!I305,rounding_decimal_places))</f>
        <v>1</v>
      </c>
      <c r="M153" s="12">
        <f>IF(ISBLANK('Set Schedules Here'!J304),"",ROUND('Set Schedules Here'!J304,rounding_decimal_places))</f>
        <v>2026</v>
      </c>
      <c r="N153" s="12">
        <f>IF(ISBLANK('Set Schedules Here'!J305),"",ROUND('Set Schedules Here'!J305,rounding_decimal_places))</f>
        <v>0.8</v>
      </c>
      <c r="O153" s="12">
        <f>IF(ISBLANK('Set Schedules Here'!K304),"",ROUND('Set Schedules Here'!K304,rounding_decimal_places))</f>
        <v>2027</v>
      </c>
      <c r="P153" s="12">
        <f>IF(ISBLANK('Set Schedules Here'!K305),"",ROUND('Set Schedules Here'!K305,rounding_decimal_places))</f>
        <v>0.6</v>
      </c>
      <c r="Q153" s="12">
        <f>IF(ISBLANK('Set Schedules Here'!L304),"",ROUND('Set Schedules Here'!L304,rounding_decimal_places))</f>
        <v>2028</v>
      </c>
      <c r="R153" s="12">
        <f>IF(ISBLANK('Set Schedules Here'!L305),"",ROUND('Set Schedules Here'!L305,rounding_decimal_places))</f>
        <v>0.4</v>
      </c>
      <c r="S153" s="12">
        <f>IF(ISBLANK('Set Schedules Here'!M304),"",ROUND('Set Schedules Here'!M304,rounding_decimal_places))</f>
        <v>2029</v>
      </c>
      <c r="T153" s="12">
        <f>IF(ISBLANK('Set Schedules Here'!M305),"",ROUND('Set Schedules Here'!M305,rounding_decimal_places))</f>
        <v>0</v>
      </c>
      <c r="U153" s="12">
        <f>IF(ISBLANK('Set Schedules Here'!N304),"",ROUND('Set Schedules Here'!N304,rounding_decimal_places))</f>
        <v>2050</v>
      </c>
      <c r="V153" s="12">
        <f>IF(ISBLANK('Set Schedules Here'!N305),"",ROUND('Set Schedules Here'!N305,rounding_decimal_places))</f>
        <v>0</v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25">
      <c r="A154" s="21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2025</v>
      </c>
      <c r="L154" s="12">
        <f>IF(ISBLANK('Set Schedules Here'!I307),"",ROUND('Set Schedules Here'!I307,rounding_decimal_places))</f>
        <v>1</v>
      </c>
      <c r="M154" s="12">
        <f>IF(ISBLANK('Set Schedules Here'!J306),"",ROUND('Set Schedules Here'!J306,rounding_decimal_places))</f>
        <v>2026</v>
      </c>
      <c r="N154" s="12">
        <f>IF(ISBLANK('Set Schedules Here'!J307),"",ROUND('Set Schedules Here'!J307,rounding_decimal_places))</f>
        <v>0.8</v>
      </c>
      <c r="O154" s="12">
        <f>IF(ISBLANK('Set Schedules Here'!K306),"",ROUND('Set Schedules Here'!K306,rounding_decimal_places))</f>
        <v>2027</v>
      </c>
      <c r="P154" s="12">
        <f>IF(ISBLANK('Set Schedules Here'!K307),"",ROUND('Set Schedules Here'!K307,rounding_decimal_places))</f>
        <v>0.6</v>
      </c>
      <c r="Q154" s="12">
        <f>IF(ISBLANK('Set Schedules Here'!L306),"",ROUND('Set Schedules Here'!L306,rounding_decimal_places))</f>
        <v>2028</v>
      </c>
      <c r="R154" s="12">
        <f>IF(ISBLANK('Set Schedules Here'!L307),"",ROUND('Set Schedules Here'!L307,rounding_decimal_places))</f>
        <v>0.4</v>
      </c>
      <c r="S154" s="12">
        <f>IF(ISBLANK('Set Schedules Here'!M306),"",ROUND('Set Schedules Here'!M306,rounding_decimal_places))</f>
        <v>2029</v>
      </c>
      <c r="T154" s="12">
        <f>IF(ISBLANK('Set Schedules Here'!M307),"",ROUND('Set Schedules Here'!M307,rounding_decimal_places))</f>
        <v>0</v>
      </c>
      <c r="U154" s="12">
        <f>IF(ISBLANK('Set Schedules Here'!N306),"",ROUND('Set Schedules Here'!N306,rounding_decimal_places))</f>
        <v>2050</v>
      </c>
      <c r="V154" s="12">
        <f>IF(ISBLANK('Set Schedules Here'!N307),"",ROUND('Set Schedules Here'!N307,rounding_decimal_places))</f>
        <v>0</v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25">
      <c r="A155" s="21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2025</v>
      </c>
      <c r="L155" s="12">
        <f>IF(ISBLANK('Set Schedules Here'!I309),"",ROUND('Set Schedules Here'!I309,rounding_decimal_places))</f>
        <v>1</v>
      </c>
      <c r="M155" s="12">
        <f>IF(ISBLANK('Set Schedules Here'!J308),"",ROUND('Set Schedules Here'!J308,rounding_decimal_places))</f>
        <v>2026</v>
      </c>
      <c r="N155" s="12">
        <f>IF(ISBLANK('Set Schedules Here'!J309),"",ROUND('Set Schedules Here'!J309,rounding_decimal_places))</f>
        <v>0.8</v>
      </c>
      <c r="O155" s="12">
        <f>IF(ISBLANK('Set Schedules Here'!K308),"",ROUND('Set Schedules Here'!K308,rounding_decimal_places))</f>
        <v>2027</v>
      </c>
      <c r="P155" s="12">
        <f>IF(ISBLANK('Set Schedules Here'!K309),"",ROUND('Set Schedules Here'!K309,rounding_decimal_places))</f>
        <v>0.6</v>
      </c>
      <c r="Q155" s="12">
        <f>IF(ISBLANK('Set Schedules Here'!L308),"",ROUND('Set Schedules Here'!L308,rounding_decimal_places))</f>
        <v>2028</v>
      </c>
      <c r="R155" s="12">
        <f>IF(ISBLANK('Set Schedules Here'!L309),"",ROUND('Set Schedules Here'!L309,rounding_decimal_places))</f>
        <v>0.4</v>
      </c>
      <c r="S155" s="12">
        <f>IF(ISBLANK('Set Schedules Here'!M308),"",ROUND('Set Schedules Here'!M308,rounding_decimal_places))</f>
        <v>2029</v>
      </c>
      <c r="T155" s="12">
        <f>IF(ISBLANK('Set Schedules Here'!M309),"",ROUND('Set Schedules Here'!M309,rounding_decimal_places))</f>
        <v>0</v>
      </c>
      <c r="U155" s="12">
        <f>IF(ISBLANK('Set Schedules Here'!N308),"",ROUND('Set Schedules Here'!N308,rounding_decimal_places))</f>
        <v>2050</v>
      </c>
      <c r="V155" s="12">
        <f>IF(ISBLANK('Set Schedules Here'!N309),"",ROUND('Set Schedules Here'!N309,rounding_decimal_places))</f>
        <v>0</v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25">
      <c r="A156" s="21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2025</v>
      </c>
      <c r="L156" s="12">
        <f>IF(ISBLANK('Set Schedules Here'!I311),"",ROUND('Set Schedules Here'!I311,rounding_decimal_places))</f>
        <v>1</v>
      </c>
      <c r="M156" s="12">
        <f>IF(ISBLANK('Set Schedules Here'!J310),"",ROUND('Set Schedules Here'!J310,rounding_decimal_places))</f>
        <v>2026</v>
      </c>
      <c r="N156" s="12">
        <f>IF(ISBLANK('Set Schedules Here'!J311),"",ROUND('Set Schedules Here'!J311,rounding_decimal_places))</f>
        <v>0.8</v>
      </c>
      <c r="O156" s="12">
        <f>IF(ISBLANK('Set Schedules Here'!K310),"",ROUND('Set Schedules Here'!K310,rounding_decimal_places))</f>
        <v>2027</v>
      </c>
      <c r="P156" s="12">
        <f>IF(ISBLANK('Set Schedules Here'!K311),"",ROUND('Set Schedules Here'!K311,rounding_decimal_places))</f>
        <v>0.6</v>
      </c>
      <c r="Q156" s="12">
        <f>IF(ISBLANK('Set Schedules Here'!L310),"",ROUND('Set Schedules Here'!L310,rounding_decimal_places))</f>
        <v>2028</v>
      </c>
      <c r="R156" s="12">
        <f>IF(ISBLANK('Set Schedules Here'!L311),"",ROUND('Set Schedules Here'!L311,rounding_decimal_places))</f>
        <v>0.4</v>
      </c>
      <c r="S156" s="12">
        <f>IF(ISBLANK('Set Schedules Here'!M310),"",ROUND('Set Schedules Here'!M310,rounding_decimal_places))</f>
        <v>2029</v>
      </c>
      <c r="T156" s="12">
        <f>IF(ISBLANK('Set Schedules Here'!M311),"",ROUND('Set Schedules Here'!M311,rounding_decimal_places))</f>
        <v>0</v>
      </c>
      <c r="U156" s="12">
        <f>IF(ISBLANK('Set Schedules Here'!N310),"",ROUND('Set Schedules Here'!N310,rounding_decimal_places))</f>
        <v>2050</v>
      </c>
      <c r="V156" s="12">
        <f>IF(ISBLANK('Set Schedules Here'!N311),"",ROUND('Set Schedules Here'!N311,rounding_decimal_places))</f>
        <v>0</v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25">
      <c r="A157" s="21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2025</v>
      </c>
      <c r="L157" s="12">
        <f>IF(ISBLANK('Set Schedules Here'!I313),"",ROUND('Set Schedules Here'!I313,rounding_decimal_places))</f>
        <v>1</v>
      </c>
      <c r="M157" s="12">
        <f>IF(ISBLANK('Set Schedules Here'!J312),"",ROUND('Set Schedules Here'!J312,rounding_decimal_places))</f>
        <v>2026</v>
      </c>
      <c r="N157" s="12">
        <f>IF(ISBLANK('Set Schedules Here'!J313),"",ROUND('Set Schedules Here'!J313,rounding_decimal_places))</f>
        <v>0.8</v>
      </c>
      <c r="O157" s="12">
        <f>IF(ISBLANK('Set Schedules Here'!K312),"",ROUND('Set Schedules Here'!K312,rounding_decimal_places))</f>
        <v>2027</v>
      </c>
      <c r="P157" s="12">
        <f>IF(ISBLANK('Set Schedules Here'!K313),"",ROUND('Set Schedules Here'!K313,rounding_decimal_places))</f>
        <v>0.6</v>
      </c>
      <c r="Q157" s="12">
        <f>IF(ISBLANK('Set Schedules Here'!L312),"",ROUND('Set Schedules Here'!L312,rounding_decimal_places))</f>
        <v>2028</v>
      </c>
      <c r="R157" s="12">
        <f>IF(ISBLANK('Set Schedules Here'!L313),"",ROUND('Set Schedules Here'!L313,rounding_decimal_places))</f>
        <v>0.4</v>
      </c>
      <c r="S157" s="12">
        <f>IF(ISBLANK('Set Schedules Here'!M312),"",ROUND('Set Schedules Here'!M312,rounding_decimal_places))</f>
        <v>2029</v>
      </c>
      <c r="T157" s="12">
        <f>IF(ISBLANK('Set Schedules Here'!M313),"",ROUND('Set Schedules Here'!M313,rounding_decimal_places))</f>
        <v>0</v>
      </c>
      <c r="U157" s="12">
        <f>IF(ISBLANK('Set Schedules Here'!N312),"",ROUND('Set Schedules Here'!N312,rounding_decimal_places))</f>
        <v>2050</v>
      </c>
      <c r="V157" s="12">
        <f>IF(ISBLANK('Set Schedules Here'!N313),"",ROUND('Set Schedules Here'!N313,rounding_decimal_places))</f>
        <v>0</v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25">
      <c r="A158" s="21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2025</v>
      </c>
      <c r="L158" s="12">
        <f>IF(ISBLANK('Set Schedules Here'!I315),"",ROUND('Set Schedules Here'!I315,rounding_decimal_places))</f>
        <v>1</v>
      </c>
      <c r="M158" s="12">
        <f>IF(ISBLANK('Set Schedules Here'!J314),"",ROUND('Set Schedules Here'!J314,rounding_decimal_places))</f>
        <v>2026</v>
      </c>
      <c r="N158" s="12">
        <f>IF(ISBLANK('Set Schedules Here'!J315),"",ROUND('Set Schedules Here'!J315,rounding_decimal_places))</f>
        <v>0.8</v>
      </c>
      <c r="O158" s="12">
        <f>IF(ISBLANK('Set Schedules Here'!K314),"",ROUND('Set Schedules Here'!K314,rounding_decimal_places))</f>
        <v>2027</v>
      </c>
      <c r="P158" s="12">
        <f>IF(ISBLANK('Set Schedules Here'!K315),"",ROUND('Set Schedules Here'!K315,rounding_decimal_places))</f>
        <v>0.6</v>
      </c>
      <c r="Q158" s="12">
        <f>IF(ISBLANK('Set Schedules Here'!L314),"",ROUND('Set Schedules Here'!L314,rounding_decimal_places))</f>
        <v>2028</v>
      </c>
      <c r="R158" s="12">
        <f>IF(ISBLANK('Set Schedules Here'!L315),"",ROUND('Set Schedules Here'!L315,rounding_decimal_places))</f>
        <v>0.4</v>
      </c>
      <c r="S158" s="12">
        <f>IF(ISBLANK('Set Schedules Here'!M314),"",ROUND('Set Schedules Here'!M314,rounding_decimal_places))</f>
        <v>2029</v>
      </c>
      <c r="T158" s="12">
        <f>IF(ISBLANK('Set Schedules Here'!M315),"",ROUND('Set Schedules Here'!M315,rounding_decimal_places))</f>
        <v>0</v>
      </c>
      <c r="U158" s="12">
        <f>IF(ISBLANK('Set Schedules Here'!N314),"",ROUND('Set Schedules Here'!N314,rounding_decimal_places))</f>
        <v>2050</v>
      </c>
      <c r="V158" s="12">
        <f>IF(ISBLANK('Set Schedules Here'!N315),"",ROUND('Set Schedules Here'!N315,rounding_decimal_places))</f>
        <v>0</v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25">
      <c r="A159" s="21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2025</v>
      </c>
      <c r="L159" s="12">
        <f>IF(ISBLANK('Set Schedules Here'!I317),"",ROUND('Set Schedules Here'!I317,rounding_decimal_places))</f>
        <v>1</v>
      </c>
      <c r="M159" s="12">
        <f>IF(ISBLANK('Set Schedules Here'!J316),"",ROUND('Set Schedules Here'!J316,rounding_decimal_places))</f>
        <v>2026</v>
      </c>
      <c r="N159" s="12">
        <f>IF(ISBLANK('Set Schedules Here'!J317),"",ROUND('Set Schedules Here'!J317,rounding_decimal_places))</f>
        <v>0.8</v>
      </c>
      <c r="O159" s="12">
        <f>IF(ISBLANK('Set Schedules Here'!K316),"",ROUND('Set Schedules Here'!K316,rounding_decimal_places))</f>
        <v>2027</v>
      </c>
      <c r="P159" s="12">
        <f>IF(ISBLANK('Set Schedules Here'!K317),"",ROUND('Set Schedules Here'!K317,rounding_decimal_places))</f>
        <v>0.6</v>
      </c>
      <c r="Q159" s="12">
        <f>IF(ISBLANK('Set Schedules Here'!L316),"",ROUND('Set Schedules Here'!L316,rounding_decimal_places))</f>
        <v>2028</v>
      </c>
      <c r="R159" s="12">
        <f>IF(ISBLANK('Set Schedules Here'!L317),"",ROUND('Set Schedules Here'!L317,rounding_decimal_places))</f>
        <v>0.4</v>
      </c>
      <c r="S159" s="12">
        <f>IF(ISBLANK('Set Schedules Here'!M316),"",ROUND('Set Schedules Here'!M316,rounding_decimal_places))</f>
        <v>2029</v>
      </c>
      <c r="T159" s="12">
        <f>IF(ISBLANK('Set Schedules Here'!M317),"",ROUND('Set Schedules Here'!M317,rounding_decimal_places))</f>
        <v>0</v>
      </c>
      <c r="U159" s="12">
        <f>IF(ISBLANK('Set Schedules Here'!N316),"",ROUND('Set Schedules Here'!N316,rounding_decimal_places))</f>
        <v>2050</v>
      </c>
      <c r="V159" s="12">
        <f>IF(ISBLANK('Set Schedules Here'!N317),"",ROUND('Set Schedules Here'!N317,rounding_decimal_places))</f>
        <v>0</v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25">
      <c r="A160" s="21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2025</v>
      </c>
      <c r="L160" s="12">
        <f>IF(ISBLANK('Set Schedules Here'!I319),"",ROUND('Set Schedules Here'!I319,rounding_decimal_places))</f>
        <v>1</v>
      </c>
      <c r="M160" s="12">
        <f>IF(ISBLANK('Set Schedules Here'!J318),"",ROUND('Set Schedules Here'!J318,rounding_decimal_places))</f>
        <v>2026</v>
      </c>
      <c r="N160" s="12">
        <f>IF(ISBLANK('Set Schedules Here'!J319),"",ROUND('Set Schedules Here'!J319,rounding_decimal_places))</f>
        <v>0.8</v>
      </c>
      <c r="O160" s="12">
        <f>IF(ISBLANK('Set Schedules Here'!K318),"",ROUND('Set Schedules Here'!K318,rounding_decimal_places))</f>
        <v>2027</v>
      </c>
      <c r="P160" s="12">
        <f>IF(ISBLANK('Set Schedules Here'!K319),"",ROUND('Set Schedules Here'!K319,rounding_decimal_places))</f>
        <v>0.6</v>
      </c>
      <c r="Q160" s="12">
        <f>IF(ISBLANK('Set Schedules Here'!L318),"",ROUND('Set Schedules Here'!L318,rounding_decimal_places))</f>
        <v>2028</v>
      </c>
      <c r="R160" s="12">
        <f>IF(ISBLANK('Set Schedules Here'!L319),"",ROUND('Set Schedules Here'!L319,rounding_decimal_places))</f>
        <v>0.4</v>
      </c>
      <c r="S160" s="12">
        <f>IF(ISBLANK('Set Schedules Here'!M318),"",ROUND('Set Schedules Here'!M318,rounding_decimal_places))</f>
        <v>2029</v>
      </c>
      <c r="T160" s="12">
        <f>IF(ISBLANK('Set Schedules Here'!M319),"",ROUND('Set Schedules Here'!M319,rounding_decimal_places))</f>
        <v>0</v>
      </c>
      <c r="U160" s="12">
        <f>IF(ISBLANK('Set Schedules Here'!N318),"",ROUND('Set Schedules Here'!N318,rounding_decimal_places))</f>
        <v>2050</v>
      </c>
      <c r="V160" s="12">
        <f>IF(ISBLANK('Set Schedules Here'!N319),"",ROUND('Set Schedules Here'!N319,rounding_decimal_places))</f>
        <v>0</v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25">
      <c r="A161" s="21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25">
      <c r="A162" s="21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25">
      <c r="A163" s="21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25">
      <c r="A164" s="21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25">
      <c r="A165" s="21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25">
      <c r="A166" s="21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25">
      <c r="A167" s="21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25">
      <c r="A168" s="21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25">
      <c r="A169" s="21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25">
      <c r="A170" s="21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25">
      <c r="A171" s="21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25">
      <c r="A172" s="21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25">
      <c r="A173" s="21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25">
      <c r="A174" s="21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25">
      <c r="A175" s="21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25">
      <c r="A176" s="21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25">
      <c r="A177" s="21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1</v>
      </c>
      <c r="G177" s="12">
        <f>IF(ISBLANK('Set Schedules Here'!G352),"",ROUND('Set Schedules Here'!G352,rounding_decimal_places))</f>
        <v>2050</v>
      </c>
      <c r="H177" s="12">
        <f>IF(ISBLANK('Set Schedules Here'!G353),"",ROUND('Set Schedules Here'!G353,rounding_decimal_places))</f>
        <v>1</v>
      </c>
      <c r="I177" s="12" t="str">
        <f>IF(ISBLANK('Set Schedules Here'!H352),"",ROUND('Set Schedules Here'!H352,rounding_decimal_places))</f>
        <v/>
      </c>
      <c r="J177" s="12" t="str">
        <f>IF(ISBLANK('Set Schedules Here'!H353),"",ROUND('Set Schedules Here'!H353,rounding_decimal_places))</f>
        <v/>
      </c>
      <c r="K177" s="12" t="str">
        <f>IF(ISBLANK('Set Schedules Here'!I352),"",ROUND('Set Schedules Here'!I352,rounding_decimal_places))</f>
        <v/>
      </c>
      <c r="L177" s="12" t="str">
        <f>IF(ISBLANK('Set Schedules Here'!I353),"",ROUND('Set Schedules Here'!I353,rounding_decimal_places))</f>
        <v/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25">
      <c r="A178" s="21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25">
      <c r="A179" s="21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25">
      <c r="A180" s="21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2050</v>
      </c>
      <c r="J180" s="12">
        <f>IF(ISBLANK('Set Schedules Here'!H359),"",ROUND('Set Schedules Here'!H359,rounding_decimal_places))</f>
        <v>1</v>
      </c>
      <c r="K180" s="12" t="str">
        <f>IF(ISBLANK('Set Schedules Here'!I358),"",ROUND('Set Schedules Here'!I358,rounding_decimal_places))</f>
        <v/>
      </c>
      <c r="L180" s="12" t="str">
        <f>IF(ISBLANK('Set Schedules Here'!I359),"",ROUND('Set Schedules Here'!I359,rounding_decimal_places))</f>
        <v/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25">
      <c r="A181" s="21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2050</v>
      </c>
      <c r="J181" s="12">
        <f>IF(ISBLANK('Set Schedules Here'!H361),"",ROUND('Set Schedules Here'!H361,rounding_decimal_places))</f>
        <v>1</v>
      </c>
      <c r="K181" s="12" t="str">
        <f>IF(ISBLANK('Set Schedules Here'!I360),"",ROUND('Set Schedules Here'!I360,rounding_decimal_places))</f>
        <v/>
      </c>
      <c r="L181" s="12" t="str">
        <f>IF(ISBLANK('Set Schedules Here'!I361),"",ROUND('Set Schedules Here'!I361,rounding_decimal_places))</f>
        <v/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25">
      <c r="A182" s="21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2050</v>
      </c>
      <c r="J182" s="12">
        <f>IF(ISBLANK('Set Schedules Here'!H363),"",ROUND('Set Schedules Here'!H363,rounding_decimal_places))</f>
        <v>1</v>
      </c>
      <c r="K182" s="12" t="str">
        <f>IF(ISBLANK('Set Schedules Here'!I362),"",ROUND('Set Schedules Here'!I362,rounding_decimal_places))</f>
        <v/>
      </c>
      <c r="L182" s="12" t="str">
        <f>IF(ISBLANK('Set Schedules Here'!I363),"",ROUND('Set Schedules Here'!I363,rounding_decimal_places))</f>
        <v/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25">
      <c r="A183" s="21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2050</v>
      </c>
      <c r="J183" s="12">
        <f>IF(ISBLANK('Set Schedules Here'!H365),"",ROUND('Set Schedules Here'!H365,rounding_decimal_places))</f>
        <v>1</v>
      </c>
      <c r="K183" s="12" t="str">
        <f>IF(ISBLANK('Set Schedules Here'!I364),"",ROUND('Set Schedules Here'!I364,rounding_decimal_places))</f>
        <v/>
      </c>
      <c r="L183" s="12" t="str">
        <f>IF(ISBLANK('Set Schedules Here'!I365),"",ROUND('Set Schedules Here'!I365,rounding_decimal_places))</f>
        <v/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25">
      <c r="A184" s="21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2050</v>
      </c>
      <c r="J184" s="12">
        <f>IF(ISBLANK('Set Schedules Here'!H367),"",ROUND('Set Schedules Here'!H367,rounding_decimal_places))</f>
        <v>1</v>
      </c>
      <c r="K184" s="12" t="str">
        <f>IF(ISBLANK('Set Schedules Here'!I366),"",ROUND('Set Schedules Here'!I366,rounding_decimal_places))</f>
        <v/>
      </c>
      <c r="L184" s="12" t="str">
        <f>IF(ISBLANK('Set Schedules Here'!I367),"",ROUND('Set Schedules Here'!I367,rounding_decimal_places))</f>
        <v/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25">
      <c r="A185" s="21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2050</v>
      </c>
      <c r="J185" s="12">
        <f>IF(ISBLANK('Set Schedules Here'!H369),"",ROUND('Set Schedules Here'!H369,rounding_decimal_places))</f>
        <v>1</v>
      </c>
      <c r="K185" s="12" t="str">
        <f>IF(ISBLANK('Set Schedules Here'!I368),"",ROUND('Set Schedules Here'!I368,rounding_decimal_places))</f>
        <v/>
      </c>
      <c r="L185" s="12" t="str">
        <f>IF(ISBLANK('Set Schedules Here'!I369),"",ROUND('Set Schedules Here'!I369,rounding_decimal_places))</f>
        <v/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25">
      <c r="A186" s="21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2050</v>
      </c>
      <c r="J186" s="12">
        <f>IF(ISBLANK('Set Schedules Here'!H371),"",ROUND('Set Schedules Here'!H371,rounding_decimal_places))</f>
        <v>1</v>
      </c>
      <c r="K186" s="12" t="str">
        <f>IF(ISBLANK('Set Schedules Here'!I370),"",ROUND('Set Schedules Here'!I370,rounding_decimal_places))</f>
        <v/>
      </c>
      <c r="L186" s="12" t="str">
        <f>IF(ISBLANK('Set Schedules Here'!I371),"",ROUND('Set Schedules Here'!I371,rounding_decimal_places))</f>
        <v/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25">
      <c r="A187" s="21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0</v>
      </c>
      <c r="G187" s="12">
        <f>IF(ISBLANK('Set Schedules Here'!G372),"",ROUND('Set Schedules Here'!G372,rounding_decimal_places))</f>
        <v>2020</v>
      </c>
      <c r="H187" s="12">
        <f>IF(ISBLANK('Set Schedules Here'!G373),"",ROUND('Set Schedules Here'!G373,rounding_decimal_places))</f>
        <v>0</v>
      </c>
      <c r="I187" s="12">
        <f>IF(ISBLANK('Set Schedules Here'!H372),"",ROUND('Set Schedules Here'!H372,rounding_decimal_places))</f>
        <v>2050</v>
      </c>
      <c r="J187" s="12">
        <f>IF(ISBLANK('Set Schedules Here'!H373),"",ROUND('Set Schedules Here'!H373,rounding_decimal_places))</f>
        <v>1</v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25">
      <c r="A188" s="21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2050</v>
      </c>
      <c r="J188" s="12">
        <f>IF(ISBLANK('Set Schedules Here'!H375),"",ROUND('Set Schedules Here'!H375,rounding_decimal_places))</f>
        <v>1</v>
      </c>
      <c r="K188" s="12" t="str">
        <f>IF(ISBLANK('Set Schedules Here'!I374),"",ROUND('Set Schedules Here'!I374,rounding_decimal_places))</f>
        <v/>
      </c>
      <c r="L188" s="12" t="str">
        <f>IF(ISBLANK('Set Schedules Here'!I375),"",ROUND('Set Schedules Here'!I375,rounding_decimal_places))</f>
        <v/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25">
      <c r="A189" s="21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25">
      <c r="A190" s="21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25">
      <c r="A191" s="21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25">
      <c r="A192" s="21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25">
      <c r="A193" s="21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25">
      <c r="A194" s="21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25">
      <c r="A195" s="21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25">
      <c r="A196" s="21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25">
      <c r="A197" s="21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25">
      <c r="A198" s="21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25">
      <c r="A199" s="21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25">
      <c r="A200" s="21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25">
      <c r="A201" s="21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25">
      <c r="A202" s="21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25">
      <c r="A203" s="21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25">
      <c r="A204" s="21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25">
      <c r="A205" s="21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25">
      <c r="A206" s="21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25">
      <c r="A207" s="21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25">
      <c r="A208" s="21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25">
      <c r="A209" s="21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25">
      <c r="A210" s="21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25">
      <c r="A211" s="21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25">
      <c r="A212" s="21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25">
      <c r="A213" s="21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25">
      <c r="A214" s="21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25">
      <c r="A215" s="21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25">
      <c r="A216" s="21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25">
      <c r="A217" s="21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25">
      <c r="A218" s="21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25">
      <c r="A219" s="21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25">
      <c r="A220" s="21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25">
      <c r="A221" s="21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25">
      <c r="A222" s="21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25">
      <c r="A223" s="21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25">
      <c r="A224" s="21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25">
      <c r="A225" s="21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25">
      <c r="A226" s="21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25">
      <c r="A227" s="21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25">
      <c r="A228" s="21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25">
      <c r="A229" s="21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25">
      <c r="A230" s="21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25">
      <c r="A231" s="21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25">
      <c r="A232" s="21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25">
      <c r="A233" s="21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25">
      <c r="A234" s="21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25">
      <c r="A235" s="21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25">
      <c r="A236" s="21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25">
      <c r="A237" s="21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25">
      <c r="A238" s="21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25">
      <c r="A239" s="21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25">
      <c r="A240" s="21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25">
      <c r="A241" s="21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25">
      <c r="A242" s="21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25">
      <c r="A243" s="21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25">
      <c r="A244" s="21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25">
      <c r="A245" s="21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25">
      <c r="A246" s="21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25">
      <c r="A247" s="21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1</v>
      </c>
      <c r="G247" s="12">
        <f>IF(ISBLANK('Set Schedules Here'!G492),"",ROUND('Set Schedules Here'!G492,rounding_decimal_places))</f>
        <v>2050</v>
      </c>
      <c r="H247" s="12">
        <f>IF(ISBLANK('Set Schedules Here'!G493),"",ROUND('Set Schedules Here'!G493,rounding_decimal_places))</f>
        <v>1</v>
      </c>
      <c r="I247" s="12" t="str">
        <f>IF(ISBLANK('Set Schedules Here'!H492),"",ROUND('Set Schedules Here'!H492,rounding_decimal_places))</f>
        <v/>
      </c>
      <c r="J247" s="12" t="str">
        <f>IF(ISBLANK('Set Schedules Here'!H493),"",ROUND('Set Schedules Here'!H493,rounding_decimal_places))</f>
        <v/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25">
      <c r="A248" s="21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1</v>
      </c>
      <c r="G248" s="12">
        <f>IF(ISBLANK('Set Schedules Here'!G494),"",ROUND('Set Schedules Here'!G494,rounding_decimal_places))</f>
        <v>2050</v>
      </c>
      <c r="H248" s="12">
        <f>IF(ISBLANK('Set Schedules Here'!G495),"",ROUND('Set Schedules Here'!G495,rounding_decimal_places))</f>
        <v>1</v>
      </c>
      <c r="I248" s="12" t="str">
        <f>IF(ISBLANK('Set Schedules Here'!H494),"",ROUND('Set Schedules Here'!H494,rounding_decimal_places))</f>
        <v/>
      </c>
      <c r="J248" s="12" t="str">
        <f>IF(ISBLANK('Set Schedules Here'!H495),"",ROUND('Set Schedules Here'!H495,rounding_decimal_places))</f>
        <v/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25">
      <c r="A249" s="21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1</v>
      </c>
      <c r="G249" s="12">
        <f>IF(ISBLANK('Set Schedules Here'!G496),"",ROUND('Set Schedules Here'!G496,rounding_decimal_places))</f>
        <v>2050</v>
      </c>
      <c r="H249" s="12">
        <f>IF(ISBLANK('Set Schedules Here'!G497),"",ROUND('Set Schedules Here'!G497,rounding_decimal_places))</f>
        <v>1</v>
      </c>
      <c r="I249" s="12" t="str">
        <f>IF(ISBLANK('Set Schedules Here'!H496),"",ROUND('Set Schedules Here'!H496,rounding_decimal_places))</f>
        <v/>
      </c>
      <c r="J249" s="12" t="str">
        <f>IF(ISBLANK('Set Schedules Here'!H497),"",ROUND('Set Schedules Here'!H497,rounding_decimal_places))</f>
        <v/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25">
      <c r="A250" s="21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1</v>
      </c>
      <c r="G250" s="12">
        <f>IF(ISBLANK('Set Schedules Here'!G498),"",ROUND('Set Schedules Here'!G498,rounding_decimal_places))</f>
        <v>2050</v>
      </c>
      <c r="H250" s="12">
        <f>IF(ISBLANK('Set Schedules Here'!G499),"",ROUND('Set Schedules Here'!G499,rounding_decimal_places))</f>
        <v>1</v>
      </c>
      <c r="I250" s="12" t="str">
        <f>IF(ISBLANK('Set Schedules Here'!H498),"",ROUND('Set Schedules Here'!H498,rounding_decimal_places))</f>
        <v/>
      </c>
      <c r="J250" s="12" t="str">
        <f>IF(ISBLANK('Set Schedules Here'!H499),"",ROUND('Set Schedules Here'!H499,rounding_decimal_places))</f>
        <v/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25">
      <c r="A251" s="21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1</v>
      </c>
      <c r="G251" s="12">
        <f>IF(ISBLANK('Set Schedules Here'!G500),"",ROUND('Set Schedules Here'!G500,rounding_decimal_places))</f>
        <v>2050</v>
      </c>
      <c r="H251" s="12">
        <f>IF(ISBLANK('Set Schedules Here'!G501),"",ROUND('Set Schedules Here'!G501,rounding_decimal_places))</f>
        <v>1</v>
      </c>
      <c r="I251" s="12" t="str">
        <f>IF(ISBLANK('Set Schedules Here'!H500),"",ROUND('Set Schedules Here'!H500,rounding_decimal_places))</f>
        <v/>
      </c>
      <c r="J251" s="12" t="str">
        <f>IF(ISBLANK('Set Schedules Here'!H501),"",ROUND('Set Schedules Here'!H501,rounding_decimal_places))</f>
        <v/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25">
      <c r="A252" s="21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1</v>
      </c>
      <c r="G252" s="12">
        <f>IF(ISBLANK('Set Schedules Here'!G502),"",ROUND('Set Schedules Here'!G502,rounding_decimal_places))</f>
        <v>2050</v>
      </c>
      <c r="H252" s="12">
        <f>IF(ISBLANK('Set Schedules Here'!G503),"",ROUND('Set Schedules Here'!G503,rounding_decimal_places))</f>
        <v>1</v>
      </c>
      <c r="I252" s="12" t="str">
        <f>IF(ISBLANK('Set Schedules Here'!H502),"",ROUND('Set Schedules Here'!H502,rounding_decimal_places))</f>
        <v/>
      </c>
      <c r="J252" s="12" t="str">
        <f>IF(ISBLANK('Set Schedules Here'!H503),"",ROUND('Set Schedules Here'!H503,rounding_decimal_places))</f>
        <v/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25">
      <c r="A253" s="21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1</v>
      </c>
      <c r="G253" s="12">
        <f>IF(ISBLANK('Set Schedules Here'!G504),"",ROUND('Set Schedules Here'!G504,rounding_decimal_places))</f>
        <v>2050</v>
      </c>
      <c r="H253" s="12">
        <f>IF(ISBLANK('Set Schedules Here'!G505),"",ROUND('Set Schedules Here'!G505,rounding_decimal_places))</f>
        <v>1</v>
      </c>
      <c r="I253" s="12" t="str">
        <f>IF(ISBLANK('Set Schedules Here'!H504),"",ROUND('Set Schedules Here'!H504,rounding_decimal_places))</f>
        <v/>
      </c>
      <c r="J253" s="12" t="str">
        <f>IF(ISBLANK('Set Schedules Here'!H505),"",ROUND('Set Schedules Here'!H505,rounding_decimal_places))</f>
        <v/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25">
      <c r="A254" s="21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1</v>
      </c>
      <c r="G254" s="12">
        <f>IF(ISBLANK('Set Schedules Here'!G506),"",ROUND('Set Schedules Here'!G506,rounding_decimal_places))</f>
        <v>2050</v>
      </c>
      <c r="H254" s="12">
        <f>IF(ISBLANK('Set Schedules Here'!G507),"",ROUND('Set Schedules Here'!G507,rounding_decimal_places))</f>
        <v>1</v>
      </c>
      <c r="I254" s="12" t="str">
        <f>IF(ISBLANK('Set Schedules Here'!H506),"",ROUND('Set Schedules Here'!H506,rounding_decimal_places))</f>
        <v/>
      </c>
      <c r="J254" s="12" t="str">
        <f>IF(ISBLANK('Set Schedules Here'!H507),"",ROUND('Set Schedules Here'!H507,rounding_decimal_places))</f>
        <v/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25">
      <c r="A255" s="21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1</v>
      </c>
      <c r="G255" s="12">
        <f>IF(ISBLANK('Set Schedules Here'!G508),"",ROUND('Set Schedules Here'!G508,rounding_decimal_places))</f>
        <v>2050</v>
      </c>
      <c r="H255" s="12">
        <f>IF(ISBLANK('Set Schedules Here'!G509),"",ROUND('Set Schedules Here'!G509,rounding_decimal_places))</f>
        <v>1</v>
      </c>
      <c r="I255" s="12" t="str">
        <f>IF(ISBLANK('Set Schedules Here'!H508),"",ROUND('Set Schedules Here'!H508,rounding_decimal_places))</f>
        <v/>
      </c>
      <c r="J255" s="12" t="str">
        <f>IF(ISBLANK('Set Schedules Here'!H509),"",ROUND('Set Schedules Here'!H509,rounding_decimal_places))</f>
        <v/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25">
      <c r="A256" s="21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1</v>
      </c>
      <c r="G256" s="12">
        <f>IF(ISBLANK('Set Schedules Here'!G510),"",ROUND('Set Schedules Here'!G510,rounding_decimal_places))</f>
        <v>2050</v>
      </c>
      <c r="H256" s="12">
        <f>IF(ISBLANK('Set Schedules Here'!G511),"",ROUND('Set Schedules Here'!G511,rounding_decimal_places))</f>
        <v>1</v>
      </c>
      <c r="I256" s="12" t="str">
        <f>IF(ISBLANK('Set Schedules Here'!H510),"",ROUND('Set Schedules Here'!H510,rounding_decimal_places))</f>
        <v/>
      </c>
      <c r="J256" s="12" t="str">
        <f>IF(ISBLANK('Set Schedules Here'!H511),"",ROUND('Set Schedules Here'!H511,rounding_decimal_places))</f>
        <v/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25">
      <c r="A257" s="21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25">
      <c r="A258" s="21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25">
      <c r="A259" s="21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25">
      <c r="A260" s="21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25">
      <c r="A261" s="21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25">
      <c r="A262" s="21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25">
      <c r="A263" s="21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0</v>
      </c>
      <c r="G263" s="12">
        <f>IF(ISBLANK('Set Schedules Here'!G524),"",ROUND('Set Schedules Here'!G524,rounding_decimal_places))</f>
        <v>2020</v>
      </c>
      <c r="H263" s="12">
        <f>IF(ISBLANK('Set Schedules Here'!G525),"",ROUND('Set Schedules Here'!G525,rounding_decimal_places))</f>
        <v>0</v>
      </c>
      <c r="I263" s="12">
        <f>IF(ISBLANK('Set Schedules Here'!H524),"",ROUND('Set Schedules Here'!H524,rounding_decimal_places))</f>
        <v>2021</v>
      </c>
      <c r="J263" s="12">
        <f>IF(ISBLANK('Set Schedules Here'!H525),"",ROUND('Set Schedules Here'!H525,rounding_decimal_places))</f>
        <v>1</v>
      </c>
      <c r="K263" s="12">
        <f>IF(ISBLANK('Set Schedules Here'!I524),"",ROUND('Set Schedules Here'!I524,rounding_decimal_places))</f>
        <v>2050</v>
      </c>
      <c r="L263" s="12">
        <f>IF(ISBLANK('Set Schedules Here'!I525),"",ROUND('Set Schedules Here'!I525,rounding_decimal_places))</f>
        <v>1</v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25">
      <c r="A264" s="21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0</v>
      </c>
      <c r="G264" s="12">
        <f>IF(ISBLANK('Set Schedules Here'!G526),"",ROUND('Set Schedules Here'!G526,rounding_decimal_places))</f>
        <v>2020</v>
      </c>
      <c r="H264" s="12">
        <f>IF(ISBLANK('Set Schedules Here'!G527),"",ROUND('Set Schedules Here'!G527,rounding_decimal_places))</f>
        <v>0</v>
      </c>
      <c r="I264" s="12">
        <f>IF(ISBLANK('Set Schedules Here'!H526),"",ROUND('Set Schedules Here'!H526,rounding_decimal_places))</f>
        <v>2021</v>
      </c>
      <c r="J264" s="12">
        <f>IF(ISBLANK('Set Schedules Here'!H527),"",ROUND('Set Schedules Here'!H527,rounding_decimal_places))</f>
        <v>1</v>
      </c>
      <c r="K264" s="12">
        <f>IF(ISBLANK('Set Schedules Here'!I526),"",ROUND('Set Schedules Here'!I526,rounding_decimal_places))</f>
        <v>2050</v>
      </c>
      <c r="L264" s="12">
        <f>IF(ISBLANK('Set Schedules Here'!I527),"",ROUND('Set Schedules Here'!I527,rounding_decimal_places))</f>
        <v>1</v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25">
      <c r="A265" s="21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0</v>
      </c>
      <c r="G265" s="12">
        <f>IF(ISBLANK('Set Schedules Here'!G528),"",ROUND('Set Schedules Here'!G528,rounding_decimal_places))</f>
        <v>2020</v>
      </c>
      <c r="H265" s="12">
        <f>IF(ISBLANK('Set Schedules Here'!G529),"",ROUND('Set Schedules Here'!G529,rounding_decimal_places))</f>
        <v>0</v>
      </c>
      <c r="I265" s="12">
        <f>IF(ISBLANK('Set Schedules Here'!H528),"",ROUND('Set Schedules Here'!H528,rounding_decimal_places))</f>
        <v>2050</v>
      </c>
      <c r="J265" s="12">
        <f>IF(ISBLANK('Set Schedules Here'!H529),"",ROUND('Set Schedules Here'!H529,rounding_decimal_places))</f>
        <v>1</v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25">
      <c r="A266" s="21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0</v>
      </c>
      <c r="G266" s="12">
        <f>IF(ISBLANK('Set Schedules Here'!G530),"",ROUND('Set Schedules Here'!G530,rounding_decimal_places))</f>
        <v>2020</v>
      </c>
      <c r="H266" s="12">
        <f>IF(ISBLANK('Set Schedules Here'!G531),"",ROUND('Set Schedules Here'!G531,rounding_decimal_places))</f>
        <v>0</v>
      </c>
      <c r="I266" s="12">
        <f>IF(ISBLANK('Set Schedules Here'!H530),"",ROUND('Set Schedules Here'!H530,rounding_decimal_places))</f>
        <v>2050</v>
      </c>
      <c r="J266" s="12">
        <f>IF(ISBLANK('Set Schedules Here'!H531),"",ROUND('Set Schedules Here'!H531,rounding_decimal_places))</f>
        <v>1</v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25">
      <c r="A267" s="21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0</v>
      </c>
      <c r="G267" s="12">
        <f>IF(ISBLANK('Set Schedules Here'!G532),"",ROUND('Set Schedules Here'!G532,rounding_decimal_places))</f>
        <v>2020</v>
      </c>
      <c r="H267" s="12">
        <f>IF(ISBLANK('Set Schedules Here'!G533),"",ROUND('Set Schedules Here'!G533,rounding_decimal_places))</f>
        <v>0</v>
      </c>
      <c r="I267" s="12">
        <f>IF(ISBLANK('Set Schedules Here'!H532),"",ROUND('Set Schedules Here'!H532,rounding_decimal_places))</f>
        <v>2050</v>
      </c>
      <c r="J267" s="12">
        <f>IF(ISBLANK('Set Schedules Here'!H533),"",ROUND('Set Schedules Here'!H533,rounding_decimal_places))</f>
        <v>1</v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25">
      <c r="A268" s="21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0</v>
      </c>
      <c r="G268" s="12">
        <f>IF(ISBLANK('Set Schedules Here'!G534),"",ROUND('Set Schedules Here'!G534,rounding_decimal_places))</f>
        <v>2020</v>
      </c>
      <c r="H268" s="12">
        <f>IF(ISBLANK('Set Schedules Here'!G535),"",ROUND('Set Schedules Here'!G535,rounding_decimal_places))</f>
        <v>0</v>
      </c>
      <c r="I268" s="12">
        <f>IF(ISBLANK('Set Schedules Here'!H534),"",ROUND('Set Schedules Here'!H534,rounding_decimal_places))</f>
        <v>2050</v>
      </c>
      <c r="J268" s="12">
        <f>IF(ISBLANK('Set Schedules Here'!H535),"",ROUND('Set Schedules Here'!H535,rounding_decimal_places))</f>
        <v>1</v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25">
      <c r="A269" s="21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0</v>
      </c>
      <c r="G269" s="12">
        <f>IF(ISBLANK('Set Schedules Here'!G536),"",ROUND('Set Schedules Here'!G536,rounding_decimal_places))</f>
        <v>2020</v>
      </c>
      <c r="H269" s="12">
        <f>IF(ISBLANK('Set Schedules Here'!G537),"",ROUND('Set Schedules Here'!G537,rounding_decimal_places))</f>
        <v>0</v>
      </c>
      <c r="I269" s="12">
        <f>IF(ISBLANK('Set Schedules Here'!H536),"",ROUND('Set Schedules Here'!H536,rounding_decimal_places))</f>
        <v>2050</v>
      </c>
      <c r="J269" s="12">
        <f>IF(ISBLANK('Set Schedules Here'!H537),"",ROUND('Set Schedules Here'!H537,rounding_decimal_places))</f>
        <v>1</v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25">
      <c r="A270" s="21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0</v>
      </c>
      <c r="G270" s="12">
        <f>IF(ISBLANK('Set Schedules Here'!G538),"",ROUND('Set Schedules Here'!G538,rounding_decimal_places))</f>
        <v>2020</v>
      </c>
      <c r="H270" s="12">
        <f>IF(ISBLANK('Set Schedules Here'!G539),"",ROUND('Set Schedules Here'!G539,rounding_decimal_places))</f>
        <v>0</v>
      </c>
      <c r="I270" s="12">
        <f>IF(ISBLANK('Set Schedules Here'!H538),"",ROUND('Set Schedules Here'!H538,rounding_decimal_places))</f>
        <v>2050</v>
      </c>
      <c r="J270" s="12">
        <f>IF(ISBLANK('Set Schedules Here'!H539),"",ROUND('Set Schedules Here'!H539,rounding_decimal_places))</f>
        <v>1</v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25">
      <c r="A271" s="21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0</v>
      </c>
      <c r="G271" s="12">
        <f>IF(ISBLANK('Set Schedules Here'!G540),"",ROUND('Set Schedules Here'!G540,rounding_decimal_places))</f>
        <v>2020</v>
      </c>
      <c r="H271" s="12">
        <f>IF(ISBLANK('Set Schedules Here'!G541),"",ROUND('Set Schedules Here'!G541,rounding_decimal_places))</f>
        <v>0</v>
      </c>
      <c r="I271" s="12">
        <f>IF(ISBLANK('Set Schedules Here'!H540),"",ROUND('Set Schedules Here'!H540,rounding_decimal_places))</f>
        <v>2050</v>
      </c>
      <c r="J271" s="12">
        <f>IF(ISBLANK('Set Schedules Here'!H541),"",ROUND('Set Schedules Here'!H541,rounding_decimal_places))</f>
        <v>1</v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25">
      <c r="A272" s="21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0</v>
      </c>
      <c r="G272" s="12">
        <f>IF(ISBLANK('Set Schedules Here'!G542),"",ROUND('Set Schedules Here'!G542,rounding_decimal_places))</f>
        <v>2020</v>
      </c>
      <c r="H272" s="12">
        <f>IF(ISBLANK('Set Schedules Here'!G543),"",ROUND('Set Schedules Here'!G543,rounding_decimal_places))</f>
        <v>0</v>
      </c>
      <c r="I272" s="12">
        <f>IF(ISBLANK('Set Schedules Here'!H542),"",ROUND('Set Schedules Here'!H542,rounding_decimal_places))</f>
        <v>2050</v>
      </c>
      <c r="J272" s="12">
        <f>IF(ISBLANK('Set Schedules Here'!H543),"",ROUND('Set Schedules Here'!H543,rounding_decimal_places))</f>
        <v>1</v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25">
      <c r="A273" s="21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2050</v>
      </c>
      <c r="J273" s="12">
        <f>IF(ISBLANK('Set Schedules Here'!H545),"",ROUND('Set Schedules Here'!H545,rounding_decimal_places))</f>
        <v>1</v>
      </c>
      <c r="K273" s="12" t="str">
        <f>IF(ISBLANK('Set Schedules Here'!I544),"",ROUND('Set Schedules Here'!I544,rounding_decimal_places))</f>
        <v/>
      </c>
      <c r="L273" s="12" t="str">
        <f>IF(ISBLANK('Set Schedules Here'!I545),"",ROUND('Set Schedules Here'!I545,rounding_decimal_places))</f>
        <v/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25">
      <c r="A274" s="21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2050</v>
      </c>
      <c r="J274" s="12">
        <f>IF(ISBLANK('Set Schedules Here'!H547),"",ROUND('Set Schedules Here'!H547,rounding_decimal_places))</f>
        <v>1</v>
      </c>
      <c r="K274" s="12" t="str">
        <f>IF(ISBLANK('Set Schedules Here'!I546),"",ROUND('Set Schedules Here'!I546,rounding_decimal_places))</f>
        <v/>
      </c>
      <c r="L274" s="12" t="str">
        <f>IF(ISBLANK('Set Schedules Here'!I547),"",ROUND('Set Schedules Here'!I547,rounding_decimal_places))</f>
        <v/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25">
      <c r="A275" s="21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25">
      <c r="A276" s="21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25">
      <c r="A277" s="21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25">
      <c r="A278" s="21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25">
      <c r="A279" s="21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25">
      <c r="A280" s="21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25">
      <c r="A281" s="21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2021</v>
      </c>
      <c r="J281" s="12">
        <f>IF(ISBLANK('Set Schedules Here'!H561),"",ROUND('Set Schedules Here'!H561,rounding_decimal_places))</f>
        <v>0.4</v>
      </c>
      <c r="K281" s="12">
        <f>IF(ISBLANK('Set Schedules Here'!I560),"",ROUND('Set Schedules Here'!I560,rounding_decimal_places))</f>
        <v>2022</v>
      </c>
      <c r="L281" s="12">
        <f>IF(ISBLANK('Set Schedules Here'!I561),"",ROUND('Set Schedules Here'!I561,rounding_decimal_places))</f>
        <v>1</v>
      </c>
      <c r="M281" s="12">
        <f>IF(ISBLANK('Set Schedules Here'!J560),"",ROUND('Set Schedules Here'!J560,rounding_decimal_places))</f>
        <v>2025</v>
      </c>
      <c r="N281" s="12">
        <f>IF(ISBLANK('Set Schedules Here'!J561),"",ROUND('Set Schedules Here'!J561,rounding_decimal_places))</f>
        <v>1</v>
      </c>
      <c r="O281" s="12">
        <f>IF(ISBLANK('Set Schedules Here'!K560),"",ROUND('Set Schedules Here'!K560,rounding_decimal_places))</f>
        <v>2026</v>
      </c>
      <c r="P281" s="12">
        <f>IF(ISBLANK('Set Schedules Here'!K561),"",ROUND('Set Schedules Here'!K561,rounding_decimal_places))</f>
        <v>0.8</v>
      </c>
      <c r="Q281" s="12">
        <f>IF(ISBLANK('Set Schedules Here'!L560),"",ROUND('Set Schedules Here'!L560,rounding_decimal_places))</f>
        <v>2027</v>
      </c>
      <c r="R281" s="12">
        <f>IF(ISBLANK('Set Schedules Here'!L561),"",ROUND('Set Schedules Here'!L561,rounding_decimal_places))</f>
        <v>0.6</v>
      </c>
      <c r="S281" s="12">
        <f>IF(ISBLANK('Set Schedules Here'!M560),"",ROUND('Set Schedules Here'!M560,rounding_decimal_places))</f>
        <v>2028</v>
      </c>
      <c r="T281" s="12">
        <f>IF(ISBLANK('Set Schedules Here'!M561),"",ROUND('Set Schedules Here'!M561,rounding_decimal_places))</f>
        <v>0</v>
      </c>
      <c r="U281" s="12">
        <f>IF(ISBLANK('Set Schedules Here'!N560),"",ROUND('Set Schedules Here'!N560,rounding_decimal_places))</f>
        <v>2050</v>
      </c>
      <c r="V281" s="12">
        <f>IF(ISBLANK('Set Schedules Here'!N561),"",ROUND('Set Schedules Here'!N561,rounding_decimal_places))</f>
        <v>0</v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25">
      <c r="A282" s="21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2021</v>
      </c>
      <c r="J282" s="12">
        <f>IF(ISBLANK('Set Schedules Here'!H563),"",ROUND('Set Schedules Here'!H563,rounding_decimal_places))</f>
        <v>0.4</v>
      </c>
      <c r="K282" s="12">
        <f>IF(ISBLANK('Set Schedules Here'!I562),"",ROUND('Set Schedules Here'!I562,rounding_decimal_places))</f>
        <v>2022</v>
      </c>
      <c r="L282" s="12">
        <f>IF(ISBLANK('Set Schedules Here'!I563),"",ROUND('Set Schedules Here'!I563,rounding_decimal_places))</f>
        <v>1</v>
      </c>
      <c r="M282" s="12">
        <f>IF(ISBLANK('Set Schedules Here'!J562),"",ROUND('Set Schedules Here'!J562,rounding_decimal_places))</f>
        <v>2025</v>
      </c>
      <c r="N282" s="12">
        <f>IF(ISBLANK('Set Schedules Here'!J563),"",ROUND('Set Schedules Here'!J563,rounding_decimal_places))</f>
        <v>1</v>
      </c>
      <c r="O282" s="12">
        <f>IF(ISBLANK('Set Schedules Here'!K562),"",ROUND('Set Schedules Here'!K562,rounding_decimal_places))</f>
        <v>2026</v>
      </c>
      <c r="P282" s="12">
        <f>IF(ISBLANK('Set Schedules Here'!K563),"",ROUND('Set Schedules Here'!K563,rounding_decimal_places))</f>
        <v>0.8</v>
      </c>
      <c r="Q282" s="12">
        <f>IF(ISBLANK('Set Schedules Here'!L562),"",ROUND('Set Schedules Here'!L562,rounding_decimal_places))</f>
        <v>2027</v>
      </c>
      <c r="R282" s="12">
        <f>IF(ISBLANK('Set Schedules Here'!L563),"",ROUND('Set Schedules Here'!L563,rounding_decimal_places))</f>
        <v>0.6</v>
      </c>
      <c r="S282" s="12">
        <f>IF(ISBLANK('Set Schedules Here'!M562),"",ROUND('Set Schedules Here'!M562,rounding_decimal_places))</f>
        <v>2028</v>
      </c>
      <c r="T282" s="12">
        <f>IF(ISBLANK('Set Schedules Here'!M563),"",ROUND('Set Schedules Here'!M563,rounding_decimal_places))</f>
        <v>0</v>
      </c>
      <c r="U282" s="12">
        <f>IF(ISBLANK('Set Schedules Here'!N562),"",ROUND('Set Schedules Here'!N562,rounding_decimal_places))</f>
        <v>2050</v>
      </c>
      <c r="V282" s="12">
        <f>IF(ISBLANK('Set Schedules Here'!N563),"",ROUND('Set Schedules Here'!N563,rounding_decimal_places))</f>
        <v>0</v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25">
      <c r="A283" s="21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2021</v>
      </c>
      <c r="J283" s="12">
        <f>IF(ISBLANK('Set Schedules Here'!H565),"",ROUND('Set Schedules Here'!H565,rounding_decimal_places))</f>
        <v>0.4</v>
      </c>
      <c r="K283" s="12">
        <f>IF(ISBLANK('Set Schedules Here'!I564),"",ROUND('Set Schedules Here'!I564,rounding_decimal_places))</f>
        <v>2022</v>
      </c>
      <c r="L283" s="12">
        <f>IF(ISBLANK('Set Schedules Here'!I565),"",ROUND('Set Schedules Here'!I565,rounding_decimal_places))</f>
        <v>1</v>
      </c>
      <c r="M283" s="12">
        <f>IF(ISBLANK('Set Schedules Here'!J564),"",ROUND('Set Schedules Here'!J564,rounding_decimal_places))</f>
        <v>2025</v>
      </c>
      <c r="N283" s="12">
        <f>IF(ISBLANK('Set Schedules Here'!J565),"",ROUND('Set Schedules Here'!J565,rounding_decimal_places))</f>
        <v>1</v>
      </c>
      <c r="O283" s="12">
        <f>IF(ISBLANK('Set Schedules Here'!K564),"",ROUND('Set Schedules Here'!K564,rounding_decimal_places))</f>
        <v>2026</v>
      </c>
      <c r="P283" s="12">
        <f>IF(ISBLANK('Set Schedules Here'!K565),"",ROUND('Set Schedules Here'!K565,rounding_decimal_places))</f>
        <v>0.8</v>
      </c>
      <c r="Q283" s="12">
        <f>IF(ISBLANK('Set Schedules Here'!L564),"",ROUND('Set Schedules Here'!L564,rounding_decimal_places))</f>
        <v>2027</v>
      </c>
      <c r="R283" s="12">
        <f>IF(ISBLANK('Set Schedules Here'!L565),"",ROUND('Set Schedules Here'!L565,rounding_decimal_places))</f>
        <v>0.6</v>
      </c>
      <c r="S283" s="12">
        <f>IF(ISBLANK('Set Schedules Here'!M564),"",ROUND('Set Schedules Here'!M564,rounding_decimal_places))</f>
        <v>2028</v>
      </c>
      <c r="T283" s="12">
        <f>IF(ISBLANK('Set Schedules Here'!M565),"",ROUND('Set Schedules Here'!M565,rounding_decimal_places))</f>
        <v>0</v>
      </c>
      <c r="U283" s="12">
        <f>IF(ISBLANK('Set Schedules Here'!N564),"",ROUND('Set Schedules Here'!N564,rounding_decimal_places))</f>
        <v>2050</v>
      </c>
      <c r="V283" s="12">
        <f>IF(ISBLANK('Set Schedules Here'!N565),"",ROUND('Set Schedules Here'!N565,rounding_decimal_places))</f>
        <v>0</v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25">
      <c r="A284" s="21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2021</v>
      </c>
      <c r="J284" s="12">
        <f>IF(ISBLANK('Set Schedules Here'!H567),"",ROUND('Set Schedules Here'!H567,rounding_decimal_places))</f>
        <v>0.4</v>
      </c>
      <c r="K284" s="12">
        <f>IF(ISBLANK('Set Schedules Here'!I566),"",ROUND('Set Schedules Here'!I566,rounding_decimal_places))</f>
        <v>2022</v>
      </c>
      <c r="L284" s="12">
        <f>IF(ISBLANK('Set Schedules Here'!I567),"",ROUND('Set Schedules Here'!I567,rounding_decimal_places))</f>
        <v>1</v>
      </c>
      <c r="M284" s="12">
        <f>IF(ISBLANK('Set Schedules Here'!J566),"",ROUND('Set Schedules Here'!J566,rounding_decimal_places))</f>
        <v>2025</v>
      </c>
      <c r="N284" s="12">
        <f>IF(ISBLANK('Set Schedules Here'!J567),"",ROUND('Set Schedules Here'!J567,rounding_decimal_places))</f>
        <v>1</v>
      </c>
      <c r="O284" s="12">
        <f>IF(ISBLANK('Set Schedules Here'!K566),"",ROUND('Set Schedules Here'!K566,rounding_decimal_places))</f>
        <v>2026</v>
      </c>
      <c r="P284" s="12">
        <f>IF(ISBLANK('Set Schedules Here'!K567),"",ROUND('Set Schedules Here'!K567,rounding_decimal_places))</f>
        <v>0.8</v>
      </c>
      <c r="Q284" s="12">
        <f>IF(ISBLANK('Set Schedules Here'!L566),"",ROUND('Set Schedules Here'!L566,rounding_decimal_places))</f>
        <v>2027</v>
      </c>
      <c r="R284" s="12">
        <f>IF(ISBLANK('Set Schedules Here'!L567),"",ROUND('Set Schedules Here'!L567,rounding_decimal_places))</f>
        <v>0.6</v>
      </c>
      <c r="S284" s="12">
        <f>IF(ISBLANK('Set Schedules Here'!M566),"",ROUND('Set Schedules Here'!M566,rounding_decimal_places))</f>
        <v>2028</v>
      </c>
      <c r="T284" s="12">
        <f>IF(ISBLANK('Set Schedules Here'!M567),"",ROUND('Set Schedules Here'!M567,rounding_decimal_places))</f>
        <v>0</v>
      </c>
      <c r="U284" s="12">
        <f>IF(ISBLANK('Set Schedules Here'!N566),"",ROUND('Set Schedules Here'!N566,rounding_decimal_places))</f>
        <v>2050</v>
      </c>
      <c r="V284" s="12">
        <f>IF(ISBLANK('Set Schedules Here'!N567),"",ROUND('Set Schedules Here'!N567,rounding_decimal_places))</f>
        <v>0</v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25">
      <c r="A285" s="21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2021</v>
      </c>
      <c r="J285" s="12">
        <f>IF(ISBLANK('Set Schedules Here'!H569),"",ROUND('Set Schedules Here'!H569,rounding_decimal_places))</f>
        <v>0.4</v>
      </c>
      <c r="K285" s="12">
        <f>IF(ISBLANK('Set Schedules Here'!I568),"",ROUND('Set Schedules Here'!I568,rounding_decimal_places))</f>
        <v>2022</v>
      </c>
      <c r="L285" s="12">
        <f>IF(ISBLANK('Set Schedules Here'!I569),"",ROUND('Set Schedules Here'!I569,rounding_decimal_places))</f>
        <v>1</v>
      </c>
      <c r="M285" s="12">
        <f>IF(ISBLANK('Set Schedules Here'!J568),"",ROUND('Set Schedules Here'!J568,rounding_decimal_places))</f>
        <v>2025</v>
      </c>
      <c r="N285" s="12">
        <f>IF(ISBLANK('Set Schedules Here'!J569),"",ROUND('Set Schedules Here'!J569,rounding_decimal_places))</f>
        <v>1</v>
      </c>
      <c r="O285" s="12">
        <f>IF(ISBLANK('Set Schedules Here'!K568),"",ROUND('Set Schedules Here'!K568,rounding_decimal_places))</f>
        <v>2026</v>
      </c>
      <c r="P285" s="12">
        <f>IF(ISBLANK('Set Schedules Here'!K569),"",ROUND('Set Schedules Here'!K569,rounding_decimal_places))</f>
        <v>0.8</v>
      </c>
      <c r="Q285" s="12">
        <f>IF(ISBLANK('Set Schedules Here'!L568),"",ROUND('Set Schedules Here'!L568,rounding_decimal_places))</f>
        <v>2027</v>
      </c>
      <c r="R285" s="12">
        <f>IF(ISBLANK('Set Schedules Here'!L569),"",ROUND('Set Schedules Here'!L569,rounding_decimal_places))</f>
        <v>0.6</v>
      </c>
      <c r="S285" s="12">
        <f>IF(ISBLANK('Set Schedules Here'!M568),"",ROUND('Set Schedules Here'!M568,rounding_decimal_places))</f>
        <v>2028</v>
      </c>
      <c r="T285" s="12">
        <f>IF(ISBLANK('Set Schedules Here'!M569),"",ROUND('Set Schedules Here'!M569,rounding_decimal_places))</f>
        <v>0</v>
      </c>
      <c r="U285" s="12">
        <f>IF(ISBLANK('Set Schedules Here'!N568),"",ROUND('Set Schedules Here'!N568,rounding_decimal_places))</f>
        <v>2050</v>
      </c>
      <c r="V285" s="12">
        <f>IF(ISBLANK('Set Schedules Here'!N569),"",ROUND('Set Schedules Here'!N569,rounding_decimal_places))</f>
        <v>0</v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25">
      <c r="A286" s="21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2021</v>
      </c>
      <c r="J286" s="12">
        <f>IF(ISBLANK('Set Schedules Here'!H571),"",ROUND('Set Schedules Here'!H571,rounding_decimal_places))</f>
        <v>0.4</v>
      </c>
      <c r="K286" s="12">
        <f>IF(ISBLANK('Set Schedules Here'!I570),"",ROUND('Set Schedules Here'!I570,rounding_decimal_places))</f>
        <v>2022</v>
      </c>
      <c r="L286" s="12">
        <f>IF(ISBLANK('Set Schedules Here'!I571),"",ROUND('Set Schedules Here'!I571,rounding_decimal_places))</f>
        <v>1</v>
      </c>
      <c r="M286" s="12">
        <f>IF(ISBLANK('Set Schedules Here'!J570),"",ROUND('Set Schedules Here'!J570,rounding_decimal_places))</f>
        <v>2025</v>
      </c>
      <c r="N286" s="12">
        <f>IF(ISBLANK('Set Schedules Here'!J571),"",ROUND('Set Schedules Here'!J571,rounding_decimal_places))</f>
        <v>1</v>
      </c>
      <c r="O286" s="12">
        <f>IF(ISBLANK('Set Schedules Here'!K570),"",ROUND('Set Schedules Here'!K570,rounding_decimal_places))</f>
        <v>2026</v>
      </c>
      <c r="P286" s="12">
        <f>IF(ISBLANK('Set Schedules Here'!K571),"",ROUND('Set Schedules Here'!K571,rounding_decimal_places))</f>
        <v>0.8</v>
      </c>
      <c r="Q286" s="12">
        <f>IF(ISBLANK('Set Schedules Here'!L570),"",ROUND('Set Schedules Here'!L570,rounding_decimal_places))</f>
        <v>2027</v>
      </c>
      <c r="R286" s="12">
        <f>IF(ISBLANK('Set Schedules Here'!L571),"",ROUND('Set Schedules Here'!L571,rounding_decimal_places))</f>
        <v>0.6</v>
      </c>
      <c r="S286" s="12">
        <f>IF(ISBLANK('Set Schedules Here'!M570),"",ROUND('Set Schedules Here'!M570,rounding_decimal_places))</f>
        <v>2028</v>
      </c>
      <c r="T286" s="12">
        <f>IF(ISBLANK('Set Schedules Here'!M571),"",ROUND('Set Schedules Here'!M571,rounding_decimal_places))</f>
        <v>0</v>
      </c>
      <c r="U286" s="12">
        <f>IF(ISBLANK('Set Schedules Here'!N570),"",ROUND('Set Schedules Here'!N570,rounding_decimal_places))</f>
        <v>2050</v>
      </c>
      <c r="V286" s="12">
        <f>IF(ISBLANK('Set Schedules Here'!N571),"",ROUND('Set Schedules Here'!N571,rounding_decimal_places))</f>
        <v>0</v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25">
      <c r="A287" s="21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2021</v>
      </c>
      <c r="J287" s="12">
        <f>IF(ISBLANK('Set Schedules Here'!H573),"",ROUND('Set Schedules Here'!H573,rounding_decimal_places))</f>
        <v>0.4</v>
      </c>
      <c r="K287" s="12">
        <f>IF(ISBLANK('Set Schedules Here'!I572),"",ROUND('Set Schedules Here'!I572,rounding_decimal_places))</f>
        <v>2022</v>
      </c>
      <c r="L287" s="12">
        <f>IF(ISBLANK('Set Schedules Here'!I573),"",ROUND('Set Schedules Here'!I573,rounding_decimal_places))</f>
        <v>1</v>
      </c>
      <c r="M287" s="12">
        <f>IF(ISBLANK('Set Schedules Here'!J572),"",ROUND('Set Schedules Here'!J572,rounding_decimal_places))</f>
        <v>2025</v>
      </c>
      <c r="N287" s="12">
        <f>IF(ISBLANK('Set Schedules Here'!J573),"",ROUND('Set Schedules Here'!J573,rounding_decimal_places))</f>
        <v>1</v>
      </c>
      <c r="O287" s="12">
        <f>IF(ISBLANK('Set Schedules Here'!K572),"",ROUND('Set Schedules Here'!K572,rounding_decimal_places))</f>
        <v>2026</v>
      </c>
      <c r="P287" s="12">
        <f>IF(ISBLANK('Set Schedules Here'!K573),"",ROUND('Set Schedules Here'!K573,rounding_decimal_places))</f>
        <v>0.8</v>
      </c>
      <c r="Q287" s="12">
        <f>IF(ISBLANK('Set Schedules Here'!L572),"",ROUND('Set Schedules Here'!L572,rounding_decimal_places))</f>
        <v>2027</v>
      </c>
      <c r="R287" s="12">
        <f>IF(ISBLANK('Set Schedules Here'!L573),"",ROUND('Set Schedules Here'!L573,rounding_decimal_places))</f>
        <v>0.6</v>
      </c>
      <c r="S287" s="12">
        <f>IF(ISBLANK('Set Schedules Here'!M572),"",ROUND('Set Schedules Here'!M572,rounding_decimal_places))</f>
        <v>2028</v>
      </c>
      <c r="T287" s="12">
        <f>IF(ISBLANK('Set Schedules Here'!M573),"",ROUND('Set Schedules Here'!M573,rounding_decimal_places))</f>
        <v>0</v>
      </c>
      <c r="U287" s="12">
        <f>IF(ISBLANK('Set Schedules Here'!N572),"",ROUND('Set Schedules Here'!N572,rounding_decimal_places))</f>
        <v>2050</v>
      </c>
      <c r="V287" s="12">
        <f>IF(ISBLANK('Set Schedules Here'!N573),"",ROUND('Set Schedules Here'!N573,rounding_decimal_places))</f>
        <v>0</v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25">
      <c r="A288" s="21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2021</v>
      </c>
      <c r="J288" s="12">
        <f>IF(ISBLANK('Set Schedules Here'!H575),"",ROUND('Set Schedules Here'!H575,rounding_decimal_places))</f>
        <v>0.4</v>
      </c>
      <c r="K288" s="12">
        <f>IF(ISBLANK('Set Schedules Here'!I574),"",ROUND('Set Schedules Here'!I574,rounding_decimal_places))</f>
        <v>2022</v>
      </c>
      <c r="L288" s="12">
        <f>IF(ISBLANK('Set Schedules Here'!I575),"",ROUND('Set Schedules Here'!I575,rounding_decimal_places))</f>
        <v>1</v>
      </c>
      <c r="M288" s="12">
        <f>IF(ISBLANK('Set Schedules Here'!J574),"",ROUND('Set Schedules Here'!J574,rounding_decimal_places))</f>
        <v>2025</v>
      </c>
      <c r="N288" s="12">
        <f>IF(ISBLANK('Set Schedules Here'!J575),"",ROUND('Set Schedules Here'!J575,rounding_decimal_places))</f>
        <v>1</v>
      </c>
      <c r="O288" s="12">
        <f>IF(ISBLANK('Set Schedules Here'!K574),"",ROUND('Set Schedules Here'!K574,rounding_decimal_places))</f>
        <v>2026</v>
      </c>
      <c r="P288" s="12">
        <f>IF(ISBLANK('Set Schedules Here'!K575),"",ROUND('Set Schedules Here'!K575,rounding_decimal_places))</f>
        <v>0.8</v>
      </c>
      <c r="Q288" s="12">
        <f>IF(ISBLANK('Set Schedules Here'!L574),"",ROUND('Set Schedules Here'!L574,rounding_decimal_places))</f>
        <v>2027</v>
      </c>
      <c r="R288" s="12">
        <f>IF(ISBLANK('Set Schedules Here'!L575),"",ROUND('Set Schedules Here'!L575,rounding_decimal_places))</f>
        <v>0.6</v>
      </c>
      <c r="S288" s="12">
        <f>IF(ISBLANK('Set Schedules Here'!M574),"",ROUND('Set Schedules Here'!M574,rounding_decimal_places))</f>
        <v>2028</v>
      </c>
      <c r="T288" s="12">
        <f>IF(ISBLANK('Set Schedules Here'!M575),"",ROUND('Set Schedules Here'!M575,rounding_decimal_places))</f>
        <v>0</v>
      </c>
      <c r="U288" s="12">
        <f>IF(ISBLANK('Set Schedules Here'!N574),"",ROUND('Set Schedules Here'!N574,rounding_decimal_places))</f>
        <v>2050</v>
      </c>
      <c r="V288" s="12">
        <f>IF(ISBLANK('Set Schedules Here'!N575),"",ROUND('Set Schedules Here'!N575,rounding_decimal_places))</f>
        <v>0</v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25">
      <c r="A289" s="21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2021</v>
      </c>
      <c r="J289" s="12">
        <f>IF(ISBLANK('Set Schedules Here'!H577),"",ROUND('Set Schedules Here'!H577,rounding_decimal_places))</f>
        <v>0.4</v>
      </c>
      <c r="K289" s="12">
        <f>IF(ISBLANK('Set Schedules Here'!I576),"",ROUND('Set Schedules Here'!I576,rounding_decimal_places))</f>
        <v>2022</v>
      </c>
      <c r="L289" s="12">
        <f>IF(ISBLANK('Set Schedules Here'!I577),"",ROUND('Set Schedules Here'!I577,rounding_decimal_places))</f>
        <v>1</v>
      </c>
      <c r="M289" s="12">
        <f>IF(ISBLANK('Set Schedules Here'!J576),"",ROUND('Set Schedules Here'!J576,rounding_decimal_places))</f>
        <v>2025</v>
      </c>
      <c r="N289" s="12">
        <f>IF(ISBLANK('Set Schedules Here'!J577),"",ROUND('Set Schedules Here'!J577,rounding_decimal_places))</f>
        <v>1</v>
      </c>
      <c r="O289" s="12">
        <f>IF(ISBLANK('Set Schedules Here'!K576),"",ROUND('Set Schedules Here'!K576,rounding_decimal_places))</f>
        <v>2026</v>
      </c>
      <c r="P289" s="12">
        <f>IF(ISBLANK('Set Schedules Here'!K577),"",ROUND('Set Schedules Here'!K577,rounding_decimal_places))</f>
        <v>0.8</v>
      </c>
      <c r="Q289" s="12">
        <f>IF(ISBLANK('Set Schedules Here'!L576),"",ROUND('Set Schedules Here'!L576,rounding_decimal_places))</f>
        <v>2027</v>
      </c>
      <c r="R289" s="12">
        <f>IF(ISBLANK('Set Schedules Here'!L577),"",ROUND('Set Schedules Here'!L577,rounding_decimal_places))</f>
        <v>0.6</v>
      </c>
      <c r="S289" s="12">
        <f>IF(ISBLANK('Set Schedules Here'!M576),"",ROUND('Set Schedules Here'!M576,rounding_decimal_places))</f>
        <v>2028</v>
      </c>
      <c r="T289" s="12">
        <f>IF(ISBLANK('Set Schedules Here'!M577),"",ROUND('Set Schedules Here'!M577,rounding_decimal_places))</f>
        <v>0</v>
      </c>
      <c r="U289" s="12">
        <f>IF(ISBLANK('Set Schedules Here'!N576),"",ROUND('Set Schedules Here'!N576,rounding_decimal_places))</f>
        <v>2050</v>
      </c>
      <c r="V289" s="12">
        <f>IF(ISBLANK('Set Schedules Here'!N577),"",ROUND('Set Schedules Here'!N577,rounding_decimal_places))</f>
        <v>0</v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25">
      <c r="A290" s="21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2021</v>
      </c>
      <c r="J290" s="12">
        <f>IF(ISBLANK('Set Schedules Here'!H579),"",ROUND('Set Schedules Here'!H579,rounding_decimal_places))</f>
        <v>0.4</v>
      </c>
      <c r="K290" s="12">
        <f>IF(ISBLANK('Set Schedules Here'!I578),"",ROUND('Set Schedules Here'!I578,rounding_decimal_places))</f>
        <v>2022</v>
      </c>
      <c r="L290" s="12">
        <f>IF(ISBLANK('Set Schedules Here'!I579),"",ROUND('Set Schedules Here'!I579,rounding_decimal_places))</f>
        <v>1</v>
      </c>
      <c r="M290" s="12">
        <f>IF(ISBLANK('Set Schedules Here'!J578),"",ROUND('Set Schedules Here'!J578,rounding_decimal_places))</f>
        <v>2025</v>
      </c>
      <c r="N290" s="12">
        <f>IF(ISBLANK('Set Schedules Here'!J579),"",ROUND('Set Schedules Here'!J579,rounding_decimal_places))</f>
        <v>1</v>
      </c>
      <c r="O290" s="12">
        <f>IF(ISBLANK('Set Schedules Here'!K578),"",ROUND('Set Schedules Here'!K578,rounding_decimal_places))</f>
        <v>2026</v>
      </c>
      <c r="P290" s="12">
        <f>IF(ISBLANK('Set Schedules Here'!K579),"",ROUND('Set Schedules Here'!K579,rounding_decimal_places))</f>
        <v>0.8</v>
      </c>
      <c r="Q290" s="12">
        <f>IF(ISBLANK('Set Schedules Here'!L578),"",ROUND('Set Schedules Here'!L578,rounding_decimal_places))</f>
        <v>2027</v>
      </c>
      <c r="R290" s="12">
        <f>IF(ISBLANK('Set Schedules Here'!L579),"",ROUND('Set Schedules Here'!L579,rounding_decimal_places))</f>
        <v>0.6</v>
      </c>
      <c r="S290" s="12">
        <f>IF(ISBLANK('Set Schedules Here'!M578),"",ROUND('Set Schedules Here'!M578,rounding_decimal_places))</f>
        <v>2028</v>
      </c>
      <c r="T290" s="12">
        <f>IF(ISBLANK('Set Schedules Here'!M579),"",ROUND('Set Schedules Here'!M579,rounding_decimal_places))</f>
        <v>0</v>
      </c>
      <c r="U290" s="12">
        <f>IF(ISBLANK('Set Schedules Here'!N578),"",ROUND('Set Schedules Here'!N578,rounding_decimal_places))</f>
        <v>2050</v>
      </c>
      <c r="V290" s="12">
        <f>IF(ISBLANK('Set Schedules Here'!N579),"",ROUND('Set Schedules Here'!N579,rounding_decimal_places))</f>
        <v>0</v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25">
      <c r="A291" s="21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2021</v>
      </c>
      <c r="J291" s="12">
        <f>IF(ISBLANK('Set Schedules Here'!H581),"",ROUND('Set Schedules Here'!H581,rounding_decimal_places))</f>
        <v>0.4</v>
      </c>
      <c r="K291" s="12">
        <f>IF(ISBLANK('Set Schedules Here'!I580),"",ROUND('Set Schedules Here'!I580,rounding_decimal_places))</f>
        <v>2022</v>
      </c>
      <c r="L291" s="12">
        <f>IF(ISBLANK('Set Schedules Here'!I581),"",ROUND('Set Schedules Here'!I581,rounding_decimal_places))</f>
        <v>1</v>
      </c>
      <c r="M291" s="12">
        <f>IF(ISBLANK('Set Schedules Here'!J580),"",ROUND('Set Schedules Here'!J580,rounding_decimal_places))</f>
        <v>2025</v>
      </c>
      <c r="N291" s="12">
        <f>IF(ISBLANK('Set Schedules Here'!J581),"",ROUND('Set Schedules Here'!J581,rounding_decimal_places))</f>
        <v>1</v>
      </c>
      <c r="O291" s="12">
        <f>IF(ISBLANK('Set Schedules Here'!K580),"",ROUND('Set Schedules Here'!K580,rounding_decimal_places))</f>
        <v>2026</v>
      </c>
      <c r="P291" s="12">
        <f>IF(ISBLANK('Set Schedules Here'!K581),"",ROUND('Set Schedules Here'!K581,rounding_decimal_places))</f>
        <v>0.8</v>
      </c>
      <c r="Q291" s="12">
        <f>IF(ISBLANK('Set Schedules Here'!L580),"",ROUND('Set Schedules Here'!L580,rounding_decimal_places))</f>
        <v>2027</v>
      </c>
      <c r="R291" s="12">
        <f>IF(ISBLANK('Set Schedules Here'!L581),"",ROUND('Set Schedules Here'!L581,rounding_decimal_places))</f>
        <v>0.6</v>
      </c>
      <c r="S291" s="12">
        <f>IF(ISBLANK('Set Schedules Here'!M580),"",ROUND('Set Schedules Here'!M580,rounding_decimal_places))</f>
        <v>2028</v>
      </c>
      <c r="T291" s="12">
        <f>IF(ISBLANK('Set Schedules Here'!M581),"",ROUND('Set Schedules Here'!M581,rounding_decimal_places))</f>
        <v>0</v>
      </c>
      <c r="U291" s="12">
        <f>IF(ISBLANK('Set Schedules Here'!N580),"",ROUND('Set Schedules Here'!N580,rounding_decimal_places))</f>
        <v>2050</v>
      </c>
      <c r="V291" s="12">
        <f>IF(ISBLANK('Set Schedules Here'!N581),"",ROUND('Set Schedules Here'!N581,rounding_decimal_places))</f>
        <v>0</v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25">
      <c r="A292" s="21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2021</v>
      </c>
      <c r="J292" s="12">
        <f>IF(ISBLANK('Set Schedules Here'!H583),"",ROUND('Set Schedules Here'!H583,rounding_decimal_places))</f>
        <v>0.4</v>
      </c>
      <c r="K292" s="12">
        <f>IF(ISBLANK('Set Schedules Here'!I582),"",ROUND('Set Schedules Here'!I582,rounding_decimal_places))</f>
        <v>2022</v>
      </c>
      <c r="L292" s="12">
        <f>IF(ISBLANK('Set Schedules Here'!I583),"",ROUND('Set Schedules Here'!I583,rounding_decimal_places))</f>
        <v>1</v>
      </c>
      <c r="M292" s="12">
        <f>IF(ISBLANK('Set Schedules Here'!J582),"",ROUND('Set Schedules Here'!J582,rounding_decimal_places))</f>
        <v>2025</v>
      </c>
      <c r="N292" s="12">
        <f>IF(ISBLANK('Set Schedules Here'!J583),"",ROUND('Set Schedules Here'!J583,rounding_decimal_places))</f>
        <v>1</v>
      </c>
      <c r="O292" s="12">
        <f>IF(ISBLANK('Set Schedules Here'!K582),"",ROUND('Set Schedules Here'!K582,rounding_decimal_places))</f>
        <v>2026</v>
      </c>
      <c r="P292" s="12">
        <f>IF(ISBLANK('Set Schedules Here'!K583),"",ROUND('Set Schedules Here'!K583,rounding_decimal_places))</f>
        <v>0.8</v>
      </c>
      <c r="Q292" s="12">
        <f>IF(ISBLANK('Set Schedules Here'!L582),"",ROUND('Set Schedules Here'!L582,rounding_decimal_places))</f>
        <v>2027</v>
      </c>
      <c r="R292" s="12">
        <f>IF(ISBLANK('Set Schedules Here'!L583),"",ROUND('Set Schedules Here'!L583,rounding_decimal_places))</f>
        <v>0.6</v>
      </c>
      <c r="S292" s="12">
        <f>IF(ISBLANK('Set Schedules Here'!M582),"",ROUND('Set Schedules Here'!M582,rounding_decimal_places))</f>
        <v>2028</v>
      </c>
      <c r="T292" s="12">
        <f>IF(ISBLANK('Set Schedules Here'!M583),"",ROUND('Set Schedules Here'!M583,rounding_decimal_places))</f>
        <v>0</v>
      </c>
      <c r="U292" s="12">
        <f>IF(ISBLANK('Set Schedules Here'!N582),"",ROUND('Set Schedules Here'!N582,rounding_decimal_places))</f>
        <v>2050</v>
      </c>
      <c r="V292" s="12">
        <f>IF(ISBLANK('Set Schedules Here'!N583),"",ROUND('Set Schedules Here'!N583,rounding_decimal_places))</f>
        <v>0</v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25">
      <c r="A293" s="21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2021</v>
      </c>
      <c r="J293" s="12">
        <f>IF(ISBLANK('Set Schedules Here'!H585),"",ROUND('Set Schedules Here'!H585,rounding_decimal_places))</f>
        <v>0.4</v>
      </c>
      <c r="K293" s="12">
        <f>IF(ISBLANK('Set Schedules Here'!I584),"",ROUND('Set Schedules Here'!I584,rounding_decimal_places))</f>
        <v>2022</v>
      </c>
      <c r="L293" s="12">
        <f>IF(ISBLANK('Set Schedules Here'!I585),"",ROUND('Set Schedules Here'!I585,rounding_decimal_places))</f>
        <v>1</v>
      </c>
      <c r="M293" s="12">
        <f>IF(ISBLANK('Set Schedules Here'!J584),"",ROUND('Set Schedules Here'!J584,rounding_decimal_places))</f>
        <v>2025</v>
      </c>
      <c r="N293" s="12">
        <f>IF(ISBLANK('Set Schedules Here'!J585),"",ROUND('Set Schedules Here'!J585,rounding_decimal_places))</f>
        <v>1</v>
      </c>
      <c r="O293" s="12">
        <f>IF(ISBLANK('Set Schedules Here'!K584),"",ROUND('Set Schedules Here'!K584,rounding_decimal_places))</f>
        <v>2026</v>
      </c>
      <c r="P293" s="12">
        <f>IF(ISBLANK('Set Schedules Here'!K585),"",ROUND('Set Schedules Here'!K585,rounding_decimal_places))</f>
        <v>0.8</v>
      </c>
      <c r="Q293" s="12">
        <f>IF(ISBLANK('Set Schedules Here'!L584),"",ROUND('Set Schedules Here'!L584,rounding_decimal_places))</f>
        <v>2027</v>
      </c>
      <c r="R293" s="12">
        <f>IF(ISBLANK('Set Schedules Here'!L585),"",ROUND('Set Schedules Here'!L585,rounding_decimal_places))</f>
        <v>0.6</v>
      </c>
      <c r="S293" s="12">
        <f>IF(ISBLANK('Set Schedules Here'!M584),"",ROUND('Set Schedules Here'!M584,rounding_decimal_places))</f>
        <v>2028</v>
      </c>
      <c r="T293" s="12">
        <f>IF(ISBLANK('Set Schedules Here'!M585),"",ROUND('Set Schedules Here'!M585,rounding_decimal_places))</f>
        <v>0</v>
      </c>
      <c r="U293" s="12">
        <f>IF(ISBLANK('Set Schedules Here'!N584),"",ROUND('Set Schedules Here'!N584,rounding_decimal_places))</f>
        <v>2050</v>
      </c>
      <c r="V293" s="12">
        <f>IF(ISBLANK('Set Schedules Here'!N585),"",ROUND('Set Schedules Here'!N585,rounding_decimal_places))</f>
        <v>0</v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25">
      <c r="A294" s="21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2021</v>
      </c>
      <c r="J294" s="12">
        <f>IF(ISBLANK('Set Schedules Here'!H587),"",ROUND('Set Schedules Here'!H587,rounding_decimal_places))</f>
        <v>0.4</v>
      </c>
      <c r="K294" s="12">
        <f>IF(ISBLANK('Set Schedules Here'!I586),"",ROUND('Set Schedules Here'!I586,rounding_decimal_places))</f>
        <v>2022</v>
      </c>
      <c r="L294" s="12">
        <f>IF(ISBLANK('Set Schedules Here'!I587),"",ROUND('Set Schedules Here'!I587,rounding_decimal_places))</f>
        <v>1</v>
      </c>
      <c r="M294" s="12">
        <f>IF(ISBLANK('Set Schedules Here'!J586),"",ROUND('Set Schedules Here'!J586,rounding_decimal_places))</f>
        <v>2025</v>
      </c>
      <c r="N294" s="12">
        <f>IF(ISBLANK('Set Schedules Here'!J587),"",ROUND('Set Schedules Here'!J587,rounding_decimal_places))</f>
        <v>1</v>
      </c>
      <c r="O294" s="12">
        <f>IF(ISBLANK('Set Schedules Here'!K586),"",ROUND('Set Schedules Here'!K586,rounding_decimal_places))</f>
        <v>2026</v>
      </c>
      <c r="P294" s="12">
        <f>IF(ISBLANK('Set Schedules Here'!K587),"",ROUND('Set Schedules Here'!K587,rounding_decimal_places))</f>
        <v>0.8</v>
      </c>
      <c r="Q294" s="12">
        <f>IF(ISBLANK('Set Schedules Here'!L586),"",ROUND('Set Schedules Here'!L586,rounding_decimal_places))</f>
        <v>2027</v>
      </c>
      <c r="R294" s="12">
        <f>IF(ISBLANK('Set Schedules Here'!L587),"",ROUND('Set Schedules Here'!L587,rounding_decimal_places))</f>
        <v>0.6</v>
      </c>
      <c r="S294" s="12">
        <f>IF(ISBLANK('Set Schedules Here'!M586),"",ROUND('Set Schedules Here'!M586,rounding_decimal_places))</f>
        <v>2028</v>
      </c>
      <c r="T294" s="12">
        <f>IF(ISBLANK('Set Schedules Here'!M587),"",ROUND('Set Schedules Here'!M587,rounding_decimal_places))</f>
        <v>0</v>
      </c>
      <c r="U294" s="12">
        <f>IF(ISBLANK('Set Schedules Here'!N586),"",ROUND('Set Schedules Here'!N586,rounding_decimal_places))</f>
        <v>2050</v>
      </c>
      <c r="V294" s="12">
        <f>IF(ISBLANK('Set Schedules Here'!N587),"",ROUND('Set Schedules Here'!N587,rounding_decimal_places))</f>
        <v>0</v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25">
      <c r="A295" s="21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2021</v>
      </c>
      <c r="J295" s="12">
        <f>IF(ISBLANK('Set Schedules Here'!H589),"",ROUND('Set Schedules Here'!H589,rounding_decimal_places))</f>
        <v>0.4</v>
      </c>
      <c r="K295" s="12">
        <f>IF(ISBLANK('Set Schedules Here'!I588),"",ROUND('Set Schedules Here'!I588,rounding_decimal_places))</f>
        <v>2022</v>
      </c>
      <c r="L295" s="12">
        <f>IF(ISBLANK('Set Schedules Here'!I589),"",ROUND('Set Schedules Here'!I589,rounding_decimal_places))</f>
        <v>1</v>
      </c>
      <c r="M295" s="12">
        <f>IF(ISBLANK('Set Schedules Here'!J588),"",ROUND('Set Schedules Here'!J588,rounding_decimal_places))</f>
        <v>2025</v>
      </c>
      <c r="N295" s="12">
        <f>IF(ISBLANK('Set Schedules Here'!J589),"",ROUND('Set Schedules Here'!J589,rounding_decimal_places))</f>
        <v>1</v>
      </c>
      <c r="O295" s="12">
        <f>IF(ISBLANK('Set Schedules Here'!K588),"",ROUND('Set Schedules Here'!K588,rounding_decimal_places))</f>
        <v>2026</v>
      </c>
      <c r="P295" s="12">
        <f>IF(ISBLANK('Set Schedules Here'!K589),"",ROUND('Set Schedules Here'!K589,rounding_decimal_places))</f>
        <v>0.8</v>
      </c>
      <c r="Q295" s="12">
        <f>IF(ISBLANK('Set Schedules Here'!L588),"",ROUND('Set Schedules Here'!L588,rounding_decimal_places))</f>
        <v>2027</v>
      </c>
      <c r="R295" s="12">
        <f>IF(ISBLANK('Set Schedules Here'!L589),"",ROUND('Set Schedules Here'!L589,rounding_decimal_places))</f>
        <v>0.6</v>
      </c>
      <c r="S295" s="12">
        <f>IF(ISBLANK('Set Schedules Here'!M588),"",ROUND('Set Schedules Here'!M588,rounding_decimal_places))</f>
        <v>2028</v>
      </c>
      <c r="T295" s="12">
        <f>IF(ISBLANK('Set Schedules Here'!M589),"",ROUND('Set Schedules Here'!M589,rounding_decimal_places))</f>
        <v>0</v>
      </c>
      <c r="U295" s="12">
        <f>IF(ISBLANK('Set Schedules Here'!N588),"",ROUND('Set Schedules Here'!N588,rounding_decimal_places))</f>
        <v>2050</v>
      </c>
      <c r="V295" s="12">
        <f>IF(ISBLANK('Set Schedules Here'!N589),"",ROUND('Set Schedules Here'!N589,rounding_decimal_places))</f>
        <v>0</v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25">
      <c r="A296" s="21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2021</v>
      </c>
      <c r="J296" s="12">
        <f>IF(ISBLANK('Set Schedules Here'!H591),"",ROUND('Set Schedules Here'!H591,rounding_decimal_places))</f>
        <v>0.4</v>
      </c>
      <c r="K296" s="12">
        <f>IF(ISBLANK('Set Schedules Here'!I590),"",ROUND('Set Schedules Here'!I590,rounding_decimal_places))</f>
        <v>2022</v>
      </c>
      <c r="L296" s="12">
        <f>IF(ISBLANK('Set Schedules Here'!I591),"",ROUND('Set Schedules Here'!I591,rounding_decimal_places))</f>
        <v>1</v>
      </c>
      <c r="M296" s="12">
        <f>IF(ISBLANK('Set Schedules Here'!J590),"",ROUND('Set Schedules Here'!J590,rounding_decimal_places))</f>
        <v>2025</v>
      </c>
      <c r="N296" s="12">
        <f>IF(ISBLANK('Set Schedules Here'!J591),"",ROUND('Set Schedules Here'!J591,rounding_decimal_places))</f>
        <v>1</v>
      </c>
      <c r="O296" s="12">
        <f>IF(ISBLANK('Set Schedules Here'!K590),"",ROUND('Set Schedules Here'!K590,rounding_decimal_places))</f>
        <v>2026</v>
      </c>
      <c r="P296" s="12">
        <f>IF(ISBLANK('Set Schedules Here'!K591),"",ROUND('Set Schedules Here'!K591,rounding_decimal_places))</f>
        <v>0.8</v>
      </c>
      <c r="Q296" s="12">
        <f>IF(ISBLANK('Set Schedules Here'!L590),"",ROUND('Set Schedules Here'!L590,rounding_decimal_places))</f>
        <v>2027</v>
      </c>
      <c r="R296" s="12">
        <f>IF(ISBLANK('Set Schedules Here'!L591),"",ROUND('Set Schedules Here'!L591,rounding_decimal_places))</f>
        <v>0.6</v>
      </c>
      <c r="S296" s="12">
        <f>IF(ISBLANK('Set Schedules Here'!M590),"",ROUND('Set Schedules Here'!M590,rounding_decimal_places))</f>
        <v>2028</v>
      </c>
      <c r="T296" s="12">
        <f>IF(ISBLANK('Set Schedules Here'!M591),"",ROUND('Set Schedules Here'!M591,rounding_decimal_places))</f>
        <v>0</v>
      </c>
      <c r="U296" s="12">
        <f>IF(ISBLANK('Set Schedules Here'!N590),"",ROUND('Set Schedules Here'!N590,rounding_decimal_places))</f>
        <v>2050</v>
      </c>
      <c r="V296" s="12">
        <f>IF(ISBLANK('Set Schedules Here'!N591),"",ROUND('Set Schedules Here'!N591,rounding_decimal_places))</f>
        <v>0</v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25">
      <c r="A297" s="21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2050</v>
      </c>
      <c r="L297" s="12">
        <f>IF(ISBLANK('Set Schedules Here'!I593),"",ROUND('Set Schedules Here'!I593,rounding_decimal_places))</f>
        <v>1</v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25">
      <c r="A298" s="21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2050</v>
      </c>
      <c r="L298" s="12">
        <f>IF(ISBLANK('Set Schedules Here'!I595),"",ROUND('Set Schedules Here'!I595,rounding_decimal_places))</f>
        <v>1</v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25">
      <c r="A299" s="21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2021</v>
      </c>
      <c r="J299" s="12">
        <f>IF(ISBLANK('Set Schedules Here'!H597),"",ROUND('Set Schedules Here'!H597,rounding_decimal_places))</f>
        <v>1</v>
      </c>
      <c r="K299" s="12">
        <f>IF(ISBLANK('Set Schedules Here'!I596),"",ROUND('Set Schedules Here'!I596,rounding_decimal_places))</f>
        <v>2050</v>
      </c>
      <c r="L299" s="12">
        <f>IF(ISBLANK('Set Schedules Here'!I597),"",ROUND('Set Schedules Here'!I597,rounding_decimal_places))</f>
        <v>1</v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25">
      <c r="A300" s="21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2021</v>
      </c>
      <c r="J300" s="12">
        <f>IF(ISBLANK('Set Schedules Here'!H599),"",ROUND('Set Schedules Here'!H599,rounding_decimal_places))</f>
        <v>1</v>
      </c>
      <c r="K300" s="12">
        <f>IF(ISBLANK('Set Schedules Here'!I598),"",ROUND('Set Schedules Here'!I598,rounding_decimal_places))</f>
        <v>2050</v>
      </c>
      <c r="L300" s="12">
        <f>IF(ISBLANK('Set Schedules Here'!I599),"",ROUND('Set Schedules Here'!I599,rounding_decimal_places))</f>
        <v>1</v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25">
      <c r="A301" s="21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2021</v>
      </c>
      <c r="J301" s="12">
        <f>IF(ISBLANK('Set Schedules Here'!H601),"",ROUND('Set Schedules Here'!H601,rounding_decimal_places))</f>
        <v>1</v>
      </c>
      <c r="K301" s="12">
        <f>IF(ISBLANK('Set Schedules Here'!I600),"",ROUND('Set Schedules Here'!I600,rounding_decimal_places))</f>
        <v>2050</v>
      </c>
      <c r="L301" s="12">
        <f>IF(ISBLANK('Set Schedules Here'!I601),"",ROUND('Set Schedules Here'!I601,rounding_decimal_places))</f>
        <v>1</v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25">
      <c r="A302" s="21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2021</v>
      </c>
      <c r="J302" s="12">
        <f>IF(ISBLANK('Set Schedules Here'!H603),"",ROUND('Set Schedules Here'!H603,rounding_decimal_places))</f>
        <v>1</v>
      </c>
      <c r="K302" s="12">
        <f>IF(ISBLANK('Set Schedules Here'!I602),"",ROUND('Set Schedules Here'!I602,rounding_decimal_places))</f>
        <v>2050</v>
      </c>
      <c r="L302" s="12">
        <f>IF(ISBLANK('Set Schedules Here'!I603),"",ROUND('Set Schedules Here'!I603,rounding_decimal_places))</f>
        <v>1</v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25">
      <c r="A303" s="21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25">
      <c r="A304" s="21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25">
      <c r="A305" s="21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25">
      <c r="A306" s="21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25">
      <c r="A307" s="21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2050</v>
      </c>
      <c r="J307" s="12">
        <f>IF(ISBLANK('Set Schedules Here'!H613),"",ROUND('Set Schedules Here'!H613,rounding_decimal_places))</f>
        <v>1</v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25">
      <c r="A308" s="21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2050</v>
      </c>
      <c r="J308" s="12">
        <f>IF(ISBLANK('Set Schedules Here'!H615),"",ROUND('Set Schedules Here'!H615,rounding_decimal_places))</f>
        <v>1</v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25">
      <c r="A309" s="21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2050</v>
      </c>
      <c r="J309" s="12">
        <f>IF(ISBLANK('Set Schedules Here'!H617),"",ROUND('Set Schedules Here'!H617,rounding_decimal_places))</f>
        <v>1</v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25">
      <c r="A310" s="21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2050</v>
      </c>
      <c r="J310" s="12">
        <f>IF(ISBLANK('Set Schedules Here'!H619),"",ROUND('Set Schedules Here'!H619,rounding_decimal_places))</f>
        <v>1</v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25">
      <c r="A311" s="21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2050</v>
      </c>
      <c r="J311" s="12">
        <f>IF(ISBLANK('Set Schedules Here'!H621),"",ROUND('Set Schedules Here'!H621,rounding_decimal_places))</f>
        <v>1</v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25">
      <c r="A312" s="21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2050</v>
      </c>
      <c r="J312" s="12">
        <f>IF(ISBLANK('Set Schedules Here'!H623),"",ROUND('Set Schedules Here'!H623,rounding_decimal_places))</f>
        <v>1</v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25">
      <c r="A313" s="21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2050</v>
      </c>
      <c r="J313" s="12">
        <f>IF(ISBLANK('Set Schedules Here'!H625),"",ROUND('Set Schedules Here'!H625,rounding_decimal_places))</f>
        <v>1</v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25">
      <c r="A314" s="21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2050</v>
      </c>
      <c r="J314" s="12">
        <f>IF(ISBLANK('Set Schedules Here'!H627),"",ROUND('Set Schedules Here'!H627,rounding_decimal_places))</f>
        <v>1</v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25">
      <c r="A315" s="21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2050</v>
      </c>
      <c r="J315" s="12">
        <f>IF(ISBLANK('Set Schedules Here'!H629),"",ROUND('Set Schedules Here'!H629,rounding_decimal_places))</f>
        <v>1</v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25">
      <c r="A316" s="21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2050</v>
      </c>
      <c r="J316" s="12">
        <f>IF(ISBLANK('Set Schedules Here'!H631),"",ROUND('Set Schedules Here'!H631,rounding_decimal_places))</f>
        <v>1</v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25">
      <c r="A317" s="21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2050</v>
      </c>
      <c r="J317" s="12">
        <f>IF(ISBLANK('Set Schedules Here'!H633),"",ROUND('Set Schedules Here'!H633,rounding_decimal_places))</f>
        <v>1</v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25">
      <c r="A318" s="21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2050</v>
      </c>
      <c r="J318" s="12">
        <f>IF(ISBLANK('Set Schedules Here'!H635),"",ROUND('Set Schedules Here'!H635,rounding_decimal_places))</f>
        <v>1</v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25">
      <c r="A319" s="21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2050</v>
      </c>
      <c r="J319" s="12">
        <f>IF(ISBLANK('Set Schedules Here'!H637),"",ROUND('Set Schedules Here'!H637,rounding_decimal_places))</f>
        <v>1</v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25">
      <c r="A320" s="21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2050</v>
      </c>
      <c r="J320" s="12">
        <f>IF(ISBLANK('Set Schedules Here'!H639),"",ROUND('Set Schedules Here'!H639,rounding_decimal_places))</f>
        <v>1</v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25">
      <c r="A321" s="21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2021</v>
      </c>
      <c r="J321" s="12">
        <f>IF(ISBLANK('Set Schedules Here'!H641),"",ROUND('Set Schedules Here'!H641,rounding_decimal_places))</f>
        <v>1</v>
      </c>
      <c r="K321" s="12">
        <f>IF(ISBLANK('Set Schedules Here'!I640),"",ROUND('Set Schedules Here'!I640,rounding_decimal_places))</f>
        <v>2050</v>
      </c>
      <c r="L321" s="12">
        <f>IF(ISBLANK('Set Schedules Here'!I641),"",ROUND('Set Schedules Here'!I641,rounding_decimal_places))</f>
        <v>1</v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25">
      <c r="A322" s="21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2021</v>
      </c>
      <c r="J322" s="12">
        <f>IF(ISBLANK('Set Schedules Here'!H643),"",ROUND('Set Schedules Here'!H643,rounding_decimal_places))</f>
        <v>1</v>
      </c>
      <c r="K322" s="12">
        <f>IF(ISBLANK('Set Schedules Here'!I642),"",ROUND('Set Schedules Here'!I642,rounding_decimal_places))</f>
        <v>2050</v>
      </c>
      <c r="L322" s="12">
        <f>IF(ISBLANK('Set Schedules Here'!I643),"",ROUND('Set Schedules Here'!I643,rounding_decimal_places))</f>
        <v>1</v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25">
      <c r="A323" s="21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25">
      <c r="A324" s="21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25">
      <c r="A325" s="21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25">
      <c r="A326" s="21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25">
      <c r="A327" s="21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25">
      <c r="A328" s="21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25">
      <c r="A329" s="21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25">
      <c r="A330" s="21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25">
      <c r="A331" s="21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25">
      <c r="A332" s="21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25">
      <c r="A333" s="21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25">
      <c r="A334" s="21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25">
      <c r="A335" s="21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25">
      <c r="A336" s="21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25">
      <c r="A337" s="21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25">
      <c r="A338" s="21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25">
      <c r="A339" s="21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2050</v>
      </c>
      <c r="J339" s="12">
        <f>IF(ISBLANK('Set Schedules Here'!H677),"",ROUND('Set Schedules Here'!H677,rounding_decimal_places))</f>
        <v>1</v>
      </c>
      <c r="K339" s="12" t="str">
        <f>IF(ISBLANK('Set Schedules Here'!I676),"",ROUND('Set Schedules Here'!I676,rounding_decimal_places))</f>
        <v/>
      </c>
      <c r="L339" s="12" t="str">
        <f>IF(ISBLANK('Set Schedules Here'!I677),"",ROUND('Set Schedules Here'!I677,rounding_decimal_places))</f>
        <v/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25">
      <c r="A340" s="21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2050</v>
      </c>
      <c r="J340" s="12">
        <f>IF(ISBLANK('Set Schedules Here'!H679),"",ROUND('Set Schedules Here'!H679,rounding_decimal_places))</f>
        <v>1</v>
      </c>
      <c r="K340" s="12" t="str">
        <f>IF(ISBLANK('Set Schedules Here'!I678),"",ROUND('Set Schedules Here'!I678,rounding_decimal_places))</f>
        <v/>
      </c>
      <c r="L340" s="12" t="str">
        <f>IF(ISBLANK('Set Schedules Here'!I679),"",ROUND('Set Schedules Here'!I679,rounding_decimal_places))</f>
        <v/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25">
      <c r="A341" s="21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2050</v>
      </c>
      <c r="J341" s="12">
        <f>IF(ISBLANK('Set Schedules Here'!H681),"",ROUND('Set Schedules Here'!H681,rounding_decimal_places))</f>
        <v>1</v>
      </c>
      <c r="K341" s="12" t="str">
        <f>IF(ISBLANK('Set Schedules Here'!I680),"",ROUND('Set Schedules Here'!I680,rounding_decimal_places))</f>
        <v/>
      </c>
      <c r="L341" s="12" t="str">
        <f>IF(ISBLANK('Set Schedules Here'!I681),"",ROUND('Set Schedules Here'!I681,rounding_decimal_places))</f>
        <v/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25">
      <c r="A342" s="21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2050</v>
      </c>
      <c r="J342" s="12">
        <f>IF(ISBLANK('Set Schedules Here'!H683),"",ROUND('Set Schedules Here'!H683,rounding_decimal_places))</f>
        <v>1</v>
      </c>
      <c r="K342" s="12" t="str">
        <f>IF(ISBLANK('Set Schedules Here'!I682),"",ROUND('Set Schedules Here'!I682,rounding_decimal_places))</f>
        <v/>
      </c>
      <c r="L342" s="12" t="str">
        <f>IF(ISBLANK('Set Schedules Here'!I683),"",ROUND('Set Schedules Here'!I683,rounding_decimal_places))</f>
        <v/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25">
      <c r="A343" s="21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2050</v>
      </c>
      <c r="J343" s="12">
        <f>IF(ISBLANK('Set Schedules Here'!H685),"",ROUND('Set Schedules Here'!H685,rounding_decimal_places))</f>
        <v>1</v>
      </c>
      <c r="K343" s="12" t="str">
        <f>IF(ISBLANK('Set Schedules Here'!I684),"",ROUND('Set Schedules Here'!I684,rounding_decimal_places))</f>
        <v/>
      </c>
      <c r="L343" s="12" t="str">
        <f>IF(ISBLANK('Set Schedules Here'!I685),"",ROUND('Set Schedules Here'!I685,rounding_decimal_places))</f>
        <v/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25">
      <c r="A344" s="21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25">
      <c r="A345" s="21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25">
      <c r="A346" s="21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25">
      <c r="A347" s="21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25">
      <c r="A348" s="21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25">
      <c r="A349" s="21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25">
      <c r="A350" s="21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25">
      <c r="A351" s="21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25">
      <c r="A352" s="21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25">
      <c r="A353" s="21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25">
      <c r="A354" s="21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25">
      <c r="A355" s="21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25">
      <c r="A356" s="21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25">
      <c r="A357" s="21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25">
      <c r="A358" s="21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25">
      <c r="A359" s="21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25">
      <c r="A360" s="21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25">
      <c r="A361" s="21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25">
      <c r="A362" s="21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25">
      <c r="A363" s="21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2050</v>
      </c>
      <c r="J363" s="12">
        <f>IF(ISBLANK('Set Schedules Here'!H725),"",ROUND('Set Schedules Here'!H725,rounding_decimal_places))</f>
        <v>1</v>
      </c>
      <c r="K363" s="12" t="str">
        <f>IF(ISBLANK('Set Schedules Here'!I724),"",ROUND('Set Schedules Here'!I724,rounding_decimal_places))</f>
        <v/>
      </c>
      <c r="L363" s="12" t="str">
        <f>IF(ISBLANK('Set Schedules Here'!I725),"",ROUND('Set Schedules Here'!I725,rounding_decimal_places))</f>
        <v/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25">
      <c r="A364" s="21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2050</v>
      </c>
      <c r="J364" s="12">
        <f>IF(ISBLANK('Set Schedules Here'!H727),"",ROUND('Set Schedules Here'!H727,rounding_decimal_places))</f>
        <v>1</v>
      </c>
      <c r="K364" s="12" t="str">
        <f>IF(ISBLANK('Set Schedules Here'!I726),"",ROUND('Set Schedules Here'!I726,rounding_decimal_places))</f>
        <v/>
      </c>
      <c r="L364" s="12" t="str">
        <f>IF(ISBLANK('Set Schedules Here'!I727),"",ROUND('Set Schedules Here'!I727,rounding_decimal_places))</f>
        <v/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25">
      <c r="A365" s="21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25">
      <c r="A366" s="21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25">
      <c r="A367" s="21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25">
      <c r="A368" s="21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25">
      <c r="A369" s="21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25">
      <c r="A370" s="21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25">
      <c r="A371" s="21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25">
      <c r="A372" s="21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25">
      <c r="A373" s="21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25">
      <c r="A374" s="21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25">
      <c r="A375" s="21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25">
      <c r="A376" s="21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25">
      <c r="A377" s="21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25">
      <c r="A378" s="21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25">
      <c r="A379" s="21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25">
      <c r="A380" s="21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25">
      <c r="A381" s="21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25">
      <c r="A382" s="21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25">
      <c r="A383" s="21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25">
      <c r="A384" s="21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25">
      <c r="A385" s="21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25">
      <c r="A386" s="21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2050</v>
      </c>
      <c r="J386" s="12">
        <f>IF(ISBLANK('Set Schedules Here'!H771),"",ROUND('Set Schedules Here'!H771,rounding_decimal_places))</f>
        <v>1</v>
      </c>
      <c r="K386" s="12" t="str">
        <f>IF(ISBLANK('Set Schedules Here'!I770),"",ROUND('Set Schedules Here'!I770,rounding_decimal_places))</f>
        <v/>
      </c>
      <c r="L386" s="12" t="str">
        <f>IF(ISBLANK('Set Schedules Here'!I771),"",ROUND('Set Schedules Here'!I771,rounding_decimal_places))</f>
        <v/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25">
      <c r="A387" s="21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25">
      <c r="A388" s="21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25">
      <c r="A389" s="21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25">
      <c r="A390" s="21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25">
      <c r="A391" s="21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25">
      <c r="A392" s="21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25">
      <c r="A393" s="21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25">
      <c r="A394" s="21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25">
      <c r="A395" s="21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25">
      <c r="A396" s="21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25">
      <c r="A397" s="21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25">
      <c r="A398" s="21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25">
      <c r="A399" s="21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25">
      <c r="A400" s="21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25">
      <c r="A401" s="21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25">
      <c r="A402" s="21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25">
      <c r="A403" s="21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25">
      <c r="A404" s="21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25">
      <c r="A405" s="21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25">
      <c r="A406" s="21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25">
      <c r="A407" s="21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25">
      <c r="A408" s="21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25">
      <c r="A409" s="21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25">
      <c r="A410" s="21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25">
      <c r="A411" s="21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25">
      <c r="A412" s="21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25">
      <c r="A413" s="21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25">
      <c r="A414" s="21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25">
      <c r="A415" s="21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25">
      <c r="A416" s="21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25">
      <c r="A417" s="21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25">
      <c r="A418" s="21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25">
      <c r="A419" s="21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25">
      <c r="A420" s="21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25">
      <c r="A421" s="21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25">
      <c r="A422" s="21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25">
      <c r="A423" s="21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25">
      <c r="A424" s="21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25">
      <c r="A425" s="21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25">
      <c r="A426" s="21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25">
      <c r="A427" s="21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25">
      <c r="A428" s="21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25">
      <c r="A429" s="21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25">
      <c r="A430" s="21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25">
      <c r="A431" s="21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25">
      <c r="A432" s="21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25">
      <c r="A433" s="21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25">
      <c r="A434" s="21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25">
      <c r="A435" s="21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25">
      <c r="A436" s="21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25">
      <c r="A437" s="21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25">
      <c r="A438" s="21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25">
      <c r="A439" s="21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25">
      <c r="A440" s="21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25">
      <c r="A441" s="21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25">
      <c r="A442" s="21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25">
      <c r="A443" s="21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25">
      <c r="A444" s="21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25">
      <c r="A445" s="21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25">
      <c r="A446" s="21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25">
      <c r="A447" s="21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25">
      <c r="A448" s="21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25">
      <c r="A449" s="21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25">
      <c r="A450" s="21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25">
      <c r="A451" s="21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25">
      <c r="A452" s="21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25">
      <c r="A453" s="21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25">
      <c r="A454" s="21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25">
      <c r="A455" s="21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25">
      <c r="A456" s="21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25">
      <c r="A457" s="21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25">
      <c r="A458" s="21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25">
      <c r="A459" s="21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25">
      <c r="A460" s="21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25">
      <c r="A461" s="21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25">
      <c r="A462" s="21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25">
      <c r="A463" s="21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25">
      <c r="A464" s="21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25">
      <c r="A465" s="21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25">
      <c r="A466" s="21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25">
      <c r="A467" s="21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25">
      <c r="A468" s="21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25">
      <c r="A469" s="21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25">
      <c r="A470" s="21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25">
      <c r="A471" s="21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25">
      <c r="A472" s="21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25">
      <c r="A473" s="21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25">
      <c r="A474" s="21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25">
      <c r="A475" s="21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25">
      <c r="A476" s="21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25">
      <c r="A477" s="21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25">
      <c r="A478" s="21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25">
      <c r="A479" s="21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25">
      <c r="A480" s="21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25">
      <c r="A481" s="21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25">
      <c r="A482" s="21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25">
      <c r="A483" s="21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25">
      <c r="A484" s="21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25">
      <c r="A485" s="21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25">
      <c r="A486" s="21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25">
      <c r="A487" s="21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25">
      <c r="A488" s="21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25">
      <c r="A489" s="21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25">
      <c r="A490" s="21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25">
      <c r="A491" s="21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25">
      <c r="A492" s="21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25">
      <c r="A493" s="21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25">
      <c r="A494" s="21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25">
      <c r="A495" s="21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25">
      <c r="A496" s="21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25">
      <c r="A497" s="21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25">
      <c r="A498" s="21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25">
      <c r="A499" s="21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25">
      <c r="A500" s="21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25">
      <c r="A501" s="21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25">
      <c r="A502" s="21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25">
      <c r="A503" s="21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25">
      <c r="A504" s="21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25">
      <c r="A505" s="21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25">
      <c r="A506" s="21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25">
      <c r="A507" s="21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25">
      <c r="A508" s="21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25">
      <c r="A509" s="21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25">
      <c r="A510" s="21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25">
      <c r="A511" s="21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25">
      <c r="A512" s="21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25">
      <c r="A513" s="21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25">
      <c r="A514" s="21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25">
      <c r="A515" s="21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25">
      <c r="A516" s="21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25">
      <c r="A517" s="21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25">
      <c r="A518" s="21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25">
      <c r="A519" s="21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25">
      <c r="A520" s="21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25">
      <c r="A521" s="21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25">
      <c r="A522" s="21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25">
      <c r="A523" s="21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25">
      <c r="A524" s="21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25">
      <c r="A525" s="21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25">
      <c r="A526" s="21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25">
      <c r="A527" s="21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25">
      <c r="A528" s="21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25">
      <c r="A529" s="21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25">
      <c r="A530" s="21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25">
      <c r="A531" s="21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25">
      <c r="A532" s="21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25">
      <c r="A533" s="21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25">
      <c r="A534" s="21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25">
      <c r="A535" s="21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25">
      <c r="A536" s="21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25">
      <c r="A537" s="21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25">
      <c r="A538" s="21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25">
      <c r="A539" s="21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25">
      <c r="A540" s="21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25">
      <c r="A541" s="21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25">
      <c r="A542" s="21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25">
      <c r="A543" s="21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25">
      <c r="A544" s="21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25">
      <c r="A545" s="21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25">
      <c r="A546" s="21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25">
      <c r="A547" s="21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25">
      <c r="A548" s="21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25">
      <c r="A549" s="21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25">
      <c r="A550" s="21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25">
      <c r="A551" s="21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25">
      <c r="A552" s="21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25">
      <c r="A553" s="21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25">
      <c r="A554" s="21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25">
      <c r="A555" s="21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25">
      <c r="A556" s="21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25">
      <c r="A557" s="21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25">
      <c r="A558" s="21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25">
      <c r="A559" s="21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25">
      <c r="A560" s="21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25">
      <c r="A561" s="21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25">
      <c r="A562" s="21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25">
      <c r="A563" s="21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25">
      <c r="A564" s="21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25">
      <c r="A565" s="21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25">
      <c r="A566" s="21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25">
      <c r="A567" s="21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25">
      <c r="A568" s="21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25">
      <c r="A569" s="21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25">
      <c r="A570" s="21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25">
      <c r="A571" s="21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25">
      <c r="A572" s="21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25">
      <c r="A573" s="21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25">
      <c r="A574" s="21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25">
      <c r="A575" s="21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25">
      <c r="A576" s="21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25">
      <c r="A577" s="21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25">
      <c r="A578" s="21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25">
      <c r="A579" s="21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25">
      <c r="A580" s="21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25">
      <c r="A581" s="21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25">
      <c r="A582" s="21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25">
      <c r="A583" s="21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25">
      <c r="A584" s="21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25">
      <c r="A585" s="21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25">
      <c r="A586" s="21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25">
      <c r="A587" s="21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25">
      <c r="A588" s="21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25">
      <c r="A589" s="21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25">
      <c r="A590" s="21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25">
      <c r="A591" s="21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25">
      <c r="A592" s="21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25">
      <c r="A593" s="21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25">
      <c r="A594" s="21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25">
      <c r="A595" s="21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25">
      <c r="A596" s="21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25">
      <c r="A597" s="21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25">
      <c r="A598" s="21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25">
      <c r="A599" s="21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25">
      <c r="A600" s="21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25">
      <c r="A601" s="21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25">
      <c r="A602" s="21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25">
      <c r="A603" s="21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25">
      <c r="A604" s="21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25">
      <c r="A605" s="21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25">
      <c r="A606" s="21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25">
      <c r="A607" s="21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25">
      <c r="A608" s="21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25">
      <c r="A609" s="21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25">
      <c r="A610" s="21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25">
      <c r="A611" s="21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25">
      <c r="A612" s="21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  <c r="K612" s="12" t="str">
        <f>IF(ISBLANK('Set Schedules Here'!I1222),"",ROUND('Set Schedules Here'!I1222,rounding_decimal_places))</f>
        <v/>
      </c>
      <c r="L612" s="12" t="str">
        <f>IF(ISBLANK('Set Schedules Here'!I1223),"",ROUND('Set Schedules Here'!I1223,rounding_decimal_places))</f>
        <v/>
      </c>
      <c r="M612" s="12" t="str">
        <f>IF(ISBLANK('Set Schedules Here'!J1222),"",ROUND('Set Schedules Here'!J1222,rounding_decimal_places))</f>
        <v/>
      </c>
      <c r="N612" s="12" t="str">
        <f>IF(ISBLANK('Set Schedules Here'!J1223),"",ROUND('Set Schedules Here'!J1223,rounding_decimal_places))</f>
        <v/>
      </c>
      <c r="O612" s="12" t="str">
        <f>IF(ISBLANK('Set Schedules Here'!K1222),"",ROUND('Set Schedules Here'!K1222,rounding_decimal_places))</f>
        <v/>
      </c>
      <c r="P612" s="12" t="str">
        <f>IF(ISBLANK('Set Schedules Here'!K1223),"",ROUND('Set Schedules Here'!K1223,rounding_decimal_places))</f>
        <v/>
      </c>
      <c r="Q612" s="12" t="str">
        <f>IF(ISBLANK('Set Schedules Here'!L1222),"",ROUND('Set Schedules Here'!L1222,rounding_decimal_places))</f>
        <v/>
      </c>
      <c r="R612" s="12" t="str">
        <f>IF(ISBLANK('Set Schedules Here'!L1223),"",ROUND('Set Schedules Here'!L1223,rounding_decimal_places))</f>
        <v/>
      </c>
      <c r="S612" s="12" t="str">
        <f>IF(ISBLANK('Set Schedules Here'!M1222),"",ROUND('Set Schedules Here'!M1222,rounding_decimal_places))</f>
        <v/>
      </c>
      <c r="T612" s="12" t="str">
        <f>IF(ISBLANK('Set Schedules Here'!M1223),"",ROUND('Set Schedules Here'!M1223,rounding_decimal_places))</f>
        <v/>
      </c>
      <c r="U612" s="12" t="str">
        <f>IF(ISBLANK('Set Schedules Here'!N1222),"",ROUND('Set Schedules Here'!N1222,rounding_decimal_places))</f>
        <v/>
      </c>
      <c r="V612" s="12" t="str">
        <f>IF(ISBLANK('Set Schedules Here'!N1223),"",ROUND('Set Schedules Here'!N1223,rounding_decimal_places))</f>
        <v/>
      </c>
      <c r="W612" s="12" t="str">
        <f>IF(ISBLANK('Set Schedules Here'!O1222),"",ROUND('Set Schedules Here'!O1222,rounding_decimal_places))</f>
        <v/>
      </c>
      <c r="X612" s="12" t="str">
        <f>IF(ISBLANK('Set Schedules Here'!O1223),"",ROUND('Set Schedules Here'!O1223,rounding_decimal_places))</f>
        <v/>
      </c>
      <c r="Y612" s="12" t="str">
        <f>IF(ISBLANK('Set Schedules Here'!P1222),"",ROUND('Set Schedules Here'!P1222,rounding_decimal_places))</f>
        <v/>
      </c>
      <c r="Z612" s="12" t="str">
        <f>IF(ISBLANK('Set Schedules Here'!P1223),"",ROUND('Set Schedules Here'!P1223,rounding_decimal_places))</f>
        <v/>
      </c>
      <c r="AA612" s="12" t="str">
        <f>IF(ISBLANK('Set Schedules Here'!Q1222),"",ROUND('Set Schedules Here'!Q1222,rounding_decimal_places))</f>
        <v/>
      </c>
      <c r="AB612" s="12" t="str">
        <f>IF(ISBLANK('Set Schedules Here'!Q1223),"",ROUND('Set Schedules Here'!Q1223,rounding_decimal_places))</f>
        <v/>
      </c>
      <c r="AC612" s="12" t="str">
        <f>IF(ISBLANK('Set Schedules Here'!R1222),"",ROUND('Set Schedules Here'!R1222,rounding_decimal_places))</f>
        <v/>
      </c>
      <c r="AD612" s="12" t="str">
        <f>IF(ISBLANK('Set Schedules Here'!R1223),"",ROUND('Set Schedules Here'!R1223,rounding_decimal_places))</f>
        <v/>
      </c>
      <c r="AE612" s="12" t="str">
        <f>IF(ISBLANK('Set Schedules Here'!S1222),"",ROUND('Set Schedules Here'!S1222,rounding_decimal_places))</f>
        <v/>
      </c>
      <c r="AF612" s="12" t="str">
        <f>IF(ISBLANK('Set Schedules Here'!S1223),"",ROUND('Set Schedules Here'!S1223,rounding_decimal_places))</f>
        <v/>
      </c>
      <c r="AG612" s="12" t="str">
        <f>IF(ISBLANK('Set Schedules Here'!T1222),"",ROUND('Set Schedules Here'!T1222,rounding_decimal_places))</f>
        <v/>
      </c>
      <c r="AH612" s="12" t="str">
        <f>IF(ISBLANK('Set Schedules Here'!T1223),"",ROUND('Set Schedules Here'!T1223,rounding_decimal_places))</f>
        <v/>
      </c>
      <c r="AI612" s="12" t="str">
        <f>IF(ISBLANK('Set Schedules Here'!U1222),"",ROUND('Set Schedules Here'!U1222,rounding_decimal_places))</f>
        <v/>
      </c>
      <c r="AJ612" s="12" t="str">
        <f>IF(ISBLANK('Set Schedules Here'!U1223),"",ROUND('Set Schedules Here'!U1223,rounding_decimal_places))</f>
        <v/>
      </c>
      <c r="AK612" s="12" t="str">
        <f>IF(ISBLANK('Set Schedules Here'!V1222),"",ROUND('Set Schedules Here'!V1222,rounding_decimal_places))</f>
        <v/>
      </c>
      <c r="AL612" s="12" t="str">
        <f>IF(ISBLANK('Set Schedules Here'!V1223),"",ROUND('Set Schedules Here'!V1223,rounding_decimal_places))</f>
        <v/>
      </c>
      <c r="AM612" s="12" t="str">
        <f>IF(ISBLANK('Set Schedules Here'!W1222),"",ROUND('Set Schedules Here'!W1222,rounding_decimal_places))</f>
        <v/>
      </c>
      <c r="AN612" s="12" t="str">
        <f>IF(ISBLANK('Set Schedules Here'!W1223),"",ROUND('Set Schedules Here'!W1223,rounding_decimal_places))</f>
        <v/>
      </c>
      <c r="AO612" s="12" t="str">
        <f>IF(ISBLANK('Set Schedules Here'!X1222),"",ROUND('Set Schedules Here'!X1222,rounding_decimal_places))</f>
        <v/>
      </c>
      <c r="AP612" s="12" t="str">
        <f>IF(ISBLANK('Set Schedules Here'!X1223),"",ROUND('Set Schedules Here'!X1223,rounding_decimal_places))</f>
        <v/>
      </c>
      <c r="AQ612" s="12" t="str">
        <f>IF(ISBLANK('Set Schedules Here'!Y1222),"",ROUND('Set Schedules Here'!Y1222,rounding_decimal_places))</f>
        <v/>
      </c>
      <c r="AR612" s="12" t="str">
        <f>IF(ISBLANK('Set Schedules Here'!Y1223),"",ROUND('Set Schedules Here'!Y1223,rounding_decimal_places))</f>
        <v/>
      </c>
      <c r="AS612" s="12" t="str">
        <f>IF(ISBLANK('Set Schedules Here'!Z1222),"",ROUND('Set Schedules Here'!Z1222,rounding_decimal_places))</f>
        <v/>
      </c>
      <c r="AT612" s="12" t="str">
        <f>IF(ISBLANK('Set Schedules Here'!Z1223),"",ROUND('Set Schedules Here'!Z1223,rounding_decimal_places))</f>
        <v/>
      </c>
      <c r="AU612" s="12" t="str">
        <f>IF(ISBLANK('Set Schedules Here'!AA1222),"",ROUND('Set Schedules Here'!AA1222,rounding_decimal_places))</f>
        <v/>
      </c>
      <c r="AV612" s="12" t="str">
        <f>IF(ISBLANK('Set Schedules Here'!AA1223),"",ROUND('Set Schedules Here'!AA1223,rounding_decimal_places))</f>
        <v/>
      </c>
      <c r="AW612" s="12" t="str">
        <f>IF(ISBLANK('Set Schedules Here'!AB1222),"",ROUND('Set Schedules Here'!AB1222,rounding_decimal_places))</f>
        <v/>
      </c>
      <c r="AX612" s="12" t="str">
        <f>IF(ISBLANK('Set Schedules Here'!AB1223),"",ROUND('Set Schedules Here'!AB1223,rounding_decimal_places))</f>
        <v/>
      </c>
      <c r="AY612" s="12" t="str">
        <f>IF(ISBLANK('Set Schedules Here'!AC1222),"",ROUND('Set Schedules Here'!AC1222,rounding_decimal_places))</f>
        <v/>
      </c>
      <c r="AZ612" s="12" t="str">
        <f>IF(ISBLANK('Set Schedules Here'!AC1223),"",ROUND('Set Schedules Here'!AC1223,rounding_decimal_places))</f>
        <v/>
      </c>
      <c r="BA612" s="12" t="str">
        <f>IF(ISBLANK('Set Schedules Here'!AD1222),"",ROUND('Set Schedules Here'!AD1222,rounding_decimal_places))</f>
        <v/>
      </c>
      <c r="BB612" s="12" t="str">
        <f>IF(ISBLANK('Set Schedules Here'!AD1223),"",ROUND('Set Schedules Here'!AD1223,rounding_decimal_places))</f>
        <v/>
      </c>
      <c r="BC612" s="12" t="str">
        <f>IF(ISBLANK('Set Schedules Here'!AE1222),"",ROUND('Set Schedules Here'!AE1222,rounding_decimal_places))</f>
        <v/>
      </c>
      <c r="BD612" s="12" t="str">
        <f>IF(ISBLANK('Set Schedules Here'!AE1223),"",ROUND('Set Schedules Here'!AE1223,rounding_decimal_places))</f>
        <v/>
      </c>
      <c r="BE612" s="12" t="str">
        <f>IF(ISBLANK('Set Schedules Here'!AF1222),"",ROUND('Set Schedules Here'!AF1222,rounding_decimal_places))</f>
        <v/>
      </c>
      <c r="BF612" s="12" t="str">
        <f>IF(ISBLANK('Set Schedules Here'!AF1223),"",ROUND('Set Schedules Here'!AF1223,rounding_decimal_places))</f>
        <v/>
      </c>
      <c r="BG612" s="12" t="str">
        <f>IF(ISBLANK('Set Schedules Here'!AG1222),"",ROUND('Set Schedules Here'!AG1222,rounding_decimal_places))</f>
        <v/>
      </c>
      <c r="BH612" s="12" t="str">
        <f>IF(ISBLANK('Set Schedules Here'!AG1223),"",ROUND('Set Schedules Here'!AG1223,rounding_decimal_places))</f>
        <v/>
      </c>
      <c r="BI612" s="12" t="str">
        <f>IF(ISBLANK('Set Schedules Here'!AH1222),"",ROUND('Set Schedules Here'!AH1222,rounding_decimal_places))</f>
        <v/>
      </c>
      <c r="BJ612" s="12" t="str">
        <f>IF(ISBLANK('Set Schedules Here'!AH1223),"",ROUND('Set Schedules Here'!AH1223,rounding_decimal_places))</f>
        <v/>
      </c>
      <c r="BK612" s="12" t="str">
        <f>IF(ISBLANK('Set Schedules Here'!AI1222),"",ROUND('Set Schedules Here'!AI1222,rounding_decimal_places))</f>
        <v/>
      </c>
      <c r="BL612" s="12" t="str">
        <f>IF(ISBLANK('Set Schedules Here'!AI1223),"",ROUND('Set Schedules Here'!AI1223,rounding_decimal_places))</f>
        <v/>
      </c>
      <c r="BM612" s="12" t="str">
        <f>IF(ISBLANK('Set Schedules Here'!AJ1222),"",ROUND('Set Schedules Here'!AJ1222,rounding_decimal_places))</f>
        <v/>
      </c>
      <c r="BN612" s="12" t="str">
        <f>IF(ISBLANK('Set Schedules Here'!AJ1223),"",ROUND('Set Schedules Here'!AJ1223,rounding_decimal_places))</f>
        <v/>
      </c>
      <c r="BO612" s="12" t="str">
        <f>IF(ISBLANK('Set Schedules Here'!AK1222),"",ROUND('Set Schedules Here'!AK1222,rounding_decimal_places))</f>
        <v/>
      </c>
      <c r="BP612" s="21" t="str">
        <f>IF(ISBLANK('Set Schedules Here'!AK1223),"",ROUND('Set Schedules Here'!AK1223,rounding_decimal_places))</f>
        <v/>
      </c>
    </row>
    <row r="613" spans="1:68" x14ac:dyDescent="0.25">
      <c r="A613" s="21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  <c r="K613" s="12" t="str">
        <f>IF(ISBLANK('Set Schedules Here'!I1224),"",ROUND('Set Schedules Here'!I1224,rounding_decimal_places))</f>
        <v/>
      </c>
      <c r="L613" s="12" t="str">
        <f>IF(ISBLANK('Set Schedules Here'!I1225),"",ROUND('Set Schedules Here'!I1225,rounding_decimal_places))</f>
        <v/>
      </c>
      <c r="M613" s="12" t="str">
        <f>IF(ISBLANK('Set Schedules Here'!J1224),"",ROUND('Set Schedules Here'!J1224,rounding_decimal_places))</f>
        <v/>
      </c>
      <c r="N613" s="12" t="str">
        <f>IF(ISBLANK('Set Schedules Here'!J1225),"",ROUND('Set Schedules Here'!J1225,rounding_decimal_places))</f>
        <v/>
      </c>
      <c r="O613" s="12" t="str">
        <f>IF(ISBLANK('Set Schedules Here'!K1224),"",ROUND('Set Schedules Here'!K1224,rounding_decimal_places))</f>
        <v/>
      </c>
      <c r="P613" s="12" t="str">
        <f>IF(ISBLANK('Set Schedules Here'!K1225),"",ROUND('Set Schedules Here'!K1225,rounding_decimal_places))</f>
        <v/>
      </c>
      <c r="Q613" s="12" t="str">
        <f>IF(ISBLANK('Set Schedules Here'!L1224),"",ROUND('Set Schedules Here'!L1224,rounding_decimal_places))</f>
        <v/>
      </c>
      <c r="R613" s="12" t="str">
        <f>IF(ISBLANK('Set Schedules Here'!L1225),"",ROUND('Set Schedules Here'!L1225,rounding_decimal_places))</f>
        <v/>
      </c>
      <c r="S613" s="12" t="str">
        <f>IF(ISBLANK('Set Schedules Here'!M1224),"",ROUND('Set Schedules Here'!M1224,rounding_decimal_places))</f>
        <v/>
      </c>
      <c r="T613" s="12" t="str">
        <f>IF(ISBLANK('Set Schedules Here'!M1225),"",ROUND('Set Schedules Here'!M1225,rounding_decimal_places))</f>
        <v/>
      </c>
      <c r="U613" s="12" t="str">
        <f>IF(ISBLANK('Set Schedules Here'!N1224),"",ROUND('Set Schedules Here'!N1224,rounding_decimal_places))</f>
        <v/>
      </c>
      <c r="V613" s="12" t="str">
        <f>IF(ISBLANK('Set Schedules Here'!N1225),"",ROUND('Set Schedules Here'!N1225,rounding_decimal_places))</f>
        <v/>
      </c>
      <c r="W613" s="12" t="str">
        <f>IF(ISBLANK('Set Schedules Here'!O1224),"",ROUND('Set Schedules Here'!O1224,rounding_decimal_places))</f>
        <v/>
      </c>
      <c r="X613" s="12" t="str">
        <f>IF(ISBLANK('Set Schedules Here'!O1225),"",ROUND('Set Schedules Here'!O1225,rounding_decimal_places))</f>
        <v/>
      </c>
      <c r="Y613" s="12" t="str">
        <f>IF(ISBLANK('Set Schedules Here'!P1224),"",ROUND('Set Schedules Here'!P1224,rounding_decimal_places))</f>
        <v/>
      </c>
      <c r="Z613" s="12" t="str">
        <f>IF(ISBLANK('Set Schedules Here'!P1225),"",ROUND('Set Schedules Here'!P1225,rounding_decimal_places))</f>
        <v/>
      </c>
      <c r="AA613" s="12" t="str">
        <f>IF(ISBLANK('Set Schedules Here'!Q1224),"",ROUND('Set Schedules Here'!Q1224,rounding_decimal_places))</f>
        <v/>
      </c>
      <c r="AB613" s="12" t="str">
        <f>IF(ISBLANK('Set Schedules Here'!Q1225),"",ROUND('Set Schedules Here'!Q1225,rounding_decimal_places))</f>
        <v/>
      </c>
      <c r="AC613" s="12" t="str">
        <f>IF(ISBLANK('Set Schedules Here'!R1224),"",ROUND('Set Schedules Here'!R1224,rounding_decimal_places))</f>
        <v/>
      </c>
      <c r="AD613" s="12" t="str">
        <f>IF(ISBLANK('Set Schedules Here'!R1225),"",ROUND('Set Schedules Here'!R1225,rounding_decimal_places))</f>
        <v/>
      </c>
      <c r="AE613" s="12" t="str">
        <f>IF(ISBLANK('Set Schedules Here'!S1224),"",ROUND('Set Schedules Here'!S1224,rounding_decimal_places))</f>
        <v/>
      </c>
      <c r="AF613" s="12" t="str">
        <f>IF(ISBLANK('Set Schedules Here'!S1225),"",ROUND('Set Schedules Here'!S1225,rounding_decimal_places))</f>
        <v/>
      </c>
      <c r="AG613" s="12" t="str">
        <f>IF(ISBLANK('Set Schedules Here'!T1224),"",ROUND('Set Schedules Here'!T1224,rounding_decimal_places))</f>
        <v/>
      </c>
      <c r="AH613" s="12" t="str">
        <f>IF(ISBLANK('Set Schedules Here'!T1225),"",ROUND('Set Schedules Here'!T1225,rounding_decimal_places))</f>
        <v/>
      </c>
      <c r="AI613" s="12" t="str">
        <f>IF(ISBLANK('Set Schedules Here'!U1224),"",ROUND('Set Schedules Here'!U1224,rounding_decimal_places))</f>
        <v/>
      </c>
      <c r="AJ613" s="12" t="str">
        <f>IF(ISBLANK('Set Schedules Here'!U1225),"",ROUND('Set Schedules Here'!U1225,rounding_decimal_places))</f>
        <v/>
      </c>
      <c r="AK613" s="12" t="str">
        <f>IF(ISBLANK('Set Schedules Here'!V1224),"",ROUND('Set Schedules Here'!V1224,rounding_decimal_places))</f>
        <v/>
      </c>
      <c r="AL613" s="12" t="str">
        <f>IF(ISBLANK('Set Schedules Here'!V1225),"",ROUND('Set Schedules Here'!V1225,rounding_decimal_places))</f>
        <v/>
      </c>
      <c r="AM613" s="12" t="str">
        <f>IF(ISBLANK('Set Schedules Here'!W1224),"",ROUND('Set Schedules Here'!W1224,rounding_decimal_places))</f>
        <v/>
      </c>
      <c r="AN613" s="12" t="str">
        <f>IF(ISBLANK('Set Schedules Here'!W1225),"",ROUND('Set Schedules Here'!W1225,rounding_decimal_places))</f>
        <v/>
      </c>
      <c r="AO613" s="12" t="str">
        <f>IF(ISBLANK('Set Schedules Here'!X1224),"",ROUND('Set Schedules Here'!X1224,rounding_decimal_places))</f>
        <v/>
      </c>
      <c r="AP613" s="12" t="str">
        <f>IF(ISBLANK('Set Schedules Here'!X1225),"",ROUND('Set Schedules Here'!X1225,rounding_decimal_places))</f>
        <v/>
      </c>
      <c r="AQ613" s="12" t="str">
        <f>IF(ISBLANK('Set Schedules Here'!Y1224),"",ROUND('Set Schedules Here'!Y1224,rounding_decimal_places))</f>
        <v/>
      </c>
      <c r="AR613" s="12" t="str">
        <f>IF(ISBLANK('Set Schedules Here'!Y1225),"",ROUND('Set Schedules Here'!Y1225,rounding_decimal_places))</f>
        <v/>
      </c>
      <c r="AS613" s="12" t="str">
        <f>IF(ISBLANK('Set Schedules Here'!Z1224),"",ROUND('Set Schedules Here'!Z1224,rounding_decimal_places))</f>
        <v/>
      </c>
      <c r="AT613" s="12" t="str">
        <f>IF(ISBLANK('Set Schedules Here'!Z1225),"",ROUND('Set Schedules Here'!Z1225,rounding_decimal_places))</f>
        <v/>
      </c>
      <c r="AU613" s="12" t="str">
        <f>IF(ISBLANK('Set Schedules Here'!AA1224),"",ROUND('Set Schedules Here'!AA1224,rounding_decimal_places))</f>
        <v/>
      </c>
      <c r="AV613" s="12" t="str">
        <f>IF(ISBLANK('Set Schedules Here'!AA1225),"",ROUND('Set Schedules Here'!AA1225,rounding_decimal_places))</f>
        <v/>
      </c>
      <c r="AW613" s="12" t="str">
        <f>IF(ISBLANK('Set Schedules Here'!AB1224),"",ROUND('Set Schedules Here'!AB1224,rounding_decimal_places))</f>
        <v/>
      </c>
      <c r="AX613" s="12" t="str">
        <f>IF(ISBLANK('Set Schedules Here'!AB1225),"",ROUND('Set Schedules Here'!AB1225,rounding_decimal_places))</f>
        <v/>
      </c>
      <c r="AY613" s="12" t="str">
        <f>IF(ISBLANK('Set Schedules Here'!AC1224),"",ROUND('Set Schedules Here'!AC1224,rounding_decimal_places))</f>
        <v/>
      </c>
      <c r="AZ613" s="12" t="str">
        <f>IF(ISBLANK('Set Schedules Here'!AC1225),"",ROUND('Set Schedules Here'!AC1225,rounding_decimal_places))</f>
        <v/>
      </c>
      <c r="BA613" s="12" t="str">
        <f>IF(ISBLANK('Set Schedules Here'!AD1224),"",ROUND('Set Schedules Here'!AD1224,rounding_decimal_places))</f>
        <v/>
      </c>
      <c r="BB613" s="12" t="str">
        <f>IF(ISBLANK('Set Schedules Here'!AD1225),"",ROUND('Set Schedules Here'!AD1225,rounding_decimal_places))</f>
        <v/>
      </c>
      <c r="BC613" s="12" t="str">
        <f>IF(ISBLANK('Set Schedules Here'!AE1224),"",ROUND('Set Schedules Here'!AE1224,rounding_decimal_places))</f>
        <v/>
      </c>
      <c r="BD613" s="12" t="str">
        <f>IF(ISBLANK('Set Schedules Here'!AE1225),"",ROUND('Set Schedules Here'!AE1225,rounding_decimal_places))</f>
        <v/>
      </c>
      <c r="BE613" s="12" t="str">
        <f>IF(ISBLANK('Set Schedules Here'!AF1224),"",ROUND('Set Schedules Here'!AF1224,rounding_decimal_places))</f>
        <v/>
      </c>
      <c r="BF613" s="12" t="str">
        <f>IF(ISBLANK('Set Schedules Here'!AF1225),"",ROUND('Set Schedules Here'!AF1225,rounding_decimal_places))</f>
        <v/>
      </c>
      <c r="BG613" s="12" t="str">
        <f>IF(ISBLANK('Set Schedules Here'!AG1224),"",ROUND('Set Schedules Here'!AG1224,rounding_decimal_places))</f>
        <v/>
      </c>
      <c r="BH613" s="12" t="str">
        <f>IF(ISBLANK('Set Schedules Here'!AG1225),"",ROUND('Set Schedules Here'!AG1225,rounding_decimal_places))</f>
        <v/>
      </c>
      <c r="BI613" s="12" t="str">
        <f>IF(ISBLANK('Set Schedules Here'!AH1224),"",ROUND('Set Schedules Here'!AH1224,rounding_decimal_places))</f>
        <v/>
      </c>
      <c r="BJ613" s="12" t="str">
        <f>IF(ISBLANK('Set Schedules Here'!AH1225),"",ROUND('Set Schedules Here'!AH1225,rounding_decimal_places))</f>
        <v/>
      </c>
      <c r="BK613" s="12" t="str">
        <f>IF(ISBLANK('Set Schedules Here'!AI1224),"",ROUND('Set Schedules Here'!AI1224,rounding_decimal_places))</f>
        <v/>
      </c>
      <c r="BL613" s="12" t="str">
        <f>IF(ISBLANK('Set Schedules Here'!AI1225),"",ROUND('Set Schedules Here'!AI1225,rounding_decimal_places))</f>
        <v/>
      </c>
      <c r="BM613" s="12" t="str">
        <f>IF(ISBLANK('Set Schedules Here'!AJ1224),"",ROUND('Set Schedules Here'!AJ1224,rounding_decimal_places))</f>
        <v/>
      </c>
      <c r="BN613" s="12" t="str">
        <f>IF(ISBLANK('Set Schedules Here'!AJ1225),"",ROUND('Set Schedules Here'!AJ1225,rounding_decimal_places))</f>
        <v/>
      </c>
      <c r="BO613" s="12" t="str">
        <f>IF(ISBLANK('Set Schedules Here'!AK1224),"",ROUND('Set Schedules Here'!AK1224,rounding_decimal_places))</f>
        <v/>
      </c>
      <c r="BP613" s="21" t="str">
        <f>IF(ISBLANK('Set Schedules Here'!AK1225),"",ROUND('Set Schedules Here'!AK1225,rounding_decimal_places))</f>
        <v/>
      </c>
    </row>
    <row r="614" spans="1:68" x14ac:dyDescent="0.25">
      <c r="A614" s="21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  <c r="K614" s="12" t="str">
        <f>IF(ISBLANK('Set Schedules Here'!I1226),"",ROUND('Set Schedules Here'!I1226,rounding_decimal_places))</f>
        <v/>
      </c>
      <c r="L614" s="12" t="str">
        <f>IF(ISBLANK('Set Schedules Here'!I1227),"",ROUND('Set Schedules Here'!I1227,rounding_decimal_places))</f>
        <v/>
      </c>
      <c r="M614" s="12" t="str">
        <f>IF(ISBLANK('Set Schedules Here'!J1226),"",ROUND('Set Schedules Here'!J1226,rounding_decimal_places))</f>
        <v/>
      </c>
      <c r="N614" s="12" t="str">
        <f>IF(ISBLANK('Set Schedules Here'!J1227),"",ROUND('Set Schedules Here'!J1227,rounding_decimal_places))</f>
        <v/>
      </c>
      <c r="O614" s="12" t="str">
        <f>IF(ISBLANK('Set Schedules Here'!K1226),"",ROUND('Set Schedules Here'!K1226,rounding_decimal_places))</f>
        <v/>
      </c>
      <c r="P614" s="12" t="str">
        <f>IF(ISBLANK('Set Schedules Here'!K1227),"",ROUND('Set Schedules Here'!K1227,rounding_decimal_places))</f>
        <v/>
      </c>
      <c r="Q614" s="12" t="str">
        <f>IF(ISBLANK('Set Schedules Here'!L1226),"",ROUND('Set Schedules Here'!L1226,rounding_decimal_places))</f>
        <v/>
      </c>
      <c r="R614" s="12" t="str">
        <f>IF(ISBLANK('Set Schedules Here'!L1227),"",ROUND('Set Schedules Here'!L1227,rounding_decimal_places))</f>
        <v/>
      </c>
      <c r="S614" s="12" t="str">
        <f>IF(ISBLANK('Set Schedules Here'!M1226),"",ROUND('Set Schedules Here'!M1226,rounding_decimal_places))</f>
        <v/>
      </c>
      <c r="T614" s="12" t="str">
        <f>IF(ISBLANK('Set Schedules Here'!M1227),"",ROUND('Set Schedules Here'!M1227,rounding_decimal_places))</f>
        <v/>
      </c>
      <c r="U614" s="12" t="str">
        <f>IF(ISBLANK('Set Schedules Here'!N1226),"",ROUND('Set Schedules Here'!N1226,rounding_decimal_places))</f>
        <v/>
      </c>
      <c r="V614" s="12" t="str">
        <f>IF(ISBLANK('Set Schedules Here'!N1227),"",ROUND('Set Schedules Here'!N1227,rounding_decimal_places))</f>
        <v/>
      </c>
      <c r="W614" s="12" t="str">
        <f>IF(ISBLANK('Set Schedules Here'!O1226),"",ROUND('Set Schedules Here'!O1226,rounding_decimal_places))</f>
        <v/>
      </c>
      <c r="X614" s="12" t="str">
        <f>IF(ISBLANK('Set Schedules Here'!O1227),"",ROUND('Set Schedules Here'!O1227,rounding_decimal_places))</f>
        <v/>
      </c>
      <c r="Y614" s="12" t="str">
        <f>IF(ISBLANK('Set Schedules Here'!P1226),"",ROUND('Set Schedules Here'!P1226,rounding_decimal_places))</f>
        <v/>
      </c>
      <c r="Z614" s="12" t="str">
        <f>IF(ISBLANK('Set Schedules Here'!P1227),"",ROUND('Set Schedules Here'!P1227,rounding_decimal_places))</f>
        <v/>
      </c>
      <c r="AA614" s="12" t="str">
        <f>IF(ISBLANK('Set Schedules Here'!Q1226),"",ROUND('Set Schedules Here'!Q1226,rounding_decimal_places))</f>
        <v/>
      </c>
      <c r="AB614" s="12" t="str">
        <f>IF(ISBLANK('Set Schedules Here'!Q1227),"",ROUND('Set Schedules Here'!Q1227,rounding_decimal_places))</f>
        <v/>
      </c>
      <c r="AC614" s="12" t="str">
        <f>IF(ISBLANK('Set Schedules Here'!R1226),"",ROUND('Set Schedules Here'!R1226,rounding_decimal_places))</f>
        <v/>
      </c>
      <c r="AD614" s="12" t="str">
        <f>IF(ISBLANK('Set Schedules Here'!R1227),"",ROUND('Set Schedules Here'!R1227,rounding_decimal_places))</f>
        <v/>
      </c>
      <c r="AE614" s="12" t="str">
        <f>IF(ISBLANK('Set Schedules Here'!S1226),"",ROUND('Set Schedules Here'!S1226,rounding_decimal_places))</f>
        <v/>
      </c>
      <c r="AF614" s="12" t="str">
        <f>IF(ISBLANK('Set Schedules Here'!S1227),"",ROUND('Set Schedules Here'!S1227,rounding_decimal_places))</f>
        <v/>
      </c>
      <c r="AG614" s="12" t="str">
        <f>IF(ISBLANK('Set Schedules Here'!T1226),"",ROUND('Set Schedules Here'!T1226,rounding_decimal_places))</f>
        <v/>
      </c>
      <c r="AH614" s="12" t="str">
        <f>IF(ISBLANK('Set Schedules Here'!T1227),"",ROUND('Set Schedules Here'!T1227,rounding_decimal_places))</f>
        <v/>
      </c>
      <c r="AI614" s="12" t="str">
        <f>IF(ISBLANK('Set Schedules Here'!U1226),"",ROUND('Set Schedules Here'!U1226,rounding_decimal_places))</f>
        <v/>
      </c>
      <c r="AJ614" s="12" t="str">
        <f>IF(ISBLANK('Set Schedules Here'!U1227),"",ROUND('Set Schedules Here'!U1227,rounding_decimal_places))</f>
        <v/>
      </c>
      <c r="AK614" s="12" t="str">
        <f>IF(ISBLANK('Set Schedules Here'!V1226),"",ROUND('Set Schedules Here'!V1226,rounding_decimal_places))</f>
        <v/>
      </c>
      <c r="AL614" s="12" t="str">
        <f>IF(ISBLANK('Set Schedules Here'!V1227),"",ROUND('Set Schedules Here'!V1227,rounding_decimal_places))</f>
        <v/>
      </c>
      <c r="AM614" s="12" t="str">
        <f>IF(ISBLANK('Set Schedules Here'!W1226),"",ROUND('Set Schedules Here'!W1226,rounding_decimal_places))</f>
        <v/>
      </c>
      <c r="AN614" s="12" t="str">
        <f>IF(ISBLANK('Set Schedules Here'!W1227),"",ROUND('Set Schedules Here'!W1227,rounding_decimal_places))</f>
        <v/>
      </c>
      <c r="AO614" s="12" t="str">
        <f>IF(ISBLANK('Set Schedules Here'!X1226),"",ROUND('Set Schedules Here'!X1226,rounding_decimal_places))</f>
        <v/>
      </c>
      <c r="AP614" s="12" t="str">
        <f>IF(ISBLANK('Set Schedules Here'!X1227),"",ROUND('Set Schedules Here'!X1227,rounding_decimal_places))</f>
        <v/>
      </c>
      <c r="AQ614" s="12" t="str">
        <f>IF(ISBLANK('Set Schedules Here'!Y1226),"",ROUND('Set Schedules Here'!Y1226,rounding_decimal_places))</f>
        <v/>
      </c>
      <c r="AR614" s="12" t="str">
        <f>IF(ISBLANK('Set Schedules Here'!Y1227),"",ROUND('Set Schedules Here'!Y1227,rounding_decimal_places))</f>
        <v/>
      </c>
      <c r="AS614" s="12" t="str">
        <f>IF(ISBLANK('Set Schedules Here'!Z1226),"",ROUND('Set Schedules Here'!Z1226,rounding_decimal_places))</f>
        <v/>
      </c>
      <c r="AT614" s="12" t="str">
        <f>IF(ISBLANK('Set Schedules Here'!Z1227),"",ROUND('Set Schedules Here'!Z1227,rounding_decimal_places))</f>
        <v/>
      </c>
      <c r="AU614" s="12" t="str">
        <f>IF(ISBLANK('Set Schedules Here'!AA1226),"",ROUND('Set Schedules Here'!AA1226,rounding_decimal_places))</f>
        <v/>
      </c>
      <c r="AV614" s="12" t="str">
        <f>IF(ISBLANK('Set Schedules Here'!AA1227),"",ROUND('Set Schedules Here'!AA1227,rounding_decimal_places))</f>
        <v/>
      </c>
      <c r="AW614" s="12" t="str">
        <f>IF(ISBLANK('Set Schedules Here'!AB1226),"",ROUND('Set Schedules Here'!AB1226,rounding_decimal_places))</f>
        <v/>
      </c>
      <c r="AX614" s="12" t="str">
        <f>IF(ISBLANK('Set Schedules Here'!AB1227),"",ROUND('Set Schedules Here'!AB1227,rounding_decimal_places))</f>
        <v/>
      </c>
      <c r="AY614" s="12" t="str">
        <f>IF(ISBLANK('Set Schedules Here'!AC1226),"",ROUND('Set Schedules Here'!AC1226,rounding_decimal_places))</f>
        <v/>
      </c>
      <c r="AZ614" s="12" t="str">
        <f>IF(ISBLANK('Set Schedules Here'!AC1227),"",ROUND('Set Schedules Here'!AC1227,rounding_decimal_places))</f>
        <v/>
      </c>
      <c r="BA614" s="12" t="str">
        <f>IF(ISBLANK('Set Schedules Here'!AD1226),"",ROUND('Set Schedules Here'!AD1226,rounding_decimal_places))</f>
        <v/>
      </c>
      <c r="BB614" s="12" t="str">
        <f>IF(ISBLANK('Set Schedules Here'!AD1227),"",ROUND('Set Schedules Here'!AD1227,rounding_decimal_places))</f>
        <v/>
      </c>
      <c r="BC614" s="12" t="str">
        <f>IF(ISBLANK('Set Schedules Here'!AE1226),"",ROUND('Set Schedules Here'!AE1226,rounding_decimal_places))</f>
        <v/>
      </c>
      <c r="BD614" s="12" t="str">
        <f>IF(ISBLANK('Set Schedules Here'!AE1227),"",ROUND('Set Schedules Here'!AE1227,rounding_decimal_places))</f>
        <v/>
      </c>
      <c r="BE614" s="12" t="str">
        <f>IF(ISBLANK('Set Schedules Here'!AF1226),"",ROUND('Set Schedules Here'!AF1226,rounding_decimal_places))</f>
        <v/>
      </c>
      <c r="BF614" s="12" t="str">
        <f>IF(ISBLANK('Set Schedules Here'!AF1227),"",ROUND('Set Schedules Here'!AF1227,rounding_decimal_places))</f>
        <v/>
      </c>
      <c r="BG614" s="12" t="str">
        <f>IF(ISBLANK('Set Schedules Here'!AG1226),"",ROUND('Set Schedules Here'!AG1226,rounding_decimal_places))</f>
        <v/>
      </c>
      <c r="BH614" s="12" t="str">
        <f>IF(ISBLANK('Set Schedules Here'!AG1227),"",ROUND('Set Schedules Here'!AG1227,rounding_decimal_places))</f>
        <v/>
      </c>
      <c r="BI614" s="12" t="str">
        <f>IF(ISBLANK('Set Schedules Here'!AH1226),"",ROUND('Set Schedules Here'!AH1226,rounding_decimal_places))</f>
        <v/>
      </c>
      <c r="BJ614" s="12" t="str">
        <f>IF(ISBLANK('Set Schedules Here'!AH1227),"",ROUND('Set Schedules Here'!AH1227,rounding_decimal_places))</f>
        <v/>
      </c>
      <c r="BK614" s="12" t="str">
        <f>IF(ISBLANK('Set Schedules Here'!AI1226),"",ROUND('Set Schedules Here'!AI1226,rounding_decimal_places))</f>
        <v/>
      </c>
      <c r="BL614" s="12" t="str">
        <f>IF(ISBLANK('Set Schedules Here'!AI1227),"",ROUND('Set Schedules Here'!AI1227,rounding_decimal_places))</f>
        <v/>
      </c>
      <c r="BM614" s="12" t="str">
        <f>IF(ISBLANK('Set Schedules Here'!AJ1226),"",ROUND('Set Schedules Here'!AJ1226,rounding_decimal_places))</f>
        <v/>
      </c>
      <c r="BN614" s="12" t="str">
        <f>IF(ISBLANK('Set Schedules Here'!AJ1227),"",ROUND('Set Schedules Here'!AJ1227,rounding_decimal_places))</f>
        <v/>
      </c>
      <c r="BO614" s="12" t="str">
        <f>IF(ISBLANK('Set Schedules Here'!AK1226),"",ROUND('Set Schedules Here'!AK1226,rounding_decimal_places))</f>
        <v/>
      </c>
      <c r="BP614" s="21" t="str">
        <f>IF(ISBLANK('Set Schedules Here'!AK1227),"",ROUND('Set Schedules Here'!AK1227,rounding_decimal_places))</f>
        <v/>
      </c>
    </row>
    <row r="615" spans="1:68" x14ac:dyDescent="0.25">
      <c r="A615" s="21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  <c r="K615" s="12" t="str">
        <f>IF(ISBLANK('Set Schedules Here'!I1228),"",ROUND('Set Schedules Here'!I1228,rounding_decimal_places))</f>
        <v/>
      </c>
      <c r="L615" s="12" t="str">
        <f>IF(ISBLANK('Set Schedules Here'!I1229),"",ROUND('Set Schedules Here'!I1229,rounding_decimal_places))</f>
        <v/>
      </c>
      <c r="M615" s="12" t="str">
        <f>IF(ISBLANK('Set Schedules Here'!J1228),"",ROUND('Set Schedules Here'!J1228,rounding_decimal_places))</f>
        <v/>
      </c>
      <c r="N615" s="12" t="str">
        <f>IF(ISBLANK('Set Schedules Here'!J1229),"",ROUND('Set Schedules Here'!J1229,rounding_decimal_places))</f>
        <v/>
      </c>
      <c r="O615" s="12" t="str">
        <f>IF(ISBLANK('Set Schedules Here'!K1228),"",ROUND('Set Schedules Here'!K1228,rounding_decimal_places))</f>
        <v/>
      </c>
      <c r="P615" s="12" t="str">
        <f>IF(ISBLANK('Set Schedules Here'!K1229),"",ROUND('Set Schedules Here'!K1229,rounding_decimal_places))</f>
        <v/>
      </c>
      <c r="Q615" s="12" t="str">
        <f>IF(ISBLANK('Set Schedules Here'!L1228),"",ROUND('Set Schedules Here'!L1228,rounding_decimal_places))</f>
        <v/>
      </c>
      <c r="R615" s="12" t="str">
        <f>IF(ISBLANK('Set Schedules Here'!L1229),"",ROUND('Set Schedules Here'!L1229,rounding_decimal_places))</f>
        <v/>
      </c>
      <c r="S615" s="12" t="str">
        <f>IF(ISBLANK('Set Schedules Here'!M1228),"",ROUND('Set Schedules Here'!M1228,rounding_decimal_places))</f>
        <v/>
      </c>
      <c r="T615" s="12" t="str">
        <f>IF(ISBLANK('Set Schedules Here'!M1229),"",ROUND('Set Schedules Here'!M1229,rounding_decimal_places))</f>
        <v/>
      </c>
      <c r="U615" s="12" t="str">
        <f>IF(ISBLANK('Set Schedules Here'!N1228),"",ROUND('Set Schedules Here'!N1228,rounding_decimal_places))</f>
        <v/>
      </c>
      <c r="V615" s="12" t="str">
        <f>IF(ISBLANK('Set Schedules Here'!N1229),"",ROUND('Set Schedules Here'!N1229,rounding_decimal_places))</f>
        <v/>
      </c>
      <c r="W615" s="12" t="str">
        <f>IF(ISBLANK('Set Schedules Here'!O1228),"",ROUND('Set Schedules Here'!O1228,rounding_decimal_places))</f>
        <v/>
      </c>
      <c r="X615" s="12" t="str">
        <f>IF(ISBLANK('Set Schedules Here'!O1229),"",ROUND('Set Schedules Here'!O1229,rounding_decimal_places))</f>
        <v/>
      </c>
      <c r="Y615" s="12" t="str">
        <f>IF(ISBLANK('Set Schedules Here'!P1228),"",ROUND('Set Schedules Here'!P1228,rounding_decimal_places))</f>
        <v/>
      </c>
      <c r="Z615" s="12" t="str">
        <f>IF(ISBLANK('Set Schedules Here'!P1229),"",ROUND('Set Schedules Here'!P1229,rounding_decimal_places))</f>
        <v/>
      </c>
      <c r="AA615" s="12" t="str">
        <f>IF(ISBLANK('Set Schedules Here'!Q1228),"",ROUND('Set Schedules Here'!Q1228,rounding_decimal_places))</f>
        <v/>
      </c>
      <c r="AB615" s="12" t="str">
        <f>IF(ISBLANK('Set Schedules Here'!Q1229),"",ROUND('Set Schedules Here'!Q1229,rounding_decimal_places))</f>
        <v/>
      </c>
      <c r="AC615" s="12" t="str">
        <f>IF(ISBLANK('Set Schedules Here'!R1228),"",ROUND('Set Schedules Here'!R1228,rounding_decimal_places))</f>
        <v/>
      </c>
      <c r="AD615" s="12" t="str">
        <f>IF(ISBLANK('Set Schedules Here'!R1229),"",ROUND('Set Schedules Here'!R1229,rounding_decimal_places))</f>
        <v/>
      </c>
      <c r="AE615" s="12" t="str">
        <f>IF(ISBLANK('Set Schedules Here'!S1228),"",ROUND('Set Schedules Here'!S1228,rounding_decimal_places))</f>
        <v/>
      </c>
      <c r="AF615" s="12" t="str">
        <f>IF(ISBLANK('Set Schedules Here'!S1229),"",ROUND('Set Schedules Here'!S1229,rounding_decimal_places))</f>
        <v/>
      </c>
      <c r="AG615" s="12" t="str">
        <f>IF(ISBLANK('Set Schedules Here'!T1228),"",ROUND('Set Schedules Here'!T1228,rounding_decimal_places))</f>
        <v/>
      </c>
      <c r="AH615" s="12" t="str">
        <f>IF(ISBLANK('Set Schedules Here'!T1229),"",ROUND('Set Schedules Here'!T1229,rounding_decimal_places))</f>
        <v/>
      </c>
      <c r="AI615" s="12" t="str">
        <f>IF(ISBLANK('Set Schedules Here'!U1228),"",ROUND('Set Schedules Here'!U1228,rounding_decimal_places))</f>
        <v/>
      </c>
      <c r="AJ615" s="12" t="str">
        <f>IF(ISBLANK('Set Schedules Here'!U1229),"",ROUND('Set Schedules Here'!U1229,rounding_decimal_places))</f>
        <v/>
      </c>
      <c r="AK615" s="12" t="str">
        <f>IF(ISBLANK('Set Schedules Here'!V1228),"",ROUND('Set Schedules Here'!V1228,rounding_decimal_places))</f>
        <v/>
      </c>
      <c r="AL615" s="12" t="str">
        <f>IF(ISBLANK('Set Schedules Here'!V1229),"",ROUND('Set Schedules Here'!V1229,rounding_decimal_places))</f>
        <v/>
      </c>
      <c r="AM615" s="12" t="str">
        <f>IF(ISBLANK('Set Schedules Here'!W1228),"",ROUND('Set Schedules Here'!W1228,rounding_decimal_places))</f>
        <v/>
      </c>
      <c r="AN615" s="12" t="str">
        <f>IF(ISBLANK('Set Schedules Here'!W1229),"",ROUND('Set Schedules Here'!W1229,rounding_decimal_places))</f>
        <v/>
      </c>
      <c r="AO615" s="12" t="str">
        <f>IF(ISBLANK('Set Schedules Here'!X1228),"",ROUND('Set Schedules Here'!X1228,rounding_decimal_places))</f>
        <v/>
      </c>
      <c r="AP615" s="12" t="str">
        <f>IF(ISBLANK('Set Schedules Here'!X1229),"",ROUND('Set Schedules Here'!X1229,rounding_decimal_places))</f>
        <v/>
      </c>
      <c r="AQ615" s="12" t="str">
        <f>IF(ISBLANK('Set Schedules Here'!Y1228),"",ROUND('Set Schedules Here'!Y1228,rounding_decimal_places))</f>
        <v/>
      </c>
      <c r="AR615" s="12" t="str">
        <f>IF(ISBLANK('Set Schedules Here'!Y1229),"",ROUND('Set Schedules Here'!Y1229,rounding_decimal_places))</f>
        <v/>
      </c>
      <c r="AS615" s="12" t="str">
        <f>IF(ISBLANK('Set Schedules Here'!Z1228),"",ROUND('Set Schedules Here'!Z1228,rounding_decimal_places))</f>
        <v/>
      </c>
      <c r="AT615" s="12" t="str">
        <f>IF(ISBLANK('Set Schedules Here'!Z1229),"",ROUND('Set Schedules Here'!Z1229,rounding_decimal_places))</f>
        <v/>
      </c>
      <c r="AU615" s="12" t="str">
        <f>IF(ISBLANK('Set Schedules Here'!AA1228),"",ROUND('Set Schedules Here'!AA1228,rounding_decimal_places))</f>
        <v/>
      </c>
      <c r="AV615" s="12" t="str">
        <f>IF(ISBLANK('Set Schedules Here'!AA1229),"",ROUND('Set Schedules Here'!AA1229,rounding_decimal_places))</f>
        <v/>
      </c>
      <c r="AW615" s="12" t="str">
        <f>IF(ISBLANK('Set Schedules Here'!AB1228),"",ROUND('Set Schedules Here'!AB1228,rounding_decimal_places))</f>
        <v/>
      </c>
      <c r="AX615" s="12" t="str">
        <f>IF(ISBLANK('Set Schedules Here'!AB1229),"",ROUND('Set Schedules Here'!AB1229,rounding_decimal_places))</f>
        <v/>
      </c>
      <c r="AY615" s="12" t="str">
        <f>IF(ISBLANK('Set Schedules Here'!AC1228),"",ROUND('Set Schedules Here'!AC1228,rounding_decimal_places))</f>
        <v/>
      </c>
      <c r="AZ615" s="12" t="str">
        <f>IF(ISBLANK('Set Schedules Here'!AC1229),"",ROUND('Set Schedules Here'!AC1229,rounding_decimal_places))</f>
        <v/>
      </c>
      <c r="BA615" s="12" t="str">
        <f>IF(ISBLANK('Set Schedules Here'!AD1228),"",ROUND('Set Schedules Here'!AD1228,rounding_decimal_places))</f>
        <v/>
      </c>
      <c r="BB615" s="12" t="str">
        <f>IF(ISBLANK('Set Schedules Here'!AD1229),"",ROUND('Set Schedules Here'!AD1229,rounding_decimal_places))</f>
        <v/>
      </c>
      <c r="BC615" s="12" t="str">
        <f>IF(ISBLANK('Set Schedules Here'!AE1228),"",ROUND('Set Schedules Here'!AE1228,rounding_decimal_places))</f>
        <v/>
      </c>
      <c r="BD615" s="12" t="str">
        <f>IF(ISBLANK('Set Schedules Here'!AE1229),"",ROUND('Set Schedules Here'!AE1229,rounding_decimal_places))</f>
        <v/>
      </c>
      <c r="BE615" s="12" t="str">
        <f>IF(ISBLANK('Set Schedules Here'!AF1228),"",ROUND('Set Schedules Here'!AF1228,rounding_decimal_places))</f>
        <v/>
      </c>
      <c r="BF615" s="12" t="str">
        <f>IF(ISBLANK('Set Schedules Here'!AF1229),"",ROUND('Set Schedules Here'!AF1229,rounding_decimal_places))</f>
        <v/>
      </c>
      <c r="BG615" s="12" t="str">
        <f>IF(ISBLANK('Set Schedules Here'!AG1228),"",ROUND('Set Schedules Here'!AG1228,rounding_decimal_places))</f>
        <v/>
      </c>
      <c r="BH615" s="12" t="str">
        <f>IF(ISBLANK('Set Schedules Here'!AG1229),"",ROUND('Set Schedules Here'!AG1229,rounding_decimal_places))</f>
        <v/>
      </c>
      <c r="BI615" s="12" t="str">
        <f>IF(ISBLANK('Set Schedules Here'!AH1228),"",ROUND('Set Schedules Here'!AH1228,rounding_decimal_places))</f>
        <v/>
      </c>
      <c r="BJ615" s="12" t="str">
        <f>IF(ISBLANK('Set Schedules Here'!AH1229),"",ROUND('Set Schedules Here'!AH1229,rounding_decimal_places))</f>
        <v/>
      </c>
      <c r="BK615" s="12" t="str">
        <f>IF(ISBLANK('Set Schedules Here'!AI1228),"",ROUND('Set Schedules Here'!AI1228,rounding_decimal_places))</f>
        <v/>
      </c>
      <c r="BL615" s="12" t="str">
        <f>IF(ISBLANK('Set Schedules Here'!AI1229),"",ROUND('Set Schedules Here'!AI1229,rounding_decimal_places))</f>
        <v/>
      </c>
      <c r="BM615" s="12" t="str">
        <f>IF(ISBLANK('Set Schedules Here'!AJ1228),"",ROUND('Set Schedules Here'!AJ1228,rounding_decimal_places))</f>
        <v/>
      </c>
      <c r="BN615" s="12" t="str">
        <f>IF(ISBLANK('Set Schedules Here'!AJ1229),"",ROUND('Set Schedules Here'!AJ1229,rounding_decimal_places))</f>
        <v/>
      </c>
      <c r="BO615" s="12" t="str">
        <f>IF(ISBLANK('Set Schedules Here'!AK1228),"",ROUND('Set Schedules Here'!AK1228,rounding_decimal_places))</f>
        <v/>
      </c>
      <c r="BP615" s="21" t="str">
        <f>IF(ISBLANK('Set Schedules Here'!AK1229),"",ROUND('Set Schedules Here'!AK1229,rounding_decimal_places))</f>
        <v/>
      </c>
    </row>
    <row r="616" spans="1:68" x14ac:dyDescent="0.25">
      <c r="A616" s="21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  <c r="K616" s="12" t="str">
        <f>IF(ISBLANK('Set Schedules Here'!I1230),"",ROUND('Set Schedules Here'!I1230,rounding_decimal_places))</f>
        <v/>
      </c>
      <c r="L616" s="12" t="str">
        <f>IF(ISBLANK('Set Schedules Here'!I1231),"",ROUND('Set Schedules Here'!I1231,rounding_decimal_places))</f>
        <v/>
      </c>
      <c r="M616" s="12" t="str">
        <f>IF(ISBLANK('Set Schedules Here'!J1230),"",ROUND('Set Schedules Here'!J1230,rounding_decimal_places))</f>
        <v/>
      </c>
      <c r="N616" s="12" t="str">
        <f>IF(ISBLANK('Set Schedules Here'!J1231),"",ROUND('Set Schedules Here'!J1231,rounding_decimal_places))</f>
        <v/>
      </c>
      <c r="O616" s="12" t="str">
        <f>IF(ISBLANK('Set Schedules Here'!K1230),"",ROUND('Set Schedules Here'!K1230,rounding_decimal_places))</f>
        <v/>
      </c>
      <c r="P616" s="12" t="str">
        <f>IF(ISBLANK('Set Schedules Here'!K1231),"",ROUND('Set Schedules Here'!K1231,rounding_decimal_places))</f>
        <v/>
      </c>
      <c r="Q616" s="12" t="str">
        <f>IF(ISBLANK('Set Schedules Here'!L1230),"",ROUND('Set Schedules Here'!L1230,rounding_decimal_places))</f>
        <v/>
      </c>
      <c r="R616" s="12" t="str">
        <f>IF(ISBLANK('Set Schedules Here'!L1231),"",ROUND('Set Schedules Here'!L1231,rounding_decimal_places))</f>
        <v/>
      </c>
      <c r="S616" s="12" t="str">
        <f>IF(ISBLANK('Set Schedules Here'!M1230),"",ROUND('Set Schedules Here'!M1230,rounding_decimal_places))</f>
        <v/>
      </c>
      <c r="T616" s="12" t="str">
        <f>IF(ISBLANK('Set Schedules Here'!M1231),"",ROUND('Set Schedules Here'!M1231,rounding_decimal_places))</f>
        <v/>
      </c>
      <c r="U616" s="12" t="str">
        <f>IF(ISBLANK('Set Schedules Here'!N1230),"",ROUND('Set Schedules Here'!N1230,rounding_decimal_places))</f>
        <v/>
      </c>
      <c r="V616" s="12" t="str">
        <f>IF(ISBLANK('Set Schedules Here'!N1231),"",ROUND('Set Schedules Here'!N1231,rounding_decimal_places))</f>
        <v/>
      </c>
      <c r="W616" s="12" t="str">
        <f>IF(ISBLANK('Set Schedules Here'!O1230),"",ROUND('Set Schedules Here'!O1230,rounding_decimal_places))</f>
        <v/>
      </c>
      <c r="X616" s="12" t="str">
        <f>IF(ISBLANK('Set Schedules Here'!O1231),"",ROUND('Set Schedules Here'!O1231,rounding_decimal_places))</f>
        <v/>
      </c>
      <c r="Y616" s="12" t="str">
        <f>IF(ISBLANK('Set Schedules Here'!P1230),"",ROUND('Set Schedules Here'!P1230,rounding_decimal_places))</f>
        <v/>
      </c>
      <c r="Z616" s="12" t="str">
        <f>IF(ISBLANK('Set Schedules Here'!P1231),"",ROUND('Set Schedules Here'!P1231,rounding_decimal_places))</f>
        <v/>
      </c>
      <c r="AA616" s="12" t="str">
        <f>IF(ISBLANK('Set Schedules Here'!Q1230),"",ROUND('Set Schedules Here'!Q1230,rounding_decimal_places))</f>
        <v/>
      </c>
      <c r="AB616" s="12" t="str">
        <f>IF(ISBLANK('Set Schedules Here'!Q1231),"",ROUND('Set Schedules Here'!Q1231,rounding_decimal_places))</f>
        <v/>
      </c>
      <c r="AC616" s="12" t="str">
        <f>IF(ISBLANK('Set Schedules Here'!R1230),"",ROUND('Set Schedules Here'!R1230,rounding_decimal_places))</f>
        <v/>
      </c>
      <c r="AD616" s="12" t="str">
        <f>IF(ISBLANK('Set Schedules Here'!R1231),"",ROUND('Set Schedules Here'!R1231,rounding_decimal_places))</f>
        <v/>
      </c>
      <c r="AE616" s="12" t="str">
        <f>IF(ISBLANK('Set Schedules Here'!S1230),"",ROUND('Set Schedules Here'!S1230,rounding_decimal_places))</f>
        <v/>
      </c>
      <c r="AF616" s="12" t="str">
        <f>IF(ISBLANK('Set Schedules Here'!S1231),"",ROUND('Set Schedules Here'!S1231,rounding_decimal_places))</f>
        <v/>
      </c>
      <c r="AG616" s="12" t="str">
        <f>IF(ISBLANK('Set Schedules Here'!T1230),"",ROUND('Set Schedules Here'!T1230,rounding_decimal_places))</f>
        <v/>
      </c>
      <c r="AH616" s="12" t="str">
        <f>IF(ISBLANK('Set Schedules Here'!T1231),"",ROUND('Set Schedules Here'!T1231,rounding_decimal_places))</f>
        <v/>
      </c>
      <c r="AI616" s="12" t="str">
        <f>IF(ISBLANK('Set Schedules Here'!U1230),"",ROUND('Set Schedules Here'!U1230,rounding_decimal_places))</f>
        <v/>
      </c>
      <c r="AJ616" s="12" t="str">
        <f>IF(ISBLANK('Set Schedules Here'!U1231),"",ROUND('Set Schedules Here'!U1231,rounding_decimal_places))</f>
        <v/>
      </c>
      <c r="AK616" s="12" t="str">
        <f>IF(ISBLANK('Set Schedules Here'!V1230),"",ROUND('Set Schedules Here'!V1230,rounding_decimal_places))</f>
        <v/>
      </c>
      <c r="AL616" s="12" t="str">
        <f>IF(ISBLANK('Set Schedules Here'!V1231),"",ROUND('Set Schedules Here'!V1231,rounding_decimal_places))</f>
        <v/>
      </c>
      <c r="AM616" s="12" t="str">
        <f>IF(ISBLANK('Set Schedules Here'!W1230),"",ROUND('Set Schedules Here'!W1230,rounding_decimal_places))</f>
        <v/>
      </c>
      <c r="AN616" s="12" t="str">
        <f>IF(ISBLANK('Set Schedules Here'!W1231),"",ROUND('Set Schedules Here'!W1231,rounding_decimal_places))</f>
        <v/>
      </c>
      <c r="AO616" s="12" t="str">
        <f>IF(ISBLANK('Set Schedules Here'!X1230),"",ROUND('Set Schedules Here'!X1230,rounding_decimal_places))</f>
        <v/>
      </c>
      <c r="AP616" s="12" t="str">
        <f>IF(ISBLANK('Set Schedules Here'!X1231),"",ROUND('Set Schedules Here'!X1231,rounding_decimal_places))</f>
        <v/>
      </c>
      <c r="AQ616" s="12" t="str">
        <f>IF(ISBLANK('Set Schedules Here'!Y1230),"",ROUND('Set Schedules Here'!Y1230,rounding_decimal_places))</f>
        <v/>
      </c>
      <c r="AR616" s="12" t="str">
        <f>IF(ISBLANK('Set Schedules Here'!Y1231),"",ROUND('Set Schedules Here'!Y1231,rounding_decimal_places))</f>
        <v/>
      </c>
      <c r="AS616" s="12" t="str">
        <f>IF(ISBLANK('Set Schedules Here'!Z1230),"",ROUND('Set Schedules Here'!Z1230,rounding_decimal_places))</f>
        <v/>
      </c>
      <c r="AT616" s="12" t="str">
        <f>IF(ISBLANK('Set Schedules Here'!Z1231),"",ROUND('Set Schedules Here'!Z1231,rounding_decimal_places))</f>
        <v/>
      </c>
      <c r="AU616" s="12" t="str">
        <f>IF(ISBLANK('Set Schedules Here'!AA1230),"",ROUND('Set Schedules Here'!AA1230,rounding_decimal_places))</f>
        <v/>
      </c>
      <c r="AV616" s="12" t="str">
        <f>IF(ISBLANK('Set Schedules Here'!AA1231),"",ROUND('Set Schedules Here'!AA1231,rounding_decimal_places))</f>
        <v/>
      </c>
      <c r="AW616" s="12" t="str">
        <f>IF(ISBLANK('Set Schedules Here'!AB1230),"",ROUND('Set Schedules Here'!AB1230,rounding_decimal_places))</f>
        <v/>
      </c>
      <c r="AX616" s="12" t="str">
        <f>IF(ISBLANK('Set Schedules Here'!AB1231),"",ROUND('Set Schedules Here'!AB1231,rounding_decimal_places))</f>
        <v/>
      </c>
      <c r="AY616" s="12" t="str">
        <f>IF(ISBLANK('Set Schedules Here'!AC1230),"",ROUND('Set Schedules Here'!AC1230,rounding_decimal_places))</f>
        <v/>
      </c>
      <c r="AZ616" s="12" t="str">
        <f>IF(ISBLANK('Set Schedules Here'!AC1231),"",ROUND('Set Schedules Here'!AC1231,rounding_decimal_places))</f>
        <v/>
      </c>
      <c r="BA616" s="12" t="str">
        <f>IF(ISBLANK('Set Schedules Here'!AD1230),"",ROUND('Set Schedules Here'!AD1230,rounding_decimal_places))</f>
        <v/>
      </c>
      <c r="BB616" s="12" t="str">
        <f>IF(ISBLANK('Set Schedules Here'!AD1231),"",ROUND('Set Schedules Here'!AD1231,rounding_decimal_places))</f>
        <v/>
      </c>
      <c r="BC616" s="12" t="str">
        <f>IF(ISBLANK('Set Schedules Here'!AE1230),"",ROUND('Set Schedules Here'!AE1230,rounding_decimal_places))</f>
        <v/>
      </c>
      <c r="BD616" s="12" t="str">
        <f>IF(ISBLANK('Set Schedules Here'!AE1231),"",ROUND('Set Schedules Here'!AE1231,rounding_decimal_places))</f>
        <v/>
      </c>
      <c r="BE616" s="12" t="str">
        <f>IF(ISBLANK('Set Schedules Here'!AF1230),"",ROUND('Set Schedules Here'!AF1230,rounding_decimal_places))</f>
        <v/>
      </c>
      <c r="BF616" s="12" t="str">
        <f>IF(ISBLANK('Set Schedules Here'!AF1231),"",ROUND('Set Schedules Here'!AF1231,rounding_decimal_places))</f>
        <v/>
      </c>
      <c r="BG616" s="12" t="str">
        <f>IF(ISBLANK('Set Schedules Here'!AG1230),"",ROUND('Set Schedules Here'!AG1230,rounding_decimal_places))</f>
        <v/>
      </c>
      <c r="BH616" s="12" t="str">
        <f>IF(ISBLANK('Set Schedules Here'!AG1231),"",ROUND('Set Schedules Here'!AG1231,rounding_decimal_places))</f>
        <v/>
      </c>
      <c r="BI616" s="12" t="str">
        <f>IF(ISBLANK('Set Schedules Here'!AH1230),"",ROUND('Set Schedules Here'!AH1230,rounding_decimal_places))</f>
        <v/>
      </c>
      <c r="BJ616" s="12" t="str">
        <f>IF(ISBLANK('Set Schedules Here'!AH1231),"",ROUND('Set Schedules Here'!AH1231,rounding_decimal_places))</f>
        <v/>
      </c>
      <c r="BK616" s="12" t="str">
        <f>IF(ISBLANK('Set Schedules Here'!AI1230),"",ROUND('Set Schedules Here'!AI1230,rounding_decimal_places))</f>
        <v/>
      </c>
      <c r="BL616" s="12" t="str">
        <f>IF(ISBLANK('Set Schedules Here'!AI1231),"",ROUND('Set Schedules Here'!AI1231,rounding_decimal_places))</f>
        <v/>
      </c>
      <c r="BM616" s="12" t="str">
        <f>IF(ISBLANK('Set Schedules Here'!AJ1230),"",ROUND('Set Schedules Here'!AJ1230,rounding_decimal_places))</f>
        <v/>
      </c>
      <c r="BN616" s="12" t="str">
        <f>IF(ISBLANK('Set Schedules Here'!AJ1231),"",ROUND('Set Schedules Here'!AJ1231,rounding_decimal_places))</f>
        <v/>
      </c>
      <c r="BO616" s="12" t="str">
        <f>IF(ISBLANK('Set Schedules Here'!AK1230),"",ROUND('Set Schedules Here'!AK1230,rounding_decimal_places))</f>
        <v/>
      </c>
      <c r="BP616" s="21" t="str">
        <f>IF(ISBLANK('Set Schedules Here'!AK1231),"",ROUND('Set Schedules Here'!AK1231,rounding_decimal_places))</f>
        <v/>
      </c>
    </row>
    <row r="617" spans="1:68" x14ac:dyDescent="0.25">
      <c r="A617" s="21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  <c r="K617" s="12" t="str">
        <f>IF(ISBLANK('Set Schedules Here'!I1232),"",ROUND('Set Schedules Here'!I1232,rounding_decimal_places))</f>
        <v/>
      </c>
      <c r="L617" s="12" t="str">
        <f>IF(ISBLANK('Set Schedules Here'!I1233),"",ROUND('Set Schedules Here'!I1233,rounding_decimal_places))</f>
        <v/>
      </c>
      <c r="M617" s="12" t="str">
        <f>IF(ISBLANK('Set Schedules Here'!J1232),"",ROUND('Set Schedules Here'!J1232,rounding_decimal_places))</f>
        <v/>
      </c>
      <c r="N617" s="12" t="str">
        <f>IF(ISBLANK('Set Schedules Here'!J1233),"",ROUND('Set Schedules Here'!J1233,rounding_decimal_places))</f>
        <v/>
      </c>
      <c r="O617" s="12" t="str">
        <f>IF(ISBLANK('Set Schedules Here'!K1232),"",ROUND('Set Schedules Here'!K1232,rounding_decimal_places))</f>
        <v/>
      </c>
      <c r="P617" s="12" t="str">
        <f>IF(ISBLANK('Set Schedules Here'!K1233),"",ROUND('Set Schedules Here'!K1233,rounding_decimal_places))</f>
        <v/>
      </c>
      <c r="Q617" s="12" t="str">
        <f>IF(ISBLANK('Set Schedules Here'!L1232),"",ROUND('Set Schedules Here'!L1232,rounding_decimal_places))</f>
        <v/>
      </c>
      <c r="R617" s="12" t="str">
        <f>IF(ISBLANK('Set Schedules Here'!L1233),"",ROUND('Set Schedules Here'!L1233,rounding_decimal_places))</f>
        <v/>
      </c>
      <c r="S617" s="12" t="str">
        <f>IF(ISBLANK('Set Schedules Here'!M1232),"",ROUND('Set Schedules Here'!M1232,rounding_decimal_places))</f>
        <v/>
      </c>
      <c r="T617" s="12" t="str">
        <f>IF(ISBLANK('Set Schedules Here'!M1233),"",ROUND('Set Schedules Here'!M1233,rounding_decimal_places))</f>
        <v/>
      </c>
      <c r="U617" s="12" t="str">
        <f>IF(ISBLANK('Set Schedules Here'!N1232),"",ROUND('Set Schedules Here'!N1232,rounding_decimal_places))</f>
        <v/>
      </c>
      <c r="V617" s="12" t="str">
        <f>IF(ISBLANK('Set Schedules Here'!N1233),"",ROUND('Set Schedules Here'!N1233,rounding_decimal_places))</f>
        <v/>
      </c>
      <c r="W617" s="12" t="str">
        <f>IF(ISBLANK('Set Schedules Here'!O1232),"",ROUND('Set Schedules Here'!O1232,rounding_decimal_places))</f>
        <v/>
      </c>
      <c r="X617" s="12" t="str">
        <f>IF(ISBLANK('Set Schedules Here'!O1233),"",ROUND('Set Schedules Here'!O1233,rounding_decimal_places))</f>
        <v/>
      </c>
      <c r="Y617" s="12" t="str">
        <f>IF(ISBLANK('Set Schedules Here'!P1232),"",ROUND('Set Schedules Here'!P1232,rounding_decimal_places))</f>
        <v/>
      </c>
      <c r="Z617" s="12" t="str">
        <f>IF(ISBLANK('Set Schedules Here'!P1233),"",ROUND('Set Schedules Here'!P1233,rounding_decimal_places))</f>
        <v/>
      </c>
      <c r="AA617" s="12" t="str">
        <f>IF(ISBLANK('Set Schedules Here'!Q1232),"",ROUND('Set Schedules Here'!Q1232,rounding_decimal_places))</f>
        <v/>
      </c>
      <c r="AB617" s="12" t="str">
        <f>IF(ISBLANK('Set Schedules Here'!Q1233),"",ROUND('Set Schedules Here'!Q1233,rounding_decimal_places))</f>
        <v/>
      </c>
      <c r="AC617" s="12" t="str">
        <f>IF(ISBLANK('Set Schedules Here'!R1232),"",ROUND('Set Schedules Here'!R1232,rounding_decimal_places))</f>
        <v/>
      </c>
      <c r="AD617" s="12" t="str">
        <f>IF(ISBLANK('Set Schedules Here'!R1233),"",ROUND('Set Schedules Here'!R1233,rounding_decimal_places))</f>
        <v/>
      </c>
      <c r="AE617" s="12" t="str">
        <f>IF(ISBLANK('Set Schedules Here'!S1232),"",ROUND('Set Schedules Here'!S1232,rounding_decimal_places))</f>
        <v/>
      </c>
      <c r="AF617" s="12" t="str">
        <f>IF(ISBLANK('Set Schedules Here'!S1233),"",ROUND('Set Schedules Here'!S1233,rounding_decimal_places))</f>
        <v/>
      </c>
      <c r="AG617" s="12" t="str">
        <f>IF(ISBLANK('Set Schedules Here'!T1232),"",ROUND('Set Schedules Here'!T1232,rounding_decimal_places))</f>
        <v/>
      </c>
      <c r="AH617" s="12" t="str">
        <f>IF(ISBLANK('Set Schedules Here'!T1233),"",ROUND('Set Schedules Here'!T1233,rounding_decimal_places))</f>
        <v/>
      </c>
      <c r="AI617" s="12" t="str">
        <f>IF(ISBLANK('Set Schedules Here'!U1232),"",ROUND('Set Schedules Here'!U1232,rounding_decimal_places))</f>
        <v/>
      </c>
      <c r="AJ617" s="12" t="str">
        <f>IF(ISBLANK('Set Schedules Here'!U1233),"",ROUND('Set Schedules Here'!U1233,rounding_decimal_places))</f>
        <v/>
      </c>
      <c r="AK617" s="12" t="str">
        <f>IF(ISBLANK('Set Schedules Here'!V1232),"",ROUND('Set Schedules Here'!V1232,rounding_decimal_places))</f>
        <v/>
      </c>
      <c r="AL617" s="12" t="str">
        <f>IF(ISBLANK('Set Schedules Here'!V1233),"",ROUND('Set Schedules Here'!V1233,rounding_decimal_places))</f>
        <v/>
      </c>
      <c r="AM617" s="12" t="str">
        <f>IF(ISBLANK('Set Schedules Here'!W1232),"",ROUND('Set Schedules Here'!W1232,rounding_decimal_places))</f>
        <v/>
      </c>
      <c r="AN617" s="12" t="str">
        <f>IF(ISBLANK('Set Schedules Here'!W1233),"",ROUND('Set Schedules Here'!W1233,rounding_decimal_places))</f>
        <v/>
      </c>
      <c r="AO617" s="12" t="str">
        <f>IF(ISBLANK('Set Schedules Here'!X1232),"",ROUND('Set Schedules Here'!X1232,rounding_decimal_places))</f>
        <v/>
      </c>
      <c r="AP617" s="12" t="str">
        <f>IF(ISBLANK('Set Schedules Here'!X1233),"",ROUND('Set Schedules Here'!X1233,rounding_decimal_places))</f>
        <v/>
      </c>
      <c r="AQ617" s="12" t="str">
        <f>IF(ISBLANK('Set Schedules Here'!Y1232),"",ROUND('Set Schedules Here'!Y1232,rounding_decimal_places))</f>
        <v/>
      </c>
      <c r="AR617" s="12" t="str">
        <f>IF(ISBLANK('Set Schedules Here'!Y1233),"",ROUND('Set Schedules Here'!Y1233,rounding_decimal_places))</f>
        <v/>
      </c>
      <c r="AS617" s="12" t="str">
        <f>IF(ISBLANK('Set Schedules Here'!Z1232),"",ROUND('Set Schedules Here'!Z1232,rounding_decimal_places))</f>
        <v/>
      </c>
      <c r="AT617" s="12" t="str">
        <f>IF(ISBLANK('Set Schedules Here'!Z1233),"",ROUND('Set Schedules Here'!Z1233,rounding_decimal_places))</f>
        <v/>
      </c>
      <c r="AU617" s="12" t="str">
        <f>IF(ISBLANK('Set Schedules Here'!AA1232),"",ROUND('Set Schedules Here'!AA1232,rounding_decimal_places))</f>
        <v/>
      </c>
      <c r="AV617" s="12" t="str">
        <f>IF(ISBLANK('Set Schedules Here'!AA1233),"",ROUND('Set Schedules Here'!AA1233,rounding_decimal_places))</f>
        <v/>
      </c>
      <c r="AW617" s="12" t="str">
        <f>IF(ISBLANK('Set Schedules Here'!AB1232),"",ROUND('Set Schedules Here'!AB1232,rounding_decimal_places))</f>
        <v/>
      </c>
      <c r="AX617" s="12" t="str">
        <f>IF(ISBLANK('Set Schedules Here'!AB1233),"",ROUND('Set Schedules Here'!AB1233,rounding_decimal_places))</f>
        <v/>
      </c>
      <c r="AY617" s="12" t="str">
        <f>IF(ISBLANK('Set Schedules Here'!AC1232),"",ROUND('Set Schedules Here'!AC1232,rounding_decimal_places))</f>
        <v/>
      </c>
      <c r="AZ617" s="12" t="str">
        <f>IF(ISBLANK('Set Schedules Here'!AC1233),"",ROUND('Set Schedules Here'!AC1233,rounding_decimal_places))</f>
        <v/>
      </c>
      <c r="BA617" s="12" t="str">
        <f>IF(ISBLANK('Set Schedules Here'!AD1232),"",ROUND('Set Schedules Here'!AD1232,rounding_decimal_places))</f>
        <v/>
      </c>
      <c r="BB617" s="12" t="str">
        <f>IF(ISBLANK('Set Schedules Here'!AD1233),"",ROUND('Set Schedules Here'!AD1233,rounding_decimal_places))</f>
        <v/>
      </c>
      <c r="BC617" s="12" t="str">
        <f>IF(ISBLANK('Set Schedules Here'!AE1232),"",ROUND('Set Schedules Here'!AE1232,rounding_decimal_places))</f>
        <v/>
      </c>
      <c r="BD617" s="12" t="str">
        <f>IF(ISBLANK('Set Schedules Here'!AE1233),"",ROUND('Set Schedules Here'!AE1233,rounding_decimal_places))</f>
        <v/>
      </c>
      <c r="BE617" s="12" t="str">
        <f>IF(ISBLANK('Set Schedules Here'!AF1232),"",ROUND('Set Schedules Here'!AF1232,rounding_decimal_places))</f>
        <v/>
      </c>
      <c r="BF617" s="12" t="str">
        <f>IF(ISBLANK('Set Schedules Here'!AF1233),"",ROUND('Set Schedules Here'!AF1233,rounding_decimal_places))</f>
        <v/>
      </c>
      <c r="BG617" s="12" t="str">
        <f>IF(ISBLANK('Set Schedules Here'!AG1232),"",ROUND('Set Schedules Here'!AG1232,rounding_decimal_places))</f>
        <v/>
      </c>
      <c r="BH617" s="12" t="str">
        <f>IF(ISBLANK('Set Schedules Here'!AG1233),"",ROUND('Set Schedules Here'!AG1233,rounding_decimal_places))</f>
        <v/>
      </c>
      <c r="BI617" s="12" t="str">
        <f>IF(ISBLANK('Set Schedules Here'!AH1232),"",ROUND('Set Schedules Here'!AH1232,rounding_decimal_places))</f>
        <v/>
      </c>
      <c r="BJ617" s="12" t="str">
        <f>IF(ISBLANK('Set Schedules Here'!AH1233),"",ROUND('Set Schedules Here'!AH1233,rounding_decimal_places))</f>
        <v/>
      </c>
      <c r="BK617" s="12" t="str">
        <f>IF(ISBLANK('Set Schedules Here'!AI1232),"",ROUND('Set Schedules Here'!AI1232,rounding_decimal_places))</f>
        <v/>
      </c>
      <c r="BL617" s="12" t="str">
        <f>IF(ISBLANK('Set Schedules Here'!AI1233),"",ROUND('Set Schedules Here'!AI1233,rounding_decimal_places))</f>
        <v/>
      </c>
      <c r="BM617" s="12" t="str">
        <f>IF(ISBLANK('Set Schedules Here'!AJ1232),"",ROUND('Set Schedules Here'!AJ1232,rounding_decimal_places))</f>
        <v/>
      </c>
      <c r="BN617" s="12" t="str">
        <f>IF(ISBLANK('Set Schedules Here'!AJ1233),"",ROUND('Set Schedules Here'!AJ1233,rounding_decimal_places))</f>
        <v/>
      </c>
      <c r="BO617" s="12" t="str">
        <f>IF(ISBLANK('Set Schedules Here'!AK1232),"",ROUND('Set Schedules Here'!AK1232,rounding_decimal_places))</f>
        <v/>
      </c>
      <c r="BP617" s="21" t="str">
        <f>IF(ISBLANK('Set Schedules Here'!AK1233),"",ROUND('Set Schedules Here'!AK1233,rounding_decimal_places))</f>
        <v/>
      </c>
    </row>
    <row r="618" spans="1:68" x14ac:dyDescent="0.25">
      <c r="A618" s="21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  <c r="K618" s="12" t="str">
        <f>IF(ISBLANK('Set Schedules Here'!I1234),"",ROUND('Set Schedules Here'!I1234,rounding_decimal_places))</f>
        <v/>
      </c>
      <c r="L618" s="12" t="str">
        <f>IF(ISBLANK('Set Schedules Here'!I1235),"",ROUND('Set Schedules Here'!I1235,rounding_decimal_places))</f>
        <v/>
      </c>
      <c r="M618" s="12" t="str">
        <f>IF(ISBLANK('Set Schedules Here'!J1234),"",ROUND('Set Schedules Here'!J1234,rounding_decimal_places))</f>
        <v/>
      </c>
      <c r="N618" s="12" t="str">
        <f>IF(ISBLANK('Set Schedules Here'!J1235),"",ROUND('Set Schedules Here'!J1235,rounding_decimal_places))</f>
        <v/>
      </c>
      <c r="O618" s="12" t="str">
        <f>IF(ISBLANK('Set Schedules Here'!K1234),"",ROUND('Set Schedules Here'!K1234,rounding_decimal_places))</f>
        <v/>
      </c>
      <c r="P618" s="12" t="str">
        <f>IF(ISBLANK('Set Schedules Here'!K1235),"",ROUND('Set Schedules Here'!K1235,rounding_decimal_places))</f>
        <v/>
      </c>
      <c r="Q618" s="12" t="str">
        <f>IF(ISBLANK('Set Schedules Here'!L1234),"",ROUND('Set Schedules Here'!L1234,rounding_decimal_places))</f>
        <v/>
      </c>
      <c r="R618" s="12" t="str">
        <f>IF(ISBLANK('Set Schedules Here'!L1235),"",ROUND('Set Schedules Here'!L1235,rounding_decimal_places))</f>
        <v/>
      </c>
      <c r="S618" s="12" t="str">
        <f>IF(ISBLANK('Set Schedules Here'!M1234),"",ROUND('Set Schedules Here'!M1234,rounding_decimal_places))</f>
        <v/>
      </c>
      <c r="T618" s="12" t="str">
        <f>IF(ISBLANK('Set Schedules Here'!M1235),"",ROUND('Set Schedules Here'!M1235,rounding_decimal_places))</f>
        <v/>
      </c>
      <c r="U618" s="12" t="str">
        <f>IF(ISBLANK('Set Schedules Here'!N1234),"",ROUND('Set Schedules Here'!N1234,rounding_decimal_places))</f>
        <v/>
      </c>
      <c r="V618" s="12" t="str">
        <f>IF(ISBLANK('Set Schedules Here'!N1235),"",ROUND('Set Schedules Here'!N1235,rounding_decimal_places))</f>
        <v/>
      </c>
      <c r="W618" s="12" t="str">
        <f>IF(ISBLANK('Set Schedules Here'!O1234),"",ROUND('Set Schedules Here'!O1234,rounding_decimal_places))</f>
        <v/>
      </c>
      <c r="X618" s="12" t="str">
        <f>IF(ISBLANK('Set Schedules Here'!O1235),"",ROUND('Set Schedules Here'!O1235,rounding_decimal_places))</f>
        <v/>
      </c>
      <c r="Y618" s="12" t="str">
        <f>IF(ISBLANK('Set Schedules Here'!P1234),"",ROUND('Set Schedules Here'!P1234,rounding_decimal_places))</f>
        <v/>
      </c>
      <c r="Z618" s="12" t="str">
        <f>IF(ISBLANK('Set Schedules Here'!P1235),"",ROUND('Set Schedules Here'!P1235,rounding_decimal_places))</f>
        <v/>
      </c>
      <c r="AA618" s="12" t="str">
        <f>IF(ISBLANK('Set Schedules Here'!Q1234),"",ROUND('Set Schedules Here'!Q1234,rounding_decimal_places))</f>
        <v/>
      </c>
      <c r="AB618" s="12" t="str">
        <f>IF(ISBLANK('Set Schedules Here'!Q1235),"",ROUND('Set Schedules Here'!Q1235,rounding_decimal_places))</f>
        <v/>
      </c>
      <c r="AC618" s="12" t="str">
        <f>IF(ISBLANK('Set Schedules Here'!R1234),"",ROUND('Set Schedules Here'!R1234,rounding_decimal_places))</f>
        <v/>
      </c>
      <c r="AD618" s="12" t="str">
        <f>IF(ISBLANK('Set Schedules Here'!R1235),"",ROUND('Set Schedules Here'!R1235,rounding_decimal_places))</f>
        <v/>
      </c>
      <c r="AE618" s="12" t="str">
        <f>IF(ISBLANK('Set Schedules Here'!S1234),"",ROUND('Set Schedules Here'!S1234,rounding_decimal_places))</f>
        <v/>
      </c>
      <c r="AF618" s="12" t="str">
        <f>IF(ISBLANK('Set Schedules Here'!S1235),"",ROUND('Set Schedules Here'!S1235,rounding_decimal_places))</f>
        <v/>
      </c>
      <c r="AG618" s="12" t="str">
        <f>IF(ISBLANK('Set Schedules Here'!T1234),"",ROUND('Set Schedules Here'!T1234,rounding_decimal_places))</f>
        <v/>
      </c>
      <c r="AH618" s="12" t="str">
        <f>IF(ISBLANK('Set Schedules Here'!T1235),"",ROUND('Set Schedules Here'!T1235,rounding_decimal_places))</f>
        <v/>
      </c>
      <c r="AI618" s="12" t="str">
        <f>IF(ISBLANK('Set Schedules Here'!U1234),"",ROUND('Set Schedules Here'!U1234,rounding_decimal_places))</f>
        <v/>
      </c>
      <c r="AJ618" s="12" t="str">
        <f>IF(ISBLANK('Set Schedules Here'!U1235),"",ROUND('Set Schedules Here'!U1235,rounding_decimal_places))</f>
        <v/>
      </c>
      <c r="AK618" s="12" t="str">
        <f>IF(ISBLANK('Set Schedules Here'!V1234),"",ROUND('Set Schedules Here'!V1234,rounding_decimal_places))</f>
        <v/>
      </c>
      <c r="AL618" s="12" t="str">
        <f>IF(ISBLANK('Set Schedules Here'!V1235),"",ROUND('Set Schedules Here'!V1235,rounding_decimal_places))</f>
        <v/>
      </c>
      <c r="AM618" s="12" t="str">
        <f>IF(ISBLANK('Set Schedules Here'!W1234),"",ROUND('Set Schedules Here'!W1234,rounding_decimal_places))</f>
        <v/>
      </c>
      <c r="AN618" s="12" t="str">
        <f>IF(ISBLANK('Set Schedules Here'!W1235),"",ROUND('Set Schedules Here'!W1235,rounding_decimal_places))</f>
        <v/>
      </c>
      <c r="AO618" s="12" t="str">
        <f>IF(ISBLANK('Set Schedules Here'!X1234),"",ROUND('Set Schedules Here'!X1234,rounding_decimal_places))</f>
        <v/>
      </c>
      <c r="AP618" s="12" t="str">
        <f>IF(ISBLANK('Set Schedules Here'!X1235),"",ROUND('Set Schedules Here'!X1235,rounding_decimal_places))</f>
        <v/>
      </c>
      <c r="AQ618" s="12" t="str">
        <f>IF(ISBLANK('Set Schedules Here'!Y1234),"",ROUND('Set Schedules Here'!Y1234,rounding_decimal_places))</f>
        <v/>
      </c>
      <c r="AR618" s="12" t="str">
        <f>IF(ISBLANK('Set Schedules Here'!Y1235),"",ROUND('Set Schedules Here'!Y1235,rounding_decimal_places))</f>
        <v/>
      </c>
      <c r="AS618" s="12" t="str">
        <f>IF(ISBLANK('Set Schedules Here'!Z1234),"",ROUND('Set Schedules Here'!Z1234,rounding_decimal_places))</f>
        <v/>
      </c>
      <c r="AT618" s="12" t="str">
        <f>IF(ISBLANK('Set Schedules Here'!Z1235),"",ROUND('Set Schedules Here'!Z1235,rounding_decimal_places))</f>
        <v/>
      </c>
      <c r="AU618" s="12" t="str">
        <f>IF(ISBLANK('Set Schedules Here'!AA1234),"",ROUND('Set Schedules Here'!AA1234,rounding_decimal_places))</f>
        <v/>
      </c>
      <c r="AV618" s="12" t="str">
        <f>IF(ISBLANK('Set Schedules Here'!AA1235),"",ROUND('Set Schedules Here'!AA1235,rounding_decimal_places))</f>
        <v/>
      </c>
      <c r="AW618" s="12" t="str">
        <f>IF(ISBLANK('Set Schedules Here'!AB1234),"",ROUND('Set Schedules Here'!AB1234,rounding_decimal_places))</f>
        <v/>
      </c>
      <c r="AX618" s="12" t="str">
        <f>IF(ISBLANK('Set Schedules Here'!AB1235),"",ROUND('Set Schedules Here'!AB1235,rounding_decimal_places))</f>
        <v/>
      </c>
      <c r="AY618" s="12" t="str">
        <f>IF(ISBLANK('Set Schedules Here'!AC1234),"",ROUND('Set Schedules Here'!AC1234,rounding_decimal_places))</f>
        <v/>
      </c>
      <c r="AZ618" s="12" t="str">
        <f>IF(ISBLANK('Set Schedules Here'!AC1235),"",ROUND('Set Schedules Here'!AC1235,rounding_decimal_places))</f>
        <v/>
      </c>
      <c r="BA618" s="12" t="str">
        <f>IF(ISBLANK('Set Schedules Here'!AD1234),"",ROUND('Set Schedules Here'!AD1234,rounding_decimal_places))</f>
        <v/>
      </c>
      <c r="BB618" s="12" t="str">
        <f>IF(ISBLANK('Set Schedules Here'!AD1235),"",ROUND('Set Schedules Here'!AD1235,rounding_decimal_places))</f>
        <v/>
      </c>
      <c r="BC618" s="12" t="str">
        <f>IF(ISBLANK('Set Schedules Here'!AE1234),"",ROUND('Set Schedules Here'!AE1234,rounding_decimal_places))</f>
        <v/>
      </c>
      <c r="BD618" s="12" t="str">
        <f>IF(ISBLANK('Set Schedules Here'!AE1235),"",ROUND('Set Schedules Here'!AE1235,rounding_decimal_places))</f>
        <v/>
      </c>
      <c r="BE618" s="12" t="str">
        <f>IF(ISBLANK('Set Schedules Here'!AF1234),"",ROUND('Set Schedules Here'!AF1234,rounding_decimal_places))</f>
        <v/>
      </c>
      <c r="BF618" s="12" t="str">
        <f>IF(ISBLANK('Set Schedules Here'!AF1235),"",ROUND('Set Schedules Here'!AF1235,rounding_decimal_places))</f>
        <v/>
      </c>
      <c r="BG618" s="12" t="str">
        <f>IF(ISBLANK('Set Schedules Here'!AG1234),"",ROUND('Set Schedules Here'!AG1234,rounding_decimal_places))</f>
        <v/>
      </c>
      <c r="BH618" s="12" t="str">
        <f>IF(ISBLANK('Set Schedules Here'!AG1235),"",ROUND('Set Schedules Here'!AG1235,rounding_decimal_places))</f>
        <v/>
      </c>
      <c r="BI618" s="12" t="str">
        <f>IF(ISBLANK('Set Schedules Here'!AH1234),"",ROUND('Set Schedules Here'!AH1234,rounding_decimal_places))</f>
        <v/>
      </c>
      <c r="BJ618" s="12" t="str">
        <f>IF(ISBLANK('Set Schedules Here'!AH1235),"",ROUND('Set Schedules Here'!AH1235,rounding_decimal_places))</f>
        <v/>
      </c>
      <c r="BK618" s="12" t="str">
        <f>IF(ISBLANK('Set Schedules Here'!AI1234),"",ROUND('Set Schedules Here'!AI1234,rounding_decimal_places))</f>
        <v/>
      </c>
      <c r="BL618" s="12" t="str">
        <f>IF(ISBLANK('Set Schedules Here'!AI1235),"",ROUND('Set Schedules Here'!AI1235,rounding_decimal_places))</f>
        <v/>
      </c>
      <c r="BM618" s="12" t="str">
        <f>IF(ISBLANK('Set Schedules Here'!AJ1234),"",ROUND('Set Schedules Here'!AJ1234,rounding_decimal_places))</f>
        <v/>
      </c>
      <c r="BN618" s="12" t="str">
        <f>IF(ISBLANK('Set Schedules Here'!AJ1235),"",ROUND('Set Schedules Here'!AJ1235,rounding_decimal_places))</f>
        <v/>
      </c>
      <c r="BO618" s="12" t="str">
        <f>IF(ISBLANK('Set Schedules Here'!AK1234),"",ROUND('Set Schedules Here'!AK1234,rounding_decimal_places))</f>
        <v/>
      </c>
      <c r="BP618" s="21" t="str">
        <f>IF(ISBLANK('Set Schedules Here'!AK1235),"",ROUND('Set Schedules Here'!AK1235,rounding_decimal_places))</f>
        <v/>
      </c>
    </row>
    <row r="619" spans="1:68" x14ac:dyDescent="0.25">
      <c r="A619" s="21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  <c r="K619" s="12" t="str">
        <f>IF(ISBLANK('Set Schedules Here'!I1236),"",ROUND('Set Schedules Here'!I1236,rounding_decimal_places))</f>
        <v/>
      </c>
      <c r="L619" s="12" t="str">
        <f>IF(ISBLANK('Set Schedules Here'!I1237),"",ROUND('Set Schedules Here'!I1237,rounding_decimal_places))</f>
        <v/>
      </c>
      <c r="M619" s="12" t="str">
        <f>IF(ISBLANK('Set Schedules Here'!J1236),"",ROUND('Set Schedules Here'!J1236,rounding_decimal_places))</f>
        <v/>
      </c>
      <c r="N619" s="12" t="str">
        <f>IF(ISBLANK('Set Schedules Here'!J1237),"",ROUND('Set Schedules Here'!J1237,rounding_decimal_places))</f>
        <v/>
      </c>
      <c r="O619" s="12" t="str">
        <f>IF(ISBLANK('Set Schedules Here'!K1236),"",ROUND('Set Schedules Here'!K1236,rounding_decimal_places))</f>
        <v/>
      </c>
      <c r="P619" s="12" t="str">
        <f>IF(ISBLANK('Set Schedules Here'!K1237),"",ROUND('Set Schedules Here'!K1237,rounding_decimal_places))</f>
        <v/>
      </c>
      <c r="Q619" s="12" t="str">
        <f>IF(ISBLANK('Set Schedules Here'!L1236),"",ROUND('Set Schedules Here'!L1236,rounding_decimal_places))</f>
        <v/>
      </c>
      <c r="R619" s="12" t="str">
        <f>IF(ISBLANK('Set Schedules Here'!L1237),"",ROUND('Set Schedules Here'!L1237,rounding_decimal_places))</f>
        <v/>
      </c>
      <c r="S619" s="12" t="str">
        <f>IF(ISBLANK('Set Schedules Here'!M1236),"",ROUND('Set Schedules Here'!M1236,rounding_decimal_places))</f>
        <v/>
      </c>
      <c r="T619" s="12" t="str">
        <f>IF(ISBLANK('Set Schedules Here'!M1237),"",ROUND('Set Schedules Here'!M1237,rounding_decimal_places))</f>
        <v/>
      </c>
      <c r="U619" s="12" t="str">
        <f>IF(ISBLANK('Set Schedules Here'!N1236),"",ROUND('Set Schedules Here'!N1236,rounding_decimal_places))</f>
        <v/>
      </c>
      <c r="V619" s="12" t="str">
        <f>IF(ISBLANK('Set Schedules Here'!N1237),"",ROUND('Set Schedules Here'!N1237,rounding_decimal_places))</f>
        <v/>
      </c>
      <c r="W619" s="12" t="str">
        <f>IF(ISBLANK('Set Schedules Here'!O1236),"",ROUND('Set Schedules Here'!O1236,rounding_decimal_places))</f>
        <v/>
      </c>
      <c r="X619" s="12" t="str">
        <f>IF(ISBLANK('Set Schedules Here'!O1237),"",ROUND('Set Schedules Here'!O1237,rounding_decimal_places))</f>
        <v/>
      </c>
      <c r="Y619" s="12" t="str">
        <f>IF(ISBLANK('Set Schedules Here'!P1236),"",ROUND('Set Schedules Here'!P1236,rounding_decimal_places))</f>
        <v/>
      </c>
      <c r="Z619" s="12" t="str">
        <f>IF(ISBLANK('Set Schedules Here'!P1237),"",ROUND('Set Schedules Here'!P1237,rounding_decimal_places))</f>
        <v/>
      </c>
      <c r="AA619" s="12" t="str">
        <f>IF(ISBLANK('Set Schedules Here'!Q1236),"",ROUND('Set Schedules Here'!Q1236,rounding_decimal_places))</f>
        <v/>
      </c>
      <c r="AB619" s="12" t="str">
        <f>IF(ISBLANK('Set Schedules Here'!Q1237),"",ROUND('Set Schedules Here'!Q1237,rounding_decimal_places))</f>
        <v/>
      </c>
      <c r="AC619" s="12" t="str">
        <f>IF(ISBLANK('Set Schedules Here'!R1236),"",ROUND('Set Schedules Here'!R1236,rounding_decimal_places))</f>
        <v/>
      </c>
      <c r="AD619" s="12" t="str">
        <f>IF(ISBLANK('Set Schedules Here'!R1237),"",ROUND('Set Schedules Here'!R1237,rounding_decimal_places))</f>
        <v/>
      </c>
      <c r="AE619" s="12" t="str">
        <f>IF(ISBLANK('Set Schedules Here'!S1236),"",ROUND('Set Schedules Here'!S1236,rounding_decimal_places))</f>
        <v/>
      </c>
      <c r="AF619" s="12" t="str">
        <f>IF(ISBLANK('Set Schedules Here'!S1237),"",ROUND('Set Schedules Here'!S1237,rounding_decimal_places))</f>
        <v/>
      </c>
      <c r="AG619" s="12" t="str">
        <f>IF(ISBLANK('Set Schedules Here'!T1236),"",ROUND('Set Schedules Here'!T1236,rounding_decimal_places))</f>
        <v/>
      </c>
      <c r="AH619" s="12" t="str">
        <f>IF(ISBLANK('Set Schedules Here'!T1237),"",ROUND('Set Schedules Here'!T1237,rounding_decimal_places))</f>
        <v/>
      </c>
      <c r="AI619" s="12" t="str">
        <f>IF(ISBLANK('Set Schedules Here'!U1236),"",ROUND('Set Schedules Here'!U1236,rounding_decimal_places))</f>
        <v/>
      </c>
      <c r="AJ619" s="12" t="str">
        <f>IF(ISBLANK('Set Schedules Here'!U1237),"",ROUND('Set Schedules Here'!U1237,rounding_decimal_places))</f>
        <v/>
      </c>
      <c r="AK619" s="12" t="str">
        <f>IF(ISBLANK('Set Schedules Here'!V1236),"",ROUND('Set Schedules Here'!V1236,rounding_decimal_places))</f>
        <v/>
      </c>
      <c r="AL619" s="12" t="str">
        <f>IF(ISBLANK('Set Schedules Here'!V1237),"",ROUND('Set Schedules Here'!V1237,rounding_decimal_places))</f>
        <v/>
      </c>
      <c r="AM619" s="12" t="str">
        <f>IF(ISBLANK('Set Schedules Here'!W1236),"",ROUND('Set Schedules Here'!W1236,rounding_decimal_places))</f>
        <v/>
      </c>
      <c r="AN619" s="12" t="str">
        <f>IF(ISBLANK('Set Schedules Here'!W1237),"",ROUND('Set Schedules Here'!W1237,rounding_decimal_places))</f>
        <v/>
      </c>
      <c r="AO619" s="12" t="str">
        <f>IF(ISBLANK('Set Schedules Here'!X1236),"",ROUND('Set Schedules Here'!X1236,rounding_decimal_places))</f>
        <v/>
      </c>
      <c r="AP619" s="12" t="str">
        <f>IF(ISBLANK('Set Schedules Here'!X1237),"",ROUND('Set Schedules Here'!X1237,rounding_decimal_places))</f>
        <v/>
      </c>
      <c r="AQ619" s="12" t="str">
        <f>IF(ISBLANK('Set Schedules Here'!Y1236),"",ROUND('Set Schedules Here'!Y1236,rounding_decimal_places))</f>
        <v/>
      </c>
      <c r="AR619" s="12" t="str">
        <f>IF(ISBLANK('Set Schedules Here'!Y1237),"",ROUND('Set Schedules Here'!Y1237,rounding_decimal_places))</f>
        <v/>
      </c>
      <c r="AS619" s="12" t="str">
        <f>IF(ISBLANK('Set Schedules Here'!Z1236),"",ROUND('Set Schedules Here'!Z1236,rounding_decimal_places))</f>
        <v/>
      </c>
      <c r="AT619" s="12" t="str">
        <f>IF(ISBLANK('Set Schedules Here'!Z1237),"",ROUND('Set Schedules Here'!Z1237,rounding_decimal_places))</f>
        <v/>
      </c>
      <c r="AU619" s="12" t="str">
        <f>IF(ISBLANK('Set Schedules Here'!AA1236),"",ROUND('Set Schedules Here'!AA1236,rounding_decimal_places))</f>
        <v/>
      </c>
      <c r="AV619" s="12" t="str">
        <f>IF(ISBLANK('Set Schedules Here'!AA1237),"",ROUND('Set Schedules Here'!AA1237,rounding_decimal_places))</f>
        <v/>
      </c>
      <c r="AW619" s="12" t="str">
        <f>IF(ISBLANK('Set Schedules Here'!AB1236),"",ROUND('Set Schedules Here'!AB1236,rounding_decimal_places))</f>
        <v/>
      </c>
      <c r="AX619" s="12" t="str">
        <f>IF(ISBLANK('Set Schedules Here'!AB1237),"",ROUND('Set Schedules Here'!AB1237,rounding_decimal_places))</f>
        <v/>
      </c>
      <c r="AY619" s="12" t="str">
        <f>IF(ISBLANK('Set Schedules Here'!AC1236),"",ROUND('Set Schedules Here'!AC1236,rounding_decimal_places))</f>
        <v/>
      </c>
      <c r="AZ619" s="12" t="str">
        <f>IF(ISBLANK('Set Schedules Here'!AC1237),"",ROUND('Set Schedules Here'!AC1237,rounding_decimal_places))</f>
        <v/>
      </c>
      <c r="BA619" s="12" t="str">
        <f>IF(ISBLANK('Set Schedules Here'!AD1236),"",ROUND('Set Schedules Here'!AD1236,rounding_decimal_places))</f>
        <v/>
      </c>
      <c r="BB619" s="12" t="str">
        <f>IF(ISBLANK('Set Schedules Here'!AD1237),"",ROUND('Set Schedules Here'!AD1237,rounding_decimal_places))</f>
        <v/>
      </c>
      <c r="BC619" s="12" t="str">
        <f>IF(ISBLANK('Set Schedules Here'!AE1236),"",ROUND('Set Schedules Here'!AE1236,rounding_decimal_places))</f>
        <v/>
      </c>
      <c r="BD619" s="12" t="str">
        <f>IF(ISBLANK('Set Schedules Here'!AE1237),"",ROUND('Set Schedules Here'!AE1237,rounding_decimal_places))</f>
        <v/>
      </c>
      <c r="BE619" s="12" t="str">
        <f>IF(ISBLANK('Set Schedules Here'!AF1236),"",ROUND('Set Schedules Here'!AF1236,rounding_decimal_places))</f>
        <v/>
      </c>
      <c r="BF619" s="12" t="str">
        <f>IF(ISBLANK('Set Schedules Here'!AF1237),"",ROUND('Set Schedules Here'!AF1237,rounding_decimal_places))</f>
        <v/>
      </c>
      <c r="BG619" s="12" t="str">
        <f>IF(ISBLANK('Set Schedules Here'!AG1236),"",ROUND('Set Schedules Here'!AG1236,rounding_decimal_places))</f>
        <v/>
      </c>
      <c r="BH619" s="12" t="str">
        <f>IF(ISBLANK('Set Schedules Here'!AG1237),"",ROUND('Set Schedules Here'!AG1237,rounding_decimal_places))</f>
        <v/>
      </c>
      <c r="BI619" s="12" t="str">
        <f>IF(ISBLANK('Set Schedules Here'!AH1236),"",ROUND('Set Schedules Here'!AH1236,rounding_decimal_places))</f>
        <v/>
      </c>
      <c r="BJ619" s="12" t="str">
        <f>IF(ISBLANK('Set Schedules Here'!AH1237),"",ROUND('Set Schedules Here'!AH1237,rounding_decimal_places))</f>
        <v/>
      </c>
      <c r="BK619" s="12" t="str">
        <f>IF(ISBLANK('Set Schedules Here'!AI1236),"",ROUND('Set Schedules Here'!AI1236,rounding_decimal_places))</f>
        <v/>
      </c>
      <c r="BL619" s="12" t="str">
        <f>IF(ISBLANK('Set Schedules Here'!AI1237),"",ROUND('Set Schedules Here'!AI1237,rounding_decimal_places))</f>
        <v/>
      </c>
      <c r="BM619" s="12" t="str">
        <f>IF(ISBLANK('Set Schedules Here'!AJ1236),"",ROUND('Set Schedules Here'!AJ1236,rounding_decimal_places))</f>
        <v/>
      </c>
      <c r="BN619" s="12" t="str">
        <f>IF(ISBLANK('Set Schedules Here'!AJ1237),"",ROUND('Set Schedules Here'!AJ1237,rounding_decimal_places))</f>
        <v/>
      </c>
      <c r="BO619" s="12" t="str">
        <f>IF(ISBLANK('Set Schedules Here'!AK1236),"",ROUND('Set Schedules Here'!AK1236,rounding_decimal_places))</f>
        <v/>
      </c>
      <c r="BP619" s="21" t="str">
        <f>IF(ISBLANK('Set Schedules Here'!AK1237),"",ROUND('Set Schedules Here'!AK1237,rounding_decimal_places))</f>
        <v/>
      </c>
    </row>
    <row r="620" spans="1:68" x14ac:dyDescent="0.25">
      <c r="A620" s="21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1</v>
      </c>
      <c r="G620" s="12">
        <f>IF(ISBLANK('Set Schedules Here'!G1238),"",ROUND('Set Schedules Here'!G1238,rounding_decimal_places))</f>
        <v>2050</v>
      </c>
      <c r="H620" s="12">
        <f>IF(ISBLANK('Set Schedules Here'!G1239),"",ROUND('Set Schedules Here'!G1239,rounding_decimal_places))</f>
        <v>1</v>
      </c>
      <c r="I620" s="12" t="str">
        <f>IF(ISBLANK('Set Schedules Here'!H1238),"",ROUND('Set Schedules Here'!H1238,rounding_decimal_places))</f>
        <v/>
      </c>
      <c r="J620" s="12" t="str">
        <f>IF(ISBLANK('Set Schedules Here'!H1239),"",ROUND('Set Schedules Here'!H1239,rounding_decimal_places))</f>
        <v/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25">
      <c r="A621" s="21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1</v>
      </c>
      <c r="G621" s="12">
        <f>IF(ISBLANK('Set Schedules Here'!G1240),"",ROUND('Set Schedules Here'!G1240,rounding_decimal_places))</f>
        <v>2050</v>
      </c>
      <c r="H621" s="12">
        <f>IF(ISBLANK('Set Schedules Here'!G1241),"",ROUND('Set Schedules Here'!G1241,rounding_decimal_places))</f>
        <v>1</v>
      </c>
      <c r="I621" s="12" t="str">
        <f>IF(ISBLANK('Set Schedules Here'!H1240),"",ROUND('Set Schedules Here'!H1240,rounding_decimal_places))</f>
        <v/>
      </c>
      <c r="J621" s="12" t="str">
        <f>IF(ISBLANK('Set Schedules Here'!H1241),"",ROUND('Set Schedules Here'!H1241,rounding_decimal_places))</f>
        <v/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25">
      <c r="A622" s="21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1</v>
      </c>
      <c r="G622" s="12">
        <f>IF(ISBLANK('Set Schedules Here'!G1242),"",ROUND('Set Schedules Here'!G1242,rounding_decimal_places))</f>
        <v>2050</v>
      </c>
      <c r="H622" s="12">
        <f>IF(ISBLANK('Set Schedules Here'!G1243),"",ROUND('Set Schedules Here'!G1243,rounding_decimal_places))</f>
        <v>1</v>
      </c>
      <c r="I622" s="12" t="str">
        <f>IF(ISBLANK('Set Schedules Here'!H1242),"",ROUND('Set Schedules Here'!H1242,rounding_decimal_places))</f>
        <v/>
      </c>
      <c r="J622" s="12" t="str">
        <f>IF(ISBLANK('Set Schedules Here'!H1243),"",ROUND('Set Schedules Here'!H1243,rounding_decimal_places))</f>
        <v/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25">
      <c r="A623" s="21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1</v>
      </c>
      <c r="G623" s="12">
        <f>IF(ISBLANK('Set Schedules Here'!G1244),"",ROUND('Set Schedules Here'!G1244,rounding_decimal_places))</f>
        <v>2050</v>
      </c>
      <c r="H623" s="12">
        <f>IF(ISBLANK('Set Schedules Here'!G1245),"",ROUND('Set Schedules Here'!G1245,rounding_decimal_places))</f>
        <v>1</v>
      </c>
      <c r="I623" s="12" t="str">
        <f>IF(ISBLANK('Set Schedules Here'!H1244),"",ROUND('Set Schedules Here'!H1244,rounding_decimal_places))</f>
        <v/>
      </c>
      <c r="J623" s="12" t="str">
        <f>IF(ISBLANK('Set Schedules Here'!H1245),"",ROUND('Set Schedules Here'!H1245,rounding_decimal_places))</f>
        <v/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25">
      <c r="A624" s="21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1</v>
      </c>
      <c r="G624" s="12">
        <f>IF(ISBLANK('Set Schedules Here'!G1246),"",ROUND('Set Schedules Here'!G1246,rounding_decimal_places))</f>
        <v>2050</v>
      </c>
      <c r="H624" s="12">
        <f>IF(ISBLANK('Set Schedules Here'!G1247),"",ROUND('Set Schedules Here'!G1247,rounding_decimal_places))</f>
        <v>1</v>
      </c>
      <c r="I624" s="12" t="str">
        <f>IF(ISBLANK('Set Schedules Here'!H1246),"",ROUND('Set Schedules Here'!H1246,rounding_decimal_places))</f>
        <v/>
      </c>
      <c r="J624" s="12" t="str">
        <f>IF(ISBLANK('Set Schedules Here'!H1247),"",ROUND('Set Schedules Here'!H1247,rounding_decimal_places))</f>
        <v/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25">
      <c r="A625" s="21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1</v>
      </c>
      <c r="G625" s="12">
        <f>IF(ISBLANK('Set Schedules Here'!G1248),"",ROUND('Set Schedules Here'!G1248,rounding_decimal_places))</f>
        <v>2050</v>
      </c>
      <c r="H625" s="12">
        <f>IF(ISBLANK('Set Schedules Here'!G1249),"",ROUND('Set Schedules Here'!G1249,rounding_decimal_places))</f>
        <v>1</v>
      </c>
      <c r="I625" s="12" t="str">
        <f>IF(ISBLANK('Set Schedules Here'!H1248),"",ROUND('Set Schedules Here'!H1248,rounding_decimal_places))</f>
        <v/>
      </c>
      <c r="J625" s="12" t="str">
        <f>IF(ISBLANK('Set Schedules Here'!H1249),"",ROUND('Set Schedules Here'!H1249,rounding_decimal_places))</f>
        <v/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25">
      <c r="A626" s="21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1</v>
      </c>
      <c r="G626" s="12">
        <f>IF(ISBLANK('Set Schedules Here'!G1250),"",ROUND('Set Schedules Here'!G1250,rounding_decimal_places))</f>
        <v>2050</v>
      </c>
      <c r="H626" s="12">
        <f>IF(ISBLANK('Set Schedules Here'!G1251),"",ROUND('Set Schedules Here'!G1251,rounding_decimal_places))</f>
        <v>1</v>
      </c>
      <c r="I626" s="12" t="str">
        <f>IF(ISBLANK('Set Schedules Here'!H1250),"",ROUND('Set Schedules Here'!H1250,rounding_decimal_places))</f>
        <v/>
      </c>
      <c r="J626" s="12" t="str">
        <f>IF(ISBLANK('Set Schedules Here'!H1251),"",ROUND('Set Schedules Here'!H1251,rounding_decimal_places))</f>
        <v/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25">
      <c r="A627" s="21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1</v>
      </c>
      <c r="G627" s="12">
        <f>IF(ISBLANK('Set Schedules Here'!G1252),"",ROUND('Set Schedules Here'!G1252,rounding_decimal_places))</f>
        <v>2050</v>
      </c>
      <c r="H627" s="12">
        <f>IF(ISBLANK('Set Schedules Here'!G1253),"",ROUND('Set Schedules Here'!G1253,rounding_decimal_places))</f>
        <v>1</v>
      </c>
      <c r="I627" s="12" t="str">
        <f>IF(ISBLANK('Set Schedules Here'!H1252),"",ROUND('Set Schedules Here'!H1252,rounding_decimal_places))</f>
        <v/>
      </c>
      <c r="J627" s="12" t="str">
        <f>IF(ISBLANK('Set Schedules Here'!H1253),"",ROUND('Set Schedules Here'!H1253,rounding_decimal_places))</f>
        <v/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25">
      <c r="A628" s="21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1</v>
      </c>
      <c r="G628" s="12">
        <f>IF(ISBLANK('Set Schedules Here'!G1254),"",ROUND('Set Schedules Here'!G1254,rounding_decimal_places))</f>
        <v>2050</v>
      </c>
      <c r="H628" s="12">
        <f>IF(ISBLANK('Set Schedules Here'!G1255),"",ROUND('Set Schedules Here'!G1255,rounding_decimal_places))</f>
        <v>1</v>
      </c>
      <c r="I628" s="12" t="str">
        <f>IF(ISBLANK('Set Schedules Here'!H1254),"",ROUND('Set Schedules Here'!H1254,rounding_decimal_places))</f>
        <v/>
      </c>
      <c r="J628" s="12" t="str">
        <f>IF(ISBLANK('Set Schedules Here'!H1255),"",ROUND('Set Schedules Here'!H1255,rounding_decimal_places))</f>
        <v/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25">
      <c r="A629" s="21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1</v>
      </c>
      <c r="G629" s="12">
        <f>IF(ISBLANK('Set Schedules Here'!G1256),"",ROUND('Set Schedules Here'!G1256,rounding_decimal_places))</f>
        <v>2050</v>
      </c>
      <c r="H629" s="12">
        <f>IF(ISBLANK('Set Schedules Here'!G1257),"",ROUND('Set Schedules Here'!G1257,rounding_decimal_places))</f>
        <v>1</v>
      </c>
      <c r="I629" s="12" t="str">
        <f>IF(ISBLANK('Set Schedules Here'!H1256),"",ROUND('Set Schedules Here'!H1256,rounding_decimal_places))</f>
        <v/>
      </c>
      <c r="J629" s="12" t="str">
        <f>IF(ISBLANK('Set Schedules Here'!H1257),"",ROUND('Set Schedules Here'!H1257,rounding_decimal_places))</f>
        <v/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25">
      <c r="A630" s="21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2050</v>
      </c>
      <c r="H630" s="12">
        <f>IF(ISBLANK('Set Schedules Here'!G1259),"",ROUND('Set Schedules Here'!G1259,rounding_decimal_places))</f>
        <v>1</v>
      </c>
      <c r="I630" s="12" t="str">
        <f>IF(ISBLANK('Set Schedules Here'!H1258),"",ROUND('Set Schedules Here'!H1258,rounding_decimal_places))</f>
        <v/>
      </c>
      <c r="J630" s="12" t="str">
        <f>IF(ISBLANK('Set Schedules Here'!H1259),"",ROUND('Set Schedules Here'!H1259,rounding_decimal_places))</f>
        <v/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25">
      <c r="A631" s="21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2050</v>
      </c>
      <c r="H631" s="12">
        <f>IF(ISBLANK('Set Schedules Here'!G1261),"",ROUND('Set Schedules Here'!G1261,rounding_decimal_places))</f>
        <v>1</v>
      </c>
      <c r="I631" s="12" t="str">
        <f>IF(ISBLANK('Set Schedules Here'!H1260),"",ROUND('Set Schedules Here'!H1260,rounding_decimal_places))</f>
        <v/>
      </c>
      <c r="J631" s="12" t="str">
        <f>IF(ISBLANK('Set Schedules Here'!H1261),"",ROUND('Set Schedules Here'!H1261,rounding_decimal_places))</f>
        <v/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25">
      <c r="A632" s="21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2050</v>
      </c>
      <c r="H632" s="12">
        <f>IF(ISBLANK('Set Schedules Here'!G1263),"",ROUND('Set Schedules Here'!G1263,rounding_decimal_places))</f>
        <v>1</v>
      </c>
      <c r="I632" s="12" t="str">
        <f>IF(ISBLANK('Set Schedules Here'!H1262),"",ROUND('Set Schedules Here'!H1262,rounding_decimal_places))</f>
        <v/>
      </c>
      <c r="J632" s="12" t="str">
        <f>IF(ISBLANK('Set Schedules Here'!H1263),"",ROUND('Set Schedules Here'!H1263,rounding_decimal_places))</f>
        <v/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25">
      <c r="A633" s="21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25">
      <c r="A634" s="21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25">
      <c r="A635" s="21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25">
      <c r="A636" s="21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25">
      <c r="A637" s="21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2050</v>
      </c>
      <c r="H637" s="12">
        <f>IF(ISBLANK('Set Schedules Here'!G1273),"",ROUND('Set Schedules Here'!G1273,rounding_decimal_places))</f>
        <v>1</v>
      </c>
      <c r="I637" s="12" t="str">
        <f>IF(ISBLANK('Set Schedules Here'!H1272),"",ROUND('Set Schedules Here'!H1272,rounding_decimal_places))</f>
        <v/>
      </c>
      <c r="J637" s="12" t="str">
        <f>IF(ISBLANK('Set Schedules Here'!H1273),"",ROUND('Set Schedules Here'!H1273,rounding_decimal_places))</f>
        <v/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25">
      <c r="A638" s="21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2050</v>
      </c>
      <c r="H638" s="12">
        <f>IF(ISBLANK('Set Schedules Here'!G1275),"",ROUND('Set Schedules Here'!G1275,rounding_decimal_places))</f>
        <v>1</v>
      </c>
      <c r="I638" s="12" t="str">
        <f>IF(ISBLANK('Set Schedules Here'!H1274),"",ROUND('Set Schedules Here'!H1274,rounding_decimal_places))</f>
        <v/>
      </c>
      <c r="J638" s="12" t="str">
        <f>IF(ISBLANK('Set Schedules Here'!H1275),"",ROUND('Set Schedules Here'!H1275,rounding_decimal_places))</f>
        <v/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25">
      <c r="A639" s="21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2050</v>
      </c>
      <c r="H639" s="12">
        <f>IF(ISBLANK('Set Schedules Here'!G1277),"",ROUND('Set Schedules Here'!G1277,rounding_decimal_places))</f>
        <v>1</v>
      </c>
      <c r="I639" s="12" t="str">
        <f>IF(ISBLANK('Set Schedules Here'!H1276),"",ROUND('Set Schedules Here'!H1276,rounding_decimal_places))</f>
        <v/>
      </c>
      <c r="J639" s="12" t="str">
        <f>IF(ISBLANK('Set Schedules Here'!H1277),"",ROUND('Set Schedules Here'!H1277,rounding_decimal_places))</f>
        <v/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25">
      <c r="A640" s="21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2050</v>
      </c>
      <c r="H640" s="12">
        <f>IF(ISBLANK('Set Schedules Here'!G1279),"",ROUND('Set Schedules Here'!G1279,rounding_decimal_places))</f>
        <v>1</v>
      </c>
      <c r="I640" s="12" t="str">
        <f>IF(ISBLANK('Set Schedules Here'!H1278),"",ROUND('Set Schedules Here'!H1278,rounding_decimal_places))</f>
        <v/>
      </c>
      <c r="J640" s="12" t="str">
        <f>IF(ISBLANK('Set Schedules Here'!H1279),"",ROUND('Set Schedules Here'!H1279,rounding_decimal_places))</f>
        <v/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25">
      <c r="A641" s="21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2050</v>
      </c>
      <c r="H641" s="12">
        <f>IF(ISBLANK('Set Schedules Here'!G1281),"",ROUND('Set Schedules Here'!G1281,rounding_decimal_places))</f>
        <v>1</v>
      </c>
      <c r="I641" s="12" t="str">
        <f>IF(ISBLANK('Set Schedules Here'!H1280),"",ROUND('Set Schedules Here'!H1280,rounding_decimal_places))</f>
        <v/>
      </c>
      <c r="J641" s="12" t="str">
        <f>IF(ISBLANK('Set Schedules Here'!H1281),"",ROUND('Set Schedules Here'!H1281,rounding_decimal_places))</f>
        <v/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25">
      <c r="A642" s="21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2050</v>
      </c>
      <c r="H642" s="12">
        <f>IF(ISBLANK('Set Schedules Here'!G1283),"",ROUND('Set Schedules Here'!G1283,rounding_decimal_places))</f>
        <v>1</v>
      </c>
      <c r="I642" s="12" t="str">
        <f>IF(ISBLANK('Set Schedules Here'!H1282),"",ROUND('Set Schedules Here'!H1282,rounding_decimal_places))</f>
        <v/>
      </c>
      <c r="J642" s="12" t="str">
        <f>IF(ISBLANK('Set Schedules Here'!H1283),"",ROUND('Set Schedules Here'!H1283,rounding_decimal_places))</f>
        <v/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25">
      <c r="A643" s="21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25">
      <c r="A644" s="21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25">
      <c r="A645" s="21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25">
      <c r="A646" s="21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25">
      <c r="A647" s="21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25">
      <c r="A648" s="21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25">
      <c r="A649" s="21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25">
      <c r="A650" s="21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25">
      <c r="A651" s="21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25">
      <c r="A652" s="21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25">
      <c r="A653" s="21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25">
      <c r="A654" s="21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25">
      <c r="A655" s="21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25">
      <c r="A656" s="21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25">
      <c r="A657" s="21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25">
      <c r="A658" s="21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25">
      <c r="A659" s="21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25">
      <c r="A660" s="21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25">
      <c r="A661" s="21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25">
      <c r="A662" s="21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25">
      <c r="A663" s="21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25">
      <c r="A664" s="21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25">
      <c r="A665" s="21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25">
      <c r="A666" s="21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25">
      <c r="A667" s="21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25">
      <c r="A668" s="21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25">
      <c r="A669" s="21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25">
      <c r="A670" s="21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2050</v>
      </c>
      <c r="J670" s="12">
        <f>IF(ISBLANK('Set Schedules Here'!H1339),"",ROUND('Set Schedules Here'!H1339,rounding_decimal_places))</f>
        <v>1</v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25">
      <c r="A671" s="21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2021</v>
      </c>
      <c r="J671" s="12">
        <f>IF(ISBLANK('Set Schedules Here'!H1341),"",ROUND('Set Schedules Here'!H1341,rounding_decimal_places))</f>
        <v>1</v>
      </c>
      <c r="K671" s="12">
        <f>IF(ISBLANK('Set Schedules Here'!I1340),"",ROUND('Set Schedules Here'!I1340,rounding_decimal_places))</f>
        <v>2050</v>
      </c>
      <c r="L671" s="12">
        <f>IF(ISBLANK('Set Schedules Here'!I1341),"",ROUND('Set Schedules Here'!I1341,rounding_decimal_places))</f>
        <v>1</v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25">
      <c r="A672" s="21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2021</v>
      </c>
      <c r="J672" s="12">
        <f>IF(ISBLANK('Set Schedules Here'!H1343),"",ROUND('Set Schedules Here'!H1343,rounding_decimal_places))</f>
        <v>1</v>
      </c>
      <c r="K672" s="12">
        <f>IF(ISBLANK('Set Schedules Here'!I1342),"",ROUND('Set Schedules Here'!I1342,rounding_decimal_places))</f>
        <v>2050</v>
      </c>
      <c r="L672" s="12">
        <f>IF(ISBLANK('Set Schedules Here'!I1343),"",ROUND('Set Schedules Here'!I1343,rounding_decimal_places))</f>
        <v>1</v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25">
      <c r="A673" s="21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2021</v>
      </c>
      <c r="J673" s="12">
        <f>IF(ISBLANK('Set Schedules Here'!H1345),"",ROUND('Set Schedules Here'!H1345,rounding_decimal_places))</f>
        <v>2.2648000000000001E-2</v>
      </c>
      <c r="K673" s="12">
        <f>IF(ISBLANK('Set Schedules Here'!I1344),"",ROUND('Set Schedules Here'!I1344,rounding_decimal_places))</f>
        <v>2022</v>
      </c>
      <c r="L673" s="12">
        <f>IF(ISBLANK('Set Schedules Here'!I1345),"",ROUND('Set Schedules Here'!I1345,rounding_decimal_places))</f>
        <v>2.9464000000000001E-2</v>
      </c>
      <c r="M673" s="12">
        <f>IF(ISBLANK('Set Schedules Here'!J1344),"",ROUND('Set Schedules Here'!J1344,rounding_decimal_places))</f>
        <v>2023</v>
      </c>
      <c r="N673" s="12">
        <f>IF(ISBLANK('Set Schedules Here'!J1345),"",ROUND('Set Schedules Here'!J1345,rounding_decimal_places))</f>
        <v>3.8253000000000002E-2</v>
      </c>
      <c r="O673" s="12">
        <f>IF(ISBLANK('Set Schedules Here'!K1344),"",ROUND('Set Schedules Here'!K1344,rounding_decimal_places))</f>
        <v>2024</v>
      </c>
      <c r="P673" s="12">
        <f>IF(ISBLANK('Set Schedules Here'!K1345),"",ROUND('Set Schedules Here'!K1345,rounding_decimal_places))</f>
        <v>4.9532E-2</v>
      </c>
      <c r="Q673" s="12">
        <f>IF(ISBLANK('Set Schedules Here'!L1344),"",ROUND('Set Schedules Here'!L1344,rounding_decimal_places))</f>
        <v>2025</v>
      </c>
      <c r="R673" s="12">
        <f>IF(ISBLANK('Set Schedules Here'!L1345),"",ROUND('Set Schedules Here'!L1345,rounding_decimal_places))</f>
        <v>6.3918000000000003E-2</v>
      </c>
      <c r="S673" s="12">
        <f>IF(ISBLANK('Set Schedules Here'!M1344),"",ROUND('Set Schedules Here'!M1344,rounding_decimal_places))</f>
        <v>2026</v>
      </c>
      <c r="T673" s="12">
        <f>IF(ISBLANK('Set Schedules Here'!M1345),"",ROUND('Set Schedules Here'!M1345,rounding_decimal_places))</f>
        <v>8.2127000000000006E-2</v>
      </c>
      <c r="U673" s="12">
        <f>IF(ISBLANK('Set Schedules Here'!N1344),"",ROUND('Set Schedules Here'!N1344,rounding_decimal_places))</f>
        <v>2027</v>
      </c>
      <c r="V673" s="12">
        <f>IF(ISBLANK('Set Schedules Here'!N1345),"",ROUND('Set Schedules Here'!N1345,rounding_decimal_places))</f>
        <v>0.104951</v>
      </c>
      <c r="W673" s="12">
        <f>IF(ISBLANK('Set Schedules Here'!O1344),"",ROUND('Set Schedules Here'!O1344,rounding_decimal_places))</f>
        <v>2028</v>
      </c>
      <c r="X673" s="12">
        <f>IF(ISBLANK('Set Schedules Here'!O1345),"",ROUND('Set Schedules Here'!O1345,rounding_decimal_places))</f>
        <v>0.133213</v>
      </c>
      <c r="Y673" s="12">
        <f>IF(ISBLANK('Set Schedules Here'!P1344),"",ROUND('Set Schedules Here'!P1344,rounding_decimal_places))</f>
        <v>2029</v>
      </c>
      <c r="Z673" s="12">
        <f>IF(ISBLANK('Set Schedules Here'!P1345),"",ROUND('Set Schedules Here'!P1345,rounding_decimal_places))</f>
        <v>0.167683</v>
      </c>
      <c r="AA673" s="12">
        <f>IF(ISBLANK('Set Schedules Here'!Q1344),"",ROUND('Set Schedules Here'!Q1344,rounding_decimal_places))</f>
        <v>2030</v>
      </c>
      <c r="AB673" s="12">
        <f>IF(ISBLANK('Set Schedules Here'!Q1345),"",ROUND('Set Schedules Here'!Q1345,rounding_decimal_places))</f>
        <v>0.208958</v>
      </c>
      <c r="AC673" s="12">
        <f>IF(ISBLANK('Set Schedules Here'!R1344),"",ROUND('Set Schedules Here'!R1344,rounding_decimal_places))</f>
        <v>2031</v>
      </c>
      <c r="AD673" s="12">
        <f>IF(ISBLANK('Set Schedules Here'!R1345),"",ROUND('Set Schedules Here'!R1345,rounding_decimal_places))</f>
        <v>0.25730900000000001</v>
      </c>
      <c r="AE673" s="12">
        <f>IF(ISBLANK('Set Schedules Here'!S1344),"",ROUND('Set Schedules Here'!S1344,rounding_decimal_places))</f>
        <v>2032</v>
      </c>
      <c r="AF673" s="12">
        <f>IF(ISBLANK('Set Schedules Here'!S1345),"",ROUND('Set Schedules Here'!S1345,rounding_decimal_places))</f>
        <v>0.31250899999999998</v>
      </c>
      <c r="AG673" s="12">
        <f>IF(ISBLANK('Set Schedules Here'!T1344),"",ROUND('Set Schedules Here'!T1344,rounding_decimal_places))</f>
        <v>2033</v>
      </c>
      <c r="AH673" s="12">
        <f>IF(ISBLANK('Set Schedules Here'!T1345),"",ROUND('Set Schedules Here'!T1345,rounding_decimal_places))</f>
        <v>0.37370999999999999</v>
      </c>
      <c r="AI673" s="12">
        <f>IF(ISBLANK('Set Schedules Here'!U1344),"",ROUND('Set Schedules Here'!U1344,rounding_decimal_places))</f>
        <v>2034</v>
      </c>
      <c r="AJ673" s="12">
        <f>IF(ISBLANK('Set Schedules Here'!U1345),"",ROUND('Set Schedules Here'!U1345,rounding_decimal_places))</f>
        <v>0.43940099999999999</v>
      </c>
      <c r="AK673" s="12">
        <f>IF(ISBLANK('Set Schedules Here'!V1344),"",ROUND('Set Schedules Here'!V1344,rounding_decimal_places))</f>
        <v>2035</v>
      </c>
      <c r="AL673" s="12">
        <f>IF(ISBLANK('Set Schedules Here'!V1345),"",ROUND('Set Schedules Here'!V1345,rounding_decimal_places))</f>
        <v>0.50749999999999995</v>
      </c>
      <c r="AM673" s="12">
        <f>IF(ISBLANK('Set Schedules Here'!W1344),"",ROUND('Set Schedules Here'!W1344,rounding_decimal_places))</f>
        <v>2036</v>
      </c>
      <c r="AN673" s="12">
        <f>IF(ISBLANK('Set Schedules Here'!W1345),"",ROUND('Set Schedules Here'!W1345,rounding_decimal_places))</f>
        <v>0.57559899999999997</v>
      </c>
      <c r="AO673" s="12">
        <f>IF(ISBLANK('Set Schedules Here'!X1344),"",ROUND('Set Schedules Here'!X1344,rounding_decimal_places))</f>
        <v>2037</v>
      </c>
      <c r="AP673" s="12">
        <f>IF(ISBLANK('Set Schedules Here'!X1345),"",ROUND('Set Schedules Here'!X1345,rounding_decimal_places))</f>
        <v>0.64129000000000003</v>
      </c>
      <c r="AQ673" s="12">
        <f>IF(ISBLANK('Set Schedules Here'!Y1344),"",ROUND('Set Schedules Here'!Y1344,rounding_decimal_places))</f>
        <v>2038</v>
      </c>
      <c r="AR673" s="12">
        <f>IF(ISBLANK('Set Schedules Here'!Y1345),"",ROUND('Set Schedules Here'!Y1345,rounding_decimal_places))</f>
        <v>0.70249099999999998</v>
      </c>
      <c r="AS673" s="12">
        <f>IF(ISBLANK('Set Schedules Here'!Z1344),"",ROUND('Set Schedules Here'!Z1344,rounding_decimal_places))</f>
        <v>2039</v>
      </c>
      <c r="AT673" s="12">
        <f>IF(ISBLANK('Set Schedules Here'!Z1345),"",ROUND('Set Schedules Here'!Z1345,rounding_decimal_places))</f>
        <v>0.757691</v>
      </c>
      <c r="AU673" s="12">
        <f>IF(ISBLANK('Set Schedules Here'!AA1344),"",ROUND('Set Schedules Here'!AA1344,rounding_decimal_places))</f>
        <v>2040</v>
      </c>
      <c r="AV673" s="12">
        <f>IF(ISBLANK('Set Schedules Here'!AA1345),"",ROUND('Set Schedules Here'!AA1345,rounding_decimal_places))</f>
        <v>0.80604200000000004</v>
      </c>
      <c r="AW673" s="12">
        <f>IF(ISBLANK('Set Schedules Here'!AB1344),"",ROUND('Set Schedules Here'!AB1344,rounding_decimal_places))</f>
        <v>2041</v>
      </c>
      <c r="AX673" s="12">
        <f>IF(ISBLANK('Set Schedules Here'!AB1345),"",ROUND('Set Schedules Here'!AB1345,rounding_decimal_places))</f>
        <v>0.84731699999999999</v>
      </c>
      <c r="AY673" s="12">
        <f>IF(ISBLANK('Set Schedules Here'!AC1344),"",ROUND('Set Schedules Here'!AC1344,rounding_decimal_places))</f>
        <v>2042</v>
      </c>
      <c r="AZ673" s="12">
        <f>IF(ISBLANK('Set Schedules Here'!AC1345),"",ROUND('Set Schedules Here'!AC1345,rounding_decimal_places))</f>
        <v>0.88178699999999999</v>
      </c>
      <c r="BA673" s="12">
        <f>IF(ISBLANK('Set Schedules Here'!AD1344),"",ROUND('Set Schedules Here'!AD1344,rounding_decimal_places))</f>
        <v>2043</v>
      </c>
      <c r="BB673" s="12">
        <f>IF(ISBLANK('Set Schedules Here'!AD1345),"",ROUND('Set Schedules Here'!AD1345,rounding_decimal_places))</f>
        <v>0.910049</v>
      </c>
      <c r="BC673" s="12">
        <f>IF(ISBLANK('Set Schedules Here'!AE1344),"",ROUND('Set Schedules Here'!AE1344,rounding_decimal_places))</f>
        <v>2044</v>
      </c>
      <c r="BD673" s="12">
        <f>IF(ISBLANK('Set Schedules Here'!AE1345),"",ROUND('Set Schedules Here'!AE1345,rounding_decimal_places))</f>
        <v>0.93287299999999995</v>
      </c>
      <c r="BE673" s="12">
        <f>IF(ISBLANK('Set Schedules Here'!AF1344),"",ROUND('Set Schedules Here'!AF1344,rounding_decimal_places))</f>
        <v>2045</v>
      </c>
      <c r="BF673" s="12">
        <f>IF(ISBLANK('Set Schedules Here'!AF1345),"",ROUND('Set Schedules Here'!AF1345,rounding_decimal_places))</f>
        <v>0.95108199999999998</v>
      </c>
      <c r="BG673" s="12">
        <f>IF(ISBLANK('Set Schedules Here'!AG1344),"",ROUND('Set Schedules Here'!AG1344,rounding_decimal_places))</f>
        <v>2046</v>
      </c>
      <c r="BH673" s="12">
        <f>IF(ISBLANK('Set Schedules Here'!AG1345),"",ROUND('Set Schedules Here'!AG1345,rounding_decimal_places))</f>
        <v>0.96546799999999999</v>
      </c>
      <c r="BI673" s="12">
        <f>IF(ISBLANK('Set Schedules Here'!AH1344),"",ROUND('Set Schedules Here'!AH1344,rounding_decimal_places))</f>
        <v>2047</v>
      </c>
      <c r="BJ673" s="12">
        <f>IF(ISBLANK('Set Schedules Here'!AH1345),"",ROUND('Set Schedules Here'!AH1345,rounding_decimal_places))</f>
        <v>0.97674700000000003</v>
      </c>
      <c r="BK673" s="12">
        <f>IF(ISBLANK('Set Schedules Here'!AI1344),"",ROUND('Set Schedules Here'!AI1344,rounding_decimal_places))</f>
        <v>2048</v>
      </c>
      <c r="BL673" s="12">
        <f>IF(ISBLANK('Set Schedules Here'!AI1345),"",ROUND('Set Schedules Here'!AI1345,rounding_decimal_places))</f>
        <v>0.98553599999999997</v>
      </c>
      <c r="BM673" s="12">
        <f>IF(ISBLANK('Set Schedules Here'!AJ1344),"",ROUND('Set Schedules Here'!AJ1344,rounding_decimal_places))</f>
        <v>2049</v>
      </c>
      <c r="BN673" s="12">
        <f>IF(ISBLANK('Set Schedules Here'!AJ1345),"",ROUND('Set Schedules Here'!AJ1345,rounding_decimal_places))</f>
        <v>0.99235200000000001</v>
      </c>
      <c r="BO673" s="12">
        <f>IF(ISBLANK('Set Schedules Here'!AK1344),"",ROUND('Set Schedules Here'!AK1344,rounding_decimal_places))</f>
        <v>2050</v>
      </c>
      <c r="BP673" s="21">
        <f>IF(ISBLANK('Set Schedules Here'!AK1345),"",ROUND('Set Schedules Here'!AK1345,rounding_decimal_places))</f>
        <v>0.99761900000000003</v>
      </c>
    </row>
    <row r="674" spans="1:68" x14ac:dyDescent="0.25">
      <c r="A674" s="21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2021</v>
      </c>
      <c r="J674" s="12">
        <f>IF(ISBLANK('Set Schedules Here'!H1347),"",ROUND('Set Schedules Here'!H1347,rounding_decimal_places))</f>
        <v>2.2648000000000001E-2</v>
      </c>
      <c r="K674" s="12">
        <f>IF(ISBLANK('Set Schedules Here'!I1346),"",ROUND('Set Schedules Here'!I1346,rounding_decimal_places))</f>
        <v>2022</v>
      </c>
      <c r="L674" s="12">
        <f>IF(ISBLANK('Set Schedules Here'!I1347),"",ROUND('Set Schedules Here'!I1347,rounding_decimal_places))</f>
        <v>2.9464000000000001E-2</v>
      </c>
      <c r="M674" s="12">
        <f>IF(ISBLANK('Set Schedules Here'!J1346),"",ROUND('Set Schedules Here'!J1346,rounding_decimal_places))</f>
        <v>2023</v>
      </c>
      <c r="N674" s="12">
        <f>IF(ISBLANK('Set Schedules Here'!J1347),"",ROUND('Set Schedules Here'!J1347,rounding_decimal_places))</f>
        <v>3.8253000000000002E-2</v>
      </c>
      <c r="O674" s="12">
        <f>IF(ISBLANK('Set Schedules Here'!K1346),"",ROUND('Set Schedules Here'!K1346,rounding_decimal_places))</f>
        <v>2024</v>
      </c>
      <c r="P674" s="12">
        <f>IF(ISBLANK('Set Schedules Here'!K1347),"",ROUND('Set Schedules Here'!K1347,rounding_decimal_places))</f>
        <v>4.9532E-2</v>
      </c>
      <c r="Q674" s="12">
        <f>IF(ISBLANK('Set Schedules Here'!L1346),"",ROUND('Set Schedules Here'!L1346,rounding_decimal_places))</f>
        <v>2025</v>
      </c>
      <c r="R674" s="12">
        <f>IF(ISBLANK('Set Schedules Here'!L1347),"",ROUND('Set Schedules Here'!L1347,rounding_decimal_places))</f>
        <v>6.3918000000000003E-2</v>
      </c>
      <c r="S674" s="12">
        <f>IF(ISBLANK('Set Schedules Here'!M1346),"",ROUND('Set Schedules Here'!M1346,rounding_decimal_places))</f>
        <v>2026</v>
      </c>
      <c r="T674" s="12">
        <f>IF(ISBLANK('Set Schedules Here'!M1347),"",ROUND('Set Schedules Here'!M1347,rounding_decimal_places))</f>
        <v>8.2127000000000006E-2</v>
      </c>
      <c r="U674" s="12">
        <f>IF(ISBLANK('Set Schedules Here'!N1346),"",ROUND('Set Schedules Here'!N1346,rounding_decimal_places))</f>
        <v>2027</v>
      </c>
      <c r="V674" s="12">
        <f>IF(ISBLANK('Set Schedules Here'!N1347),"",ROUND('Set Schedules Here'!N1347,rounding_decimal_places))</f>
        <v>0.104951</v>
      </c>
      <c r="W674" s="12">
        <f>IF(ISBLANK('Set Schedules Here'!O1346),"",ROUND('Set Schedules Here'!O1346,rounding_decimal_places))</f>
        <v>2028</v>
      </c>
      <c r="X674" s="12">
        <f>IF(ISBLANK('Set Schedules Here'!O1347),"",ROUND('Set Schedules Here'!O1347,rounding_decimal_places))</f>
        <v>0.133213</v>
      </c>
      <c r="Y674" s="12">
        <f>IF(ISBLANK('Set Schedules Here'!P1346),"",ROUND('Set Schedules Here'!P1346,rounding_decimal_places))</f>
        <v>2029</v>
      </c>
      <c r="Z674" s="12">
        <f>IF(ISBLANK('Set Schedules Here'!P1347),"",ROUND('Set Schedules Here'!P1347,rounding_decimal_places))</f>
        <v>0.167683</v>
      </c>
      <c r="AA674" s="12">
        <f>IF(ISBLANK('Set Schedules Here'!Q1346),"",ROUND('Set Schedules Here'!Q1346,rounding_decimal_places))</f>
        <v>2030</v>
      </c>
      <c r="AB674" s="12">
        <f>IF(ISBLANK('Set Schedules Here'!Q1347),"",ROUND('Set Schedules Here'!Q1347,rounding_decimal_places))</f>
        <v>0.208958</v>
      </c>
      <c r="AC674" s="12">
        <f>IF(ISBLANK('Set Schedules Here'!R1346),"",ROUND('Set Schedules Here'!R1346,rounding_decimal_places))</f>
        <v>2031</v>
      </c>
      <c r="AD674" s="12">
        <f>IF(ISBLANK('Set Schedules Here'!R1347),"",ROUND('Set Schedules Here'!R1347,rounding_decimal_places))</f>
        <v>0.25730900000000001</v>
      </c>
      <c r="AE674" s="12">
        <f>IF(ISBLANK('Set Schedules Here'!S1346),"",ROUND('Set Schedules Here'!S1346,rounding_decimal_places))</f>
        <v>2032</v>
      </c>
      <c r="AF674" s="12">
        <f>IF(ISBLANK('Set Schedules Here'!S1347),"",ROUND('Set Schedules Here'!S1347,rounding_decimal_places))</f>
        <v>0.31250899999999998</v>
      </c>
      <c r="AG674" s="12">
        <f>IF(ISBLANK('Set Schedules Here'!T1346),"",ROUND('Set Schedules Here'!T1346,rounding_decimal_places))</f>
        <v>2033</v>
      </c>
      <c r="AH674" s="12">
        <f>IF(ISBLANK('Set Schedules Here'!T1347),"",ROUND('Set Schedules Here'!T1347,rounding_decimal_places))</f>
        <v>0.37370999999999999</v>
      </c>
      <c r="AI674" s="12">
        <f>IF(ISBLANK('Set Schedules Here'!U1346),"",ROUND('Set Schedules Here'!U1346,rounding_decimal_places))</f>
        <v>2034</v>
      </c>
      <c r="AJ674" s="12">
        <f>IF(ISBLANK('Set Schedules Here'!U1347),"",ROUND('Set Schedules Here'!U1347,rounding_decimal_places))</f>
        <v>0.43940099999999999</v>
      </c>
      <c r="AK674" s="12">
        <f>IF(ISBLANK('Set Schedules Here'!V1346),"",ROUND('Set Schedules Here'!V1346,rounding_decimal_places))</f>
        <v>2035</v>
      </c>
      <c r="AL674" s="12">
        <f>IF(ISBLANK('Set Schedules Here'!V1347),"",ROUND('Set Schedules Here'!V1347,rounding_decimal_places))</f>
        <v>0.50749999999999995</v>
      </c>
      <c r="AM674" s="12">
        <f>IF(ISBLANK('Set Schedules Here'!W1346),"",ROUND('Set Schedules Here'!W1346,rounding_decimal_places))</f>
        <v>2036</v>
      </c>
      <c r="AN674" s="12">
        <f>IF(ISBLANK('Set Schedules Here'!W1347),"",ROUND('Set Schedules Here'!W1347,rounding_decimal_places))</f>
        <v>0.57559899999999997</v>
      </c>
      <c r="AO674" s="12">
        <f>IF(ISBLANK('Set Schedules Here'!X1346),"",ROUND('Set Schedules Here'!X1346,rounding_decimal_places))</f>
        <v>2037</v>
      </c>
      <c r="AP674" s="12">
        <f>IF(ISBLANK('Set Schedules Here'!X1347),"",ROUND('Set Schedules Here'!X1347,rounding_decimal_places))</f>
        <v>0.64129000000000003</v>
      </c>
      <c r="AQ674" s="12">
        <f>IF(ISBLANK('Set Schedules Here'!Y1346),"",ROUND('Set Schedules Here'!Y1346,rounding_decimal_places))</f>
        <v>2038</v>
      </c>
      <c r="AR674" s="12">
        <f>IF(ISBLANK('Set Schedules Here'!Y1347),"",ROUND('Set Schedules Here'!Y1347,rounding_decimal_places))</f>
        <v>0.70249099999999998</v>
      </c>
      <c r="AS674" s="12">
        <f>IF(ISBLANK('Set Schedules Here'!Z1346),"",ROUND('Set Schedules Here'!Z1346,rounding_decimal_places))</f>
        <v>2039</v>
      </c>
      <c r="AT674" s="12">
        <f>IF(ISBLANK('Set Schedules Here'!Z1347),"",ROUND('Set Schedules Here'!Z1347,rounding_decimal_places))</f>
        <v>0.757691</v>
      </c>
      <c r="AU674" s="12">
        <f>IF(ISBLANK('Set Schedules Here'!AA1346),"",ROUND('Set Schedules Here'!AA1346,rounding_decimal_places))</f>
        <v>2040</v>
      </c>
      <c r="AV674" s="12">
        <f>IF(ISBLANK('Set Schedules Here'!AA1347),"",ROUND('Set Schedules Here'!AA1347,rounding_decimal_places))</f>
        <v>0.80604200000000004</v>
      </c>
      <c r="AW674" s="12">
        <f>IF(ISBLANK('Set Schedules Here'!AB1346),"",ROUND('Set Schedules Here'!AB1346,rounding_decimal_places))</f>
        <v>2041</v>
      </c>
      <c r="AX674" s="12">
        <f>IF(ISBLANK('Set Schedules Here'!AB1347),"",ROUND('Set Schedules Here'!AB1347,rounding_decimal_places))</f>
        <v>0.84731699999999999</v>
      </c>
      <c r="AY674" s="12">
        <f>IF(ISBLANK('Set Schedules Here'!AC1346),"",ROUND('Set Schedules Here'!AC1346,rounding_decimal_places))</f>
        <v>2042</v>
      </c>
      <c r="AZ674" s="12">
        <f>IF(ISBLANK('Set Schedules Here'!AC1347),"",ROUND('Set Schedules Here'!AC1347,rounding_decimal_places))</f>
        <v>0.88178699999999999</v>
      </c>
      <c r="BA674" s="12">
        <f>IF(ISBLANK('Set Schedules Here'!AD1346),"",ROUND('Set Schedules Here'!AD1346,rounding_decimal_places))</f>
        <v>2043</v>
      </c>
      <c r="BB674" s="12">
        <f>IF(ISBLANK('Set Schedules Here'!AD1347),"",ROUND('Set Schedules Here'!AD1347,rounding_decimal_places))</f>
        <v>0.910049</v>
      </c>
      <c r="BC674" s="12">
        <f>IF(ISBLANK('Set Schedules Here'!AE1346),"",ROUND('Set Schedules Here'!AE1346,rounding_decimal_places))</f>
        <v>2044</v>
      </c>
      <c r="BD674" s="12">
        <f>IF(ISBLANK('Set Schedules Here'!AE1347),"",ROUND('Set Schedules Here'!AE1347,rounding_decimal_places))</f>
        <v>0.93287299999999995</v>
      </c>
      <c r="BE674" s="12">
        <f>IF(ISBLANK('Set Schedules Here'!AF1346),"",ROUND('Set Schedules Here'!AF1346,rounding_decimal_places))</f>
        <v>2045</v>
      </c>
      <c r="BF674" s="12">
        <f>IF(ISBLANK('Set Schedules Here'!AF1347),"",ROUND('Set Schedules Here'!AF1347,rounding_decimal_places))</f>
        <v>0.95108199999999998</v>
      </c>
      <c r="BG674" s="12">
        <f>IF(ISBLANK('Set Schedules Here'!AG1346),"",ROUND('Set Schedules Here'!AG1346,rounding_decimal_places))</f>
        <v>2046</v>
      </c>
      <c r="BH674" s="12">
        <f>IF(ISBLANK('Set Schedules Here'!AG1347),"",ROUND('Set Schedules Here'!AG1347,rounding_decimal_places))</f>
        <v>0.96546799999999999</v>
      </c>
      <c r="BI674" s="12">
        <f>IF(ISBLANK('Set Schedules Here'!AH1346),"",ROUND('Set Schedules Here'!AH1346,rounding_decimal_places))</f>
        <v>2047</v>
      </c>
      <c r="BJ674" s="12">
        <f>IF(ISBLANK('Set Schedules Here'!AH1347),"",ROUND('Set Schedules Here'!AH1347,rounding_decimal_places))</f>
        <v>0.97674700000000003</v>
      </c>
      <c r="BK674" s="12">
        <f>IF(ISBLANK('Set Schedules Here'!AI1346),"",ROUND('Set Schedules Here'!AI1346,rounding_decimal_places))</f>
        <v>2048</v>
      </c>
      <c r="BL674" s="12">
        <f>IF(ISBLANK('Set Schedules Here'!AI1347),"",ROUND('Set Schedules Here'!AI1347,rounding_decimal_places))</f>
        <v>0.98553599999999997</v>
      </c>
      <c r="BM674" s="12">
        <f>IF(ISBLANK('Set Schedules Here'!AJ1346),"",ROUND('Set Schedules Here'!AJ1346,rounding_decimal_places))</f>
        <v>2049</v>
      </c>
      <c r="BN674" s="12">
        <f>IF(ISBLANK('Set Schedules Here'!AJ1347),"",ROUND('Set Schedules Here'!AJ1347,rounding_decimal_places))</f>
        <v>0.99235200000000001</v>
      </c>
      <c r="BO674" s="12">
        <f>IF(ISBLANK('Set Schedules Here'!AK1346),"",ROUND('Set Schedules Here'!AK1346,rounding_decimal_places))</f>
        <v>2050</v>
      </c>
      <c r="BP674" s="21">
        <f>IF(ISBLANK('Set Schedules Here'!AK1347),"",ROUND('Set Schedules Here'!AK1347,rounding_decimal_places))</f>
        <v>0.99761900000000003</v>
      </c>
    </row>
    <row r="675" spans="1:68" x14ac:dyDescent="0.25">
      <c r="A675" s="21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2021</v>
      </c>
      <c r="J675" s="12">
        <f>IF(ISBLANK('Set Schedules Here'!H1349),"",ROUND('Set Schedules Here'!H1349,rounding_decimal_places))</f>
        <v>2.2648000000000001E-2</v>
      </c>
      <c r="K675" s="12">
        <f>IF(ISBLANK('Set Schedules Here'!I1348),"",ROUND('Set Schedules Here'!I1348,rounding_decimal_places))</f>
        <v>2022</v>
      </c>
      <c r="L675" s="12">
        <f>IF(ISBLANK('Set Schedules Here'!I1349),"",ROUND('Set Schedules Here'!I1349,rounding_decimal_places))</f>
        <v>2.9464000000000001E-2</v>
      </c>
      <c r="M675" s="12">
        <f>IF(ISBLANK('Set Schedules Here'!J1348),"",ROUND('Set Schedules Here'!J1348,rounding_decimal_places))</f>
        <v>2023</v>
      </c>
      <c r="N675" s="12">
        <f>IF(ISBLANK('Set Schedules Here'!J1349),"",ROUND('Set Schedules Here'!J1349,rounding_decimal_places))</f>
        <v>3.8253000000000002E-2</v>
      </c>
      <c r="O675" s="12">
        <f>IF(ISBLANK('Set Schedules Here'!K1348),"",ROUND('Set Schedules Here'!K1348,rounding_decimal_places))</f>
        <v>2024</v>
      </c>
      <c r="P675" s="12">
        <f>IF(ISBLANK('Set Schedules Here'!K1349),"",ROUND('Set Schedules Here'!K1349,rounding_decimal_places))</f>
        <v>4.9532E-2</v>
      </c>
      <c r="Q675" s="12">
        <f>IF(ISBLANK('Set Schedules Here'!L1348),"",ROUND('Set Schedules Here'!L1348,rounding_decimal_places))</f>
        <v>2025</v>
      </c>
      <c r="R675" s="12">
        <f>IF(ISBLANK('Set Schedules Here'!L1349),"",ROUND('Set Schedules Here'!L1349,rounding_decimal_places))</f>
        <v>6.3918000000000003E-2</v>
      </c>
      <c r="S675" s="12">
        <f>IF(ISBLANK('Set Schedules Here'!M1348),"",ROUND('Set Schedules Here'!M1348,rounding_decimal_places))</f>
        <v>2026</v>
      </c>
      <c r="T675" s="12">
        <f>IF(ISBLANK('Set Schedules Here'!M1349),"",ROUND('Set Schedules Here'!M1349,rounding_decimal_places))</f>
        <v>8.2127000000000006E-2</v>
      </c>
      <c r="U675" s="12">
        <f>IF(ISBLANK('Set Schedules Here'!N1348),"",ROUND('Set Schedules Here'!N1348,rounding_decimal_places))</f>
        <v>2027</v>
      </c>
      <c r="V675" s="12">
        <f>IF(ISBLANK('Set Schedules Here'!N1349),"",ROUND('Set Schedules Here'!N1349,rounding_decimal_places))</f>
        <v>0.104951</v>
      </c>
      <c r="W675" s="12">
        <f>IF(ISBLANK('Set Schedules Here'!O1348),"",ROUND('Set Schedules Here'!O1348,rounding_decimal_places))</f>
        <v>2028</v>
      </c>
      <c r="X675" s="12">
        <f>IF(ISBLANK('Set Schedules Here'!O1349),"",ROUND('Set Schedules Here'!O1349,rounding_decimal_places))</f>
        <v>0.133213</v>
      </c>
      <c r="Y675" s="12">
        <f>IF(ISBLANK('Set Schedules Here'!P1348),"",ROUND('Set Schedules Here'!P1348,rounding_decimal_places))</f>
        <v>2029</v>
      </c>
      <c r="Z675" s="12">
        <f>IF(ISBLANK('Set Schedules Here'!P1349),"",ROUND('Set Schedules Here'!P1349,rounding_decimal_places))</f>
        <v>0.167683</v>
      </c>
      <c r="AA675" s="12">
        <f>IF(ISBLANK('Set Schedules Here'!Q1348),"",ROUND('Set Schedules Here'!Q1348,rounding_decimal_places))</f>
        <v>2030</v>
      </c>
      <c r="AB675" s="12">
        <f>IF(ISBLANK('Set Schedules Here'!Q1349),"",ROUND('Set Schedules Here'!Q1349,rounding_decimal_places))</f>
        <v>0.208958</v>
      </c>
      <c r="AC675" s="12">
        <f>IF(ISBLANK('Set Schedules Here'!R1348),"",ROUND('Set Schedules Here'!R1348,rounding_decimal_places))</f>
        <v>2031</v>
      </c>
      <c r="AD675" s="12">
        <f>IF(ISBLANK('Set Schedules Here'!R1349),"",ROUND('Set Schedules Here'!R1349,rounding_decimal_places))</f>
        <v>0.25730900000000001</v>
      </c>
      <c r="AE675" s="12">
        <f>IF(ISBLANK('Set Schedules Here'!S1348),"",ROUND('Set Schedules Here'!S1348,rounding_decimal_places))</f>
        <v>2032</v>
      </c>
      <c r="AF675" s="12">
        <f>IF(ISBLANK('Set Schedules Here'!S1349),"",ROUND('Set Schedules Here'!S1349,rounding_decimal_places))</f>
        <v>0.31250899999999998</v>
      </c>
      <c r="AG675" s="12">
        <f>IF(ISBLANK('Set Schedules Here'!T1348),"",ROUND('Set Schedules Here'!T1348,rounding_decimal_places))</f>
        <v>2033</v>
      </c>
      <c r="AH675" s="12">
        <f>IF(ISBLANK('Set Schedules Here'!T1349),"",ROUND('Set Schedules Here'!T1349,rounding_decimal_places))</f>
        <v>0.37370999999999999</v>
      </c>
      <c r="AI675" s="12">
        <f>IF(ISBLANK('Set Schedules Here'!U1348),"",ROUND('Set Schedules Here'!U1348,rounding_decimal_places))</f>
        <v>2034</v>
      </c>
      <c r="AJ675" s="12">
        <f>IF(ISBLANK('Set Schedules Here'!U1349),"",ROUND('Set Schedules Here'!U1349,rounding_decimal_places))</f>
        <v>0.43940099999999999</v>
      </c>
      <c r="AK675" s="12">
        <f>IF(ISBLANK('Set Schedules Here'!V1348),"",ROUND('Set Schedules Here'!V1348,rounding_decimal_places))</f>
        <v>2035</v>
      </c>
      <c r="AL675" s="12">
        <f>IF(ISBLANK('Set Schedules Here'!V1349),"",ROUND('Set Schedules Here'!V1349,rounding_decimal_places))</f>
        <v>0.50749999999999995</v>
      </c>
      <c r="AM675" s="12">
        <f>IF(ISBLANK('Set Schedules Here'!W1348),"",ROUND('Set Schedules Here'!W1348,rounding_decimal_places))</f>
        <v>2036</v>
      </c>
      <c r="AN675" s="12">
        <f>IF(ISBLANK('Set Schedules Here'!W1349),"",ROUND('Set Schedules Here'!W1349,rounding_decimal_places))</f>
        <v>0.57559899999999997</v>
      </c>
      <c r="AO675" s="12">
        <f>IF(ISBLANK('Set Schedules Here'!X1348),"",ROUND('Set Schedules Here'!X1348,rounding_decimal_places))</f>
        <v>2037</v>
      </c>
      <c r="AP675" s="12">
        <f>IF(ISBLANK('Set Schedules Here'!X1349),"",ROUND('Set Schedules Here'!X1349,rounding_decimal_places))</f>
        <v>0.64129000000000003</v>
      </c>
      <c r="AQ675" s="12">
        <f>IF(ISBLANK('Set Schedules Here'!Y1348),"",ROUND('Set Schedules Here'!Y1348,rounding_decimal_places))</f>
        <v>2038</v>
      </c>
      <c r="AR675" s="12">
        <f>IF(ISBLANK('Set Schedules Here'!Y1349),"",ROUND('Set Schedules Here'!Y1349,rounding_decimal_places))</f>
        <v>0.70249099999999998</v>
      </c>
      <c r="AS675" s="12">
        <f>IF(ISBLANK('Set Schedules Here'!Z1348),"",ROUND('Set Schedules Here'!Z1348,rounding_decimal_places))</f>
        <v>2039</v>
      </c>
      <c r="AT675" s="12">
        <f>IF(ISBLANK('Set Schedules Here'!Z1349),"",ROUND('Set Schedules Here'!Z1349,rounding_decimal_places))</f>
        <v>0.757691</v>
      </c>
      <c r="AU675" s="12">
        <f>IF(ISBLANK('Set Schedules Here'!AA1348),"",ROUND('Set Schedules Here'!AA1348,rounding_decimal_places))</f>
        <v>2040</v>
      </c>
      <c r="AV675" s="12">
        <f>IF(ISBLANK('Set Schedules Here'!AA1349),"",ROUND('Set Schedules Here'!AA1349,rounding_decimal_places))</f>
        <v>0.80604200000000004</v>
      </c>
      <c r="AW675" s="12">
        <f>IF(ISBLANK('Set Schedules Here'!AB1348),"",ROUND('Set Schedules Here'!AB1348,rounding_decimal_places))</f>
        <v>2041</v>
      </c>
      <c r="AX675" s="12">
        <f>IF(ISBLANK('Set Schedules Here'!AB1349),"",ROUND('Set Schedules Here'!AB1349,rounding_decimal_places))</f>
        <v>0.84731699999999999</v>
      </c>
      <c r="AY675" s="12">
        <f>IF(ISBLANK('Set Schedules Here'!AC1348),"",ROUND('Set Schedules Here'!AC1348,rounding_decimal_places))</f>
        <v>2042</v>
      </c>
      <c r="AZ675" s="12">
        <f>IF(ISBLANK('Set Schedules Here'!AC1349),"",ROUND('Set Schedules Here'!AC1349,rounding_decimal_places))</f>
        <v>0.88178699999999999</v>
      </c>
      <c r="BA675" s="12">
        <f>IF(ISBLANK('Set Schedules Here'!AD1348),"",ROUND('Set Schedules Here'!AD1348,rounding_decimal_places))</f>
        <v>2043</v>
      </c>
      <c r="BB675" s="12">
        <f>IF(ISBLANK('Set Schedules Here'!AD1349),"",ROUND('Set Schedules Here'!AD1349,rounding_decimal_places))</f>
        <v>0.910049</v>
      </c>
      <c r="BC675" s="12">
        <f>IF(ISBLANK('Set Schedules Here'!AE1348),"",ROUND('Set Schedules Here'!AE1348,rounding_decimal_places))</f>
        <v>2044</v>
      </c>
      <c r="BD675" s="12">
        <f>IF(ISBLANK('Set Schedules Here'!AE1349),"",ROUND('Set Schedules Here'!AE1349,rounding_decimal_places))</f>
        <v>0.93287299999999995</v>
      </c>
      <c r="BE675" s="12">
        <f>IF(ISBLANK('Set Schedules Here'!AF1348),"",ROUND('Set Schedules Here'!AF1348,rounding_decimal_places))</f>
        <v>2045</v>
      </c>
      <c r="BF675" s="12">
        <f>IF(ISBLANK('Set Schedules Here'!AF1349),"",ROUND('Set Schedules Here'!AF1349,rounding_decimal_places))</f>
        <v>0.95108199999999998</v>
      </c>
      <c r="BG675" s="12">
        <f>IF(ISBLANK('Set Schedules Here'!AG1348),"",ROUND('Set Schedules Here'!AG1348,rounding_decimal_places))</f>
        <v>2046</v>
      </c>
      <c r="BH675" s="12">
        <f>IF(ISBLANK('Set Schedules Here'!AG1349),"",ROUND('Set Schedules Here'!AG1349,rounding_decimal_places))</f>
        <v>0.96546799999999999</v>
      </c>
      <c r="BI675" s="12">
        <f>IF(ISBLANK('Set Schedules Here'!AH1348),"",ROUND('Set Schedules Here'!AH1348,rounding_decimal_places))</f>
        <v>2047</v>
      </c>
      <c r="BJ675" s="12">
        <f>IF(ISBLANK('Set Schedules Here'!AH1349),"",ROUND('Set Schedules Here'!AH1349,rounding_decimal_places))</f>
        <v>0.97674700000000003</v>
      </c>
      <c r="BK675" s="12">
        <f>IF(ISBLANK('Set Schedules Here'!AI1348),"",ROUND('Set Schedules Here'!AI1348,rounding_decimal_places))</f>
        <v>2048</v>
      </c>
      <c r="BL675" s="12">
        <f>IF(ISBLANK('Set Schedules Here'!AI1349),"",ROUND('Set Schedules Here'!AI1349,rounding_decimal_places))</f>
        <v>0.98553599999999997</v>
      </c>
      <c r="BM675" s="12">
        <f>IF(ISBLANK('Set Schedules Here'!AJ1348),"",ROUND('Set Schedules Here'!AJ1348,rounding_decimal_places))</f>
        <v>2049</v>
      </c>
      <c r="BN675" s="12">
        <f>IF(ISBLANK('Set Schedules Here'!AJ1349),"",ROUND('Set Schedules Here'!AJ1349,rounding_decimal_places))</f>
        <v>0.99235200000000001</v>
      </c>
      <c r="BO675" s="12">
        <f>IF(ISBLANK('Set Schedules Here'!AK1348),"",ROUND('Set Schedules Here'!AK1348,rounding_decimal_places))</f>
        <v>2050</v>
      </c>
      <c r="BP675" s="21">
        <f>IF(ISBLANK('Set Schedules Here'!AK1349),"",ROUND('Set Schedules Here'!AK1349,rounding_decimal_places))</f>
        <v>0.99761900000000003</v>
      </c>
    </row>
    <row r="676" spans="1:68" x14ac:dyDescent="0.25">
      <c r="A676" s="21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2021</v>
      </c>
      <c r="J676" s="12">
        <f>IF(ISBLANK('Set Schedules Here'!H1351),"",ROUND('Set Schedules Here'!H1351,rounding_decimal_places))</f>
        <v>2.2648000000000001E-2</v>
      </c>
      <c r="K676" s="12">
        <f>IF(ISBLANK('Set Schedules Here'!I1350),"",ROUND('Set Schedules Here'!I1350,rounding_decimal_places))</f>
        <v>2022</v>
      </c>
      <c r="L676" s="12">
        <f>IF(ISBLANK('Set Schedules Here'!I1351),"",ROUND('Set Schedules Here'!I1351,rounding_decimal_places))</f>
        <v>2.9464000000000001E-2</v>
      </c>
      <c r="M676" s="12">
        <f>IF(ISBLANK('Set Schedules Here'!J1350),"",ROUND('Set Schedules Here'!J1350,rounding_decimal_places))</f>
        <v>2023</v>
      </c>
      <c r="N676" s="12">
        <f>IF(ISBLANK('Set Schedules Here'!J1351),"",ROUND('Set Schedules Here'!J1351,rounding_decimal_places))</f>
        <v>3.8253000000000002E-2</v>
      </c>
      <c r="O676" s="12">
        <f>IF(ISBLANK('Set Schedules Here'!K1350),"",ROUND('Set Schedules Here'!K1350,rounding_decimal_places))</f>
        <v>2024</v>
      </c>
      <c r="P676" s="12">
        <f>IF(ISBLANK('Set Schedules Here'!K1351),"",ROUND('Set Schedules Here'!K1351,rounding_decimal_places))</f>
        <v>4.9532E-2</v>
      </c>
      <c r="Q676" s="12">
        <f>IF(ISBLANK('Set Schedules Here'!L1350),"",ROUND('Set Schedules Here'!L1350,rounding_decimal_places))</f>
        <v>2025</v>
      </c>
      <c r="R676" s="12">
        <f>IF(ISBLANK('Set Schedules Here'!L1351),"",ROUND('Set Schedules Here'!L1351,rounding_decimal_places))</f>
        <v>6.3918000000000003E-2</v>
      </c>
      <c r="S676" s="12">
        <f>IF(ISBLANK('Set Schedules Here'!M1350),"",ROUND('Set Schedules Here'!M1350,rounding_decimal_places))</f>
        <v>2026</v>
      </c>
      <c r="T676" s="12">
        <f>IF(ISBLANK('Set Schedules Here'!M1351),"",ROUND('Set Schedules Here'!M1351,rounding_decimal_places))</f>
        <v>8.2127000000000006E-2</v>
      </c>
      <c r="U676" s="12">
        <f>IF(ISBLANK('Set Schedules Here'!N1350),"",ROUND('Set Schedules Here'!N1350,rounding_decimal_places))</f>
        <v>2027</v>
      </c>
      <c r="V676" s="12">
        <f>IF(ISBLANK('Set Schedules Here'!N1351),"",ROUND('Set Schedules Here'!N1351,rounding_decimal_places))</f>
        <v>0.104951</v>
      </c>
      <c r="W676" s="12">
        <f>IF(ISBLANK('Set Schedules Here'!O1350),"",ROUND('Set Schedules Here'!O1350,rounding_decimal_places))</f>
        <v>2028</v>
      </c>
      <c r="X676" s="12">
        <f>IF(ISBLANK('Set Schedules Here'!O1351),"",ROUND('Set Schedules Here'!O1351,rounding_decimal_places))</f>
        <v>0.133213</v>
      </c>
      <c r="Y676" s="12">
        <f>IF(ISBLANK('Set Schedules Here'!P1350),"",ROUND('Set Schedules Here'!P1350,rounding_decimal_places))</f>
        <v>2029</v>
      </c>
      <c r="Z676" s="12">
        <f>IF(ISBLANK('Set Schedules Here'!P1351),"",ROUND('Set Schedules Here'!P1351,rounding_decimal_places))</f>
        <v>0.167683</v>
      </c>
      <c r="AA676" s="12">
        <f>IF(ISBLANK('Set Schedules Here'!Q1350),"",ROUND('Set Schedules Here'!Q1350,rounding_decimal_places))</f>
        <v>2030</v>
      </c>
      <c r="AB676" s="12">
        <f>IF(ISBLANK('Set Schedules Here'!Q1351),"",ROUND('Set Schedules Here'!Q1351,rounding_decimal_places))</f>
        <v>0.208958</v>
      </c>
      <c r="AC676" s="12">
        <f>IF(ISBLANK('Set Schedules Here'!R1350),"",ROUND('Set Schedules Here'!R1350,rounding_decimal_places))</f>
        <v>2031</v>
      </c>
      <c r="AD676" s="12">
        <f>IF(ISBLANK('Set Schedules Here'!R1351),"",ROUND('Set Schedules Here'!R1351,rounding_decimal_places))</f>
        <v>0.25730900000000001</v>
      </c>
      <c r="AE676" s="12">
        <f>IF(ISBLANK('Set Schedules Here'!S1350),"",ROUND('Set Schedules Here'!S1350,rounding_decimal_places))</f>
        <v>2032</v>
      </c>
      <c r="AF676" s="12">
        <f>IF(ISBLANK('Set Schedules Here'!S1351),"",ROUND('Set Schedules Here'!S1351,rounding_decimal_places))</f>
        <v>0.31250899999999998</v>
      </c>
      <c r="AG676" s="12">
        <f>IF(ISBLANK('Set Schedules Here'!T1350),"",ROUND('Set Schedules Here'!T1350,rounding_decimal_places))</f>
        <v>2033</v>
      </c>
      <c r="AH676" s="12">
        <f>IF(ISBLANK('Set Schedules Here'!T1351),"",ROUND('Set Schedules Here'!T1351,rounding_decimal_places))</f>
        <v>0.37370999999999999</v>
      </c>
      <c r="AI676" s="12">
        <f>IF(ISBLANK('Set Schedules Here'!U1350),"",ROUND('Set Schedules Here'!U1350,rounding_decimal_places))</f>
        <v>2034</v>
      </c>
      <c r="AJ676" s="12">
        <f>IF(ISBLANK('Set Schedules Here'!U1351),"",ROUND('Set Schedules Here'!U1351,rounding_decimal_places))</f>
        <v>0.43940099999999999</v>
      </c>
      <c r="AK676" s="12">
        <f>IF(ISBLANK('Set Schedules Here'!V1350),"",ROUND('Set Schedules Here'!V1350,rounding_decimal_places))</f>
        <v>2035</v>
      </c>
      <c r="AL676" s="12">
        <f>IF(ISBLANK('Set Schedules Here'!V1351),"",ROUND('Set Schedules Here'!V1351,rounding_decimal_places))</f>
        <v>0.50749999999999995</v>
      </c>
      <c r="AM676" s="12">
        <f>IF(ISBLANK('Set Schedules Here'!W1350),"",ROUND('Set Schedules Here'!W1350,rounding_decimal_places))</f>
        <v>2036</v>
      </c>
      <c r="AN676" s="12">
        <f>IF(ISBLANK('Set Schedules Here'!W1351),"",ROUND('Set Schedules Here'!W1351,rounding_decimal_places))</f>
        <v>0.57559899999999997</v>
      </c>
      <c r="AO676" s="12">
        <f>IF(ISBLANK('Set Schedules Here'!X1350),"",ROUND('Set Schedules Here'!X1350,rounding_decimal_places))</f>
        <v>2037</v>
      </c>
      <c r="AP676" s="12">
        <f>IF(ISBLANK('Set Schedules Here'!X1351),"",ROUND('Set Schedules Here'!X1351,rounding_decimal_places))</f>
        <v>0.64129000000000003</v>
      </c>
      <c r="AQ676" s="12">
        <f>IF(ISBLANK('Set Schedules Here'!Y1350),"",ROUND('Set Schedules Here'!Y1350,rounding_decimal_places))</f>
        <v>2038</v>
      </c>
      <c r="AR676" s="12">
        <f>IF(ISBLANK('Set Schedules Here'!Y1351),"",ROUND('Set Schedules Here'!Y1351,rounding_decimal_places))</f>
        <v>0.70249099999999998</v>
      </c>
      <c r="AS676" s="12">
        <f>IF(ISBLANK('Set Schedules Here'!Z1350),"",ROUND('Set Schedules Here'!Z1350,rounding_decimal_places))</f>
        <v>2039</v>
      </c>
      <c r="AT676" s="12">
        <f>IF(ISBLANK('Set Schedules Here'!Z1351),"",ROUND('Set Schedules Here'!Z1351,rounding_decimal_places))</f>
        <v>0.757691</v>
      </c>
      <c r="AU676" s="12">
        <f>IF(ISBLANK('Set Schedules Here'!AA1350),"",ROUND('Set Schedules Here'!AA1350,rounding_decimal_places))</f>
        <v>2040</v>
      </c>
      <c r="AV676" s="12">
        <f>IF(ISBLANK('Set Schedules Here'!AA1351),"",ROUND('Set Schedules Here'!AA1351,rounding_decimal_places))</f>
        <v>0.80604200000000004</v>
      </c>
      <c r="AW676" s="12">
        <f>IF(ISBLANK('Set Schedules Here'!AB1350),"",ROUND('Set Schedules Here'!AB1350,rounding_decimal_places))</f>
        <v>2041</v>
      </c>
      <c r="AX676" s="12">
        <f>IF(ISBLANK('Set Schedules Here'!AB1351),"",ROUND('Set Schedules Here'!AB1351,rounding_decimal_places))</f>
        <v>0.84731699999999999</v>
      </c>
      <c r="AY676" s="12">
        <f>IF(ISBLANK('Set Schedules Here'!AC1350),"",ROUND('Set Schedules Here'!AC1350,rounding_decimal_places))</f>
        <v>2042</v>
      </c>
      <c r="AZ676" s="12">
        <f>IF(ISBLANK('Set Schedules Here'!AC1351),"",ROUND('Set Schedules Here'!AC1351,rounding_decimal_places))</f>
        <v>0.88178699999999999</v>
      </c>
      <c r="BA676" s="12">
        <f>IF(ISBLANK('Set Schedules Here'!AD1350),"",ROUND('Set Schedules Here'!AD1350,rounding_decimal_places))</f>
        <v>2043</v>
      </c>
      <c r="BB676" s="12">
        <f>IF(ISBLANK('Set Schedules Here'!AD1351),"",ROUND('Set Schedules Here'!AD1351,rounding_decimal_places))</f>
        <v>0.910049</v>
      </c>
      <c r="BC676" s="12">
        <f>IF(ISBLANK('Set Schedules Here'!AE1350),"",ROUND('Set Schedules Here'!AE1350,rounding_decimal_places))</f>
        <v>2044</v>
      </c>
      <c r="BD676" s="12">
        <f>IF(ISBLANK('Set Schedules Here'!AE1351),"",ROUND('Set Schedules Here'!AE1351,rounding_decimal_places))</f>
        <v>0.93287299999999995</v>
      </c>
      <c r="BE676" s="12">
        <f>IF(ISBLANK('Set Schedules Here'!AF1350),"",ROUND('Set Schedules Here'!AF1350,rounding_decimal_places))</f>
        <v>2045</v>
      </c>
      <c r="BF676" s="12">
        <f>IF(ISBLANK('Set Schedules Here'!AF1351),"",ROUND('Set Schedules Here'!AF1351,rounding_decimal_places))</f>
        <v>0.95108199999999998</v>
      </c>
      <c r="BG676" s="12">
        <f>IF(ISBLANK('Set Schedules Here'!AG1350),"",ROUND('Set Schedules Here'!AG1350,rounding_decimal_places))</f>
        <v>2046</v>
      </c>
      <c r="BH676" s="12">
        <f>IF(ISBLANK('Set Schedules Here'!AG1351),"",ROUND('Set Schedules Here'!AG1351,rounding_decimal_places))</f>
        <v>0.96546799999999999</v>
      </c>
      <c r="BI676" s="12">
        <f>IF(ISBLANK('Set Schedules Here'!AH1350),"",ROUND('Set Schedules Here'!AH1350,rounding_decimal_places))</f>
        <v>2047</v>
      </c>
      <c r="BJ676" s="12">
        <f>IF(ISBLANK('Set Schedules Here'!AH1351),"",ROUND('Set Schedules Here'!AH1351,rounding_decimal_places))</f>
        <v>0.97674700000000003</v>
      </c>
      <c r="BK676" s="12">
        <f>IF(ISBLANK('Set Schedules Here'!AI1350),"",ROUND('Set Schedules Here'!AI1350,rounding_decimal_places))</f>
        <v>2048</v>
      </c>
      <c r="BL676" s="12">
        <f>IF(ISBLANK('Set Schedules Here'!AI1351),"",ROUND('Set Schedules Here'!AI1351,rounding_decimal_places))</f>
        <v>0.98553599999999997</v>
      </c>
      <c r="BM676" s="12">
        <f>IF(ISBLANK('Set Schedules Here'!AJ1350),"",ROUND('Set Schedules Here'!AJ1350,rounding_decimal_places))</f>
        <v>2049</v>
      </c>
      <c r="BN676" s="12">
        <f>IF(ISBLANK('Set Schedules Here'!AJ1351),"",ROUND('Set Schedules Here'!AJ1351,rounding_decimal_places))</f>
        <v>0.99235200000000001</v>
      </c>
      <c r="BO676" s="12">
        <f>IF(ISBLANK('Set Schedules Here'!AK1350),"",ROUND('Set Schedules Here'!AK1350,rounding_decimal_places))</f>
        <v>2050</v>
      </c>
      <c r="BP676" s="21">
        <f>IF(ISBLANK('Set Schedules Here'!AK1351),"",ROUND('Set Schedules Here'!AK1351,rounding_decimal_places))</f>
        <v>0.99761900000000003</v>
      </c>
    </row>
    <row r="677" spans="1:68" x14ac:dyDescent="0.25">
      <c r="A677" s="21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2021</v>
      </c>
      <c r="J677" s="12">
        <f>IF(ISBLANK('Set Schedules Here'!H1353),"",ROUND('Set Schedules Here'!H1353,rounding_decimal_places))</f>
        <v>2.2648000000000001E-2</v>
      </c>
      <c r="K677" s="12">
        <f>IF(ISBLANK('Set Schedules Here'!I1352),"",ROUND('Set Schedules Here'!I1352,rounding_decimal_places))</f>
        <v>2022</v>
      </c>
      <c r="L677" s="12">
        <f>IF(ISBLANK('Set Schedules Here'!I1353),"",ROUND('Set Schedules Here'!I1353,rounding_decimal_places))</f>
        <v>2.9464000000000001E-2</v>
      </c>
      <c r="M677" s="12">
        <f>IF(ISBLANK('Set Schedules Here'!J1352),"",ROUND('Set Schedules Here'!J1352,rounding_decimal_places))</f>
        <v>2023</v>
      </c>
      <c r="N677" s="12">
        <f>IF(ISBLANK('Set Schedules Here'!J1353),"",ROUND('Set Schedules Here'!J1353,rounding_decimal_places))</f>
        <v>3.8253000000000002E-2</v>
      </c>
      <c r="O677" s="12">
        <f>IF(ISBLANK('Set Schedules Here'!K1352),"",ROUND('Set Schedules Here'!K1352,rounding_decimal_places))</f>
        <v>2024</v>
      </c>
      <c r="P677" s="12">
        <f>IF(ISBLANK('Set Schedules Here'!K1353),"",ROUND('Set Schedules Here'!K1353,rounding_decimal_places))</f>
        <v>4.9532E-2</v>
      </c>
      <c r="Q677" s="12">
        <f>IF(ISBLANK('Set Schedules Here'!L1352),"",ROUND('Set Schedules Here'!L1352,rounding_decimal_places))</f>
        <v>2025</v>
      </c>
      <c r="R677" s="12">
        <f>IF(ISBLANK('Set Schedules Here'!L1353),"",ROUND('Set Schedules Here'!L1353,rounding_decimal_places))</f>
        <v>6.3918000000000003E-2</v>
      </c>
      <c r="S677" s="12">
        <f>IF(ISBLANK('Set Schedules Here'!M1352),"",ROUND('Set Schedules Here'!M1352,rounding_decimal_places))</f>
        <v>2026</v>
      </c>
      <c r="T677" s="12">
        <f>IF(ISBLANK('Set Schedules Here'!M1353),"",ROUND('Set Schedules Here'!M1353,rounding_decimal_places))</f>
        <v>8.2127000000000006E-2</v>
      </c>
      <c r="U677" s="12">
        <f>IF(ISBLANK('Set Schedules Here'!N1352),"",ROUND('Set Schedules Here'!N1352,rounding_decimal_places))</f>
        <v>2027</v>
      </c>
      <c r="V677" s="12">
        <f>IF(ISBLANK('Set Schedules Here'!N1353),"",ROUND('Set Schedules Here'!N1353,rounding_decimal_places))</f>
        <v>0.104951</v>
      </c>
      <c r="W677" s="12">
        <f>IF(ISBLANK('Set Schedules Here'!O1352),"",ROUND('Set Schedules Here'!O1352,rounding_decimal_places))</f>
        <v>2028</v>
      </c>
      <c r="X677" s="12">
        <f>IF(ISBLANK('Set Schedules Here'!O1353),"",ROUND('Set Schedules Here'!O1353,rounding_decimal_places))</f>
        <v>0.133213</v>
      </c>
      <c r="Y677" s="12">
        <f>IF(ISBLANK('Set Schedules Here'!P1352),"",ROUND('Set Schedules Here'!P1352,rounding_decimal_places))</f>
        <v>2029</v>
      </c>
      <c r="Z677" s="12">
        <f>IF(ISBLANK('Set Schedules Here'!P1353),"",ROUND('Set Schedules Here'!P1353,rounding_decimal_places))</f>
        <v>0.167683</v>
      </c>
      <c r="AA677" s="12">
        <f>IF(ISBLANK('Set Schedules Here'!Q1352),"",ROUND('Set Schedules Here'!Q1352,rounding_decimal_places))</f>
        <v>2030</v>
      </c>
      <c r="AB677" s="12">
        <f>IF(ISBLANK('Set Schedules Here'!Q1353),"",ROUND('Set Schedules Here'!Q1353,rounding_decimal_places))</f>
        <v>0.208958</v>
      </c>
      <c r="AC677" s="12">
        <f>IF(ISBLANK('Set Schedules Here'!R1352),"",ROUND('Set Schedules Here'!R1352,rounding_decimal_places))</f>
        <v>2031</v>
      </c>
      <c r="AD677" s="12">
        <f>IF(ISBLANK('Set Schedules Here'!R1353),"",ROUND('Set Schedules Here'!R1353,rounding_decimal_places))</f>
        <v>0.25730900000000001</v>
      </c>
      <c r="AE677" s="12">
        <f>IF(ISBLANK('Set Schedules Here'!S1352),"",ROUND('Set Schedules Here'!S1352,rounding_decimal_places))</f>
        <v>2032</v>
      </c>
      <c r="AF677" s="12">
        <f>IF(ISBLANK('Set Schedules Here'!S1353),"",ROUND('Set Schedules Here'!S1353,rounding_decimal_places))</f>
        <v>0.31250899999999998</v>
      </c>
      <c r="AG677" s="12">
        <f>IF(ISBLANK('Set Schedules Here'!T1352),"",ROUND('Set Schedules Here'!T1352,rounding_decimal_places))</f>
        <v>2033</v>
      </c>
      <c r="AH677" s="12">
        <f>IF(ISBLANK('Set Schedules Here'!T1353),"",ROUND('Set Schedules Here'!T1353,rounding_decimal_places))</f>
        <v>0.37370999999999999</v>
      </c>
      <c r="AI677" s="12">
        <f>IF(ISBLANK('Set Schedules Here'!U1352),"",ROUND('Set Schedules Here'!U1352,rounding_decimal_places))</f>
        <v>2034</v>
      </c>
      <c r="AJ677" s="12">
        <f>IF(ISBLANK('Set Schedules Here'!U1353),"",ROUND('Set Schedules Here'!U1353,rounding_decimal_places))</f>
        <v>0.43940099999999999</v>
      </c>
      <c r="AK677" s="12">
        <f>IF(ISBLANK('Set Schedules Here'!V1352),"",ROUND('Set Schedules Here'!V1352,rounding_decimal_places))</f>
        <v>2035</v>
      </c>
      <c r="AL677" s="12">
        <f>IF(ISBLANK('Set Schedules Here'!V1353),"",ROUND('Set Schedules Here'!V1353,rounding_decimal_places))</f>
        <v>0.50749999999999995</v>
      </c>
      <c r="AM677" s="12">
        <f>IF(ISBLANK('Set Schedules Here'!W1352),"",ROUND('Set Schedules Here'!W1352,rounding_decimal_places))</f>
        <v>2036</v>
      </c>
      <c r="AN677" s="12">
        <f>IF(ISBLANK('Set Schedules Here'!W1353),"",ROUND('Set Schedules Here'!W1353,rounding_decimal_places))</f>
        <v>0.57559899999999997</v>
      </c>
      <c r="AO677" s="12">
        <f>IF(ISBLANK('Set Schedules Here'!X1352),"",ROUND('Set Schedules Here'!X1352,rounding_decimal_places))</f>
        <v>2037</v>
      </c>
      <c r="AP677" s="12">
        <f>IF(ISBLANK('Set Schedules Here'!X1353),"",ROUND('Set Schedules Here'!X1353,rounding_decimal_places))</f>
        <v>0.64129000000000003</v>
      </c>
      <c r="AQ677" s="12">
        <f>IF(ISBLANK('Set Schedules Here'!Y1352),"",ROUND('Set Schedules Here'!Y1352,rounding_decimal_places))</f>
        <v>2038</v>
      </c>
      <c r="AR677" s="12">
        <f>IF(ISBLANK('Set Schedules Here'!Y1353),"",ROUND('Set Schedules Here'!Y1353,rounding_decimal_places))</f>
        <v>0.70249099999999998</v>
      </c>
      <c r="AS677" s="12">
        <f>IF(ISBLANK('Set Schedules Here'!Z1352),"",ROUND('Set Schedules Here'!Z1352,rounding_decimal_places))</f>
        <v>2039</v>
      </c>
      <c r="AT677" s="12">
        <f>IF(ISBLANK('Set Schedules Here'!Z1353),"",ROUND('Set Schedules Here'!Z1353,rounding_decimal_places))</f>
        <v>0.757691</v>
      </c>
      <c r="AU677" s="12">
        <f>IF(ISBLANK('Set Schedules Here'!AA1352),"",ROUND('Set Schedules Here'!AA1352,rounding_decimal_places))</f>
        <v>2040</v>
      </c>
      <c r="AV677" s="12">
        <f>IF(ISBLANK('Set Schedules Here'!AA1353),"",ROUND('Set Schedules Here'!AA1353,rounding_decimal_places))</f>
        <v>0.80604200000000004</v>
      </c>
      <c r="AW677" s="12">
        <f>IF(ISBLANK('Set Schedules Here'!AB1352),"",ROUND('Set Schedules Here'!AB1352,rounding_decimal_places))</f>
        <v>2041</v>
      </c>
      <c r="AX677" s="12">
        <f>IF(ISBLANK('Set Schedules Here'!AB1353),"",ROUND('Set Schedules Here'!AB1353,rounding_decimal_places))</f>
        <v>0.84731699999999999</v>
      </c>
      <c r="AY677" s="12">
        <f>IF(ISBLANK('Set Schedules Here'!AC1352),"",ROUND('Set Schedules Here'!AC1352,rounding_decimal_places))</f>
        <v>2042</v>
      </c>
      <c r="AZ677" s="12">
        <f>IF(ISBLANK('Set Schedules Here'!AC1353),"",ROUND('Set Schedules Here'!AC1353,rounding_decimal_places))</f>
        <v>0.88178699999999999</v>
      </c>
      <c r="BA677" s="12">
        <f>IF(ISBLANK('Set Schedules Here'!AD1352),"",ROUND('Set Schedules Here'!AD1352,rounding_decimal_places))</f>
        <v>2043</v>
      </c>
      <c r="BB677" s="12">
        <f>IF(ISBLANK('Set Schedules Here'!AD1353),"",ROUND('Set Schedules Here'!AD1353,rounding_decimal_places))</f>
        <v>0.910049</v>
      </c>
      <c r="BC677" s="12">
        <f>IF(ISBLANK('Set Schedules Here'!AE1352),"",ROUND('Set Schedules Here'!AE1352,rounding_decimal_places))</f>
        <v>2044</v>
      </c>
      <c r="BD677" s="12">
        <f>IF(ISBLANK('Set Schedules Here'!AE1353),"",ROUND('Set Schedules Here'!AE1353,rounding_decimal_places))</f>
        <v>0.93287299999999995</v>
      </c>
      <c r="BE677" s="12">
        <f>IF(ISBLANK('Set Schedules Here'!AF1352),"",ROUND('Set Schedules Here'!AF1352,rounding_decimal_places))</f>
        <v>2045</v>
      </c>
      <c r="BF677" s="12">
        <f>IF(ISBLANK('Set Schedules Here'!AF1353),"",ROUND('Set Schedules Here'!AF1353,rounding_decimal_places))</f>
        <v>0.95108199999999998</v>
      </c>
      <c r="BG677" s="12">
        <f>IF(ISBLANK('Set Schedules Here'!AG1352),"",ROUND('Set Schedules Here'!AG1352,rounding_decimal_places))</f>
        <v>2046</v>
      </c>
      <c r="BH677" s="12">
        <f>IF(ISBLANK('Set Schedules Here'!AG1353),"",ROUND('Set Schedules Here'!AG1353,rounding_decimal_places))</f>
        <v>0.96546799999999999</v>
      </c>
      <c r="BI677" s="12">
        <f>IF(ISBLANK('Set Schedules Here'!AH1352),"",ROUND('Set Schedules Here'!AH1352,rounding_decimal_places))</f>
        <v>2047</v>
      </c>
      <c r="BJ677" s="12">
        <f>IF(ISBLANK('Set Schedules Here'!AH1353),"",ROUND('Set Schedules Here'!AH1353,rounding_decimal_places))</f>
        <v>0.97674700000000003</v>
      </c>
      <c r="BK677" s="12">
        <f>IF(ISBLANK('Set Schedules Here'!AI1352),"",ROUND('Set Schedules Here'!AI1352,rounding_decimal_places))</f>
        <v>2048</v>
      </c>
      <c r="BL677" s="12">
        <f>IF(ISBLANK('Set Schedules Here'!AI1353),"",ROUND('Set Schedules Here'!AI1353,rounding_decimal_places))</f>
        <v>0.98553599999999997</v>
      </c>
      <c r="BM677" s="12">
        <f>IF(ISBLANK('Set Schedules Here'!AJ1352),"",ROUND('Set Schedules Here'!AJ1352,rounding_decimal_places))</f>
        <v>2049</v>
      </c>
      <c r="BN677" s="12">
        <f>IF(ISBLANK('Set Schedules Here'!AJ1353),"",ROUND('Set Schedules Here'!AJ1353,rounding_decimal_places))</f>
        <v>0.99235200000000001</v>
      </c>
      <c r="BO677" s="12">
        <f>IF(ISBLANK('Set Schedules Here'!AK1352),"",ROUND('Set Schedules Here'!AK1352,rounding_decimal_places))</f>
        <v>2050</v>
      </c>
      <c r="BP677" s="21">
        <f>IF(ISBLANK('Set Schedules Here'!AK1353),"",ROUND('Set Schedules Here'!AK1353,rounding_decimal_places))</f>
        <v>0.99761900000000003</v>
      </c>
    </row>
    <row r="678" spans="1:68" x14ac:dyDescent="0.25">
      <c r="A678" s="21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2021</v>
      </c>
      <c r="J678" s="12">
        <f>IF(ISBLANK('Set Schedules Here'!H1355),"",ROUND('Set Schedules Here'!H1355,rounding_decimal_places))</f>
        <v>2.2648000000000001E-2</v>
      </c>
      <c r="K678" s="12">
        <f>IF(ISBLANK('Set Schedules Here'!I1354),"",ROUND('Set Schedules Here'!I1354,rounding_decimal_places))</f>
        <v>2022</v>
      </c>
      <c r="L678" s="12">
        <f>IF(ISBLANK('Set Schedules Here'!I1355),"",ROUND('Set Schedules Here'!I1355,rounding_decimal_places))</f>
        <v>2.9464000000000001E-2</v>
      </c>
      <c r="M678" s="12">
        <f>IF(ISBLANK('Set Schedules Here'!J1354),"",ROUND('Set Schedules Here'!J1354,rounding_decimal_places))</f>
        <v>2023</v>
      </c>
      <c r="N678" s="12">
        <f>IF(ISBLANK('Set Schedules Here'!J1355),"",ROUND('Set Schedules Here'!J1355,rounding_decimal_places))</f>
        <v>3.8253000000000002E-2</v>
      </c>
      <c r="O678" s="12">
        <f>IF(ISBLANK('Set Schedules Here'!K1354),"",ROUND('Set Schedules Here'!K1354,rounding_decimal_places))</f>
        <v>2024</v>
      </c>
      <c r="P678" s="12">
        <f>IF(ISBLANK('Set Schedules Here'!K1355),"",ROUND('Set Schedules Here'!K1355,rounding_decimal_places))</f>
        <v>4.9532E-2</v>
      </c>
      <c r="Q678" s="12">
        <f>IF(ISBLANK('Set Schedules Here'!L1354),"",ROUND('Set Schedules Here'!L1354,rounding_decimal_places))</f>
        <v>2025</v>
      </c>
      <c r="R678" s="12">
        <f>IF(ISBLANK('Set Schedules Here'!L1355),"",ROUND('Set Schedules Here'!L1355,rounding_decimal_places))</f>
        <v>6.3918000000000003E-2</v>
      </c>
      <c r="S678" s="12">
        <f>IF(ISBLANK('Set Schedules Here'!M1354),"",ROUND('Set Schedules Here'!M1354,rounding_decimal_places))</f>
        <v>2026</v>
      </c>
      <c r="T678" s="12">
        <f>IF(ISBLANK('Set Schedules Here'!M1355),"",ROUND('Set Schedules Here'!M1355,rounding_decimal_places))</f>
        <v>8.2127000000000006E-2</v>
      </c>
      <c r="U678" s="12">
        <f>IF(ISBLANK('Set Schedules Here'!N1354),"",ROUND('Set Schedules Here'!N1354,rounding_decimal_places))</f>
        <v>2027</v>
      </c>
      <c r="V678" s="12">
        <f>IF(ISBLANK('Set Schedules Here'!N1355),"",ROUND('Set Schedules Here'!N1355,rounding_decimal_places))</f>
        <v>0.104951</v>
      </c>
      <c r="W678" s="12">
        <f>IF(ISBLANK('Set Schedules Here'!O1354),"",ROUND('Set Schedules Here'!O1354,rounding_decimal_places))</f>
        <v>2028</v>
      </c>
      <c r="X678" s="12">
        <f>IF(ISBLANK('Set Schedules Here'!O1355),"",ROUND('Set Schedules Here'!O1355,rounding_decimal_places))</f>
        <v>0.133213</v>
      </c>
      <c r="Y678" s="12">
        <f>IF(ISBLANK('Set Schedules Here'!P1354),"",ROUND('Set Schedules Here'!P1354,rounding_decimal_places))</f>
        <v>2029</v>
      </c>
      <c r="Z678" s="12">
        <f>IF(ISBLANK('Set Schedules Here'!P1355),"",ROUND('Set Schedules Here'!P1355,rounding_decimal_places))</f>
        <v>0.167683</v>
      </c>
      <c r="AA678" s="12">
        <f>IF(ISBLANK('Set Schedules Here'!Q1354),"",ROUND('Set Schedules Here'!Q1354,rounding_decimal_places))</f>
        <v>2030</v>
      </c>
      <c r="AB678" s="12">
        <f>IF(ISBLANK('Set Schedules Here'!Q1355),"",ROUND('Set Schedules Here'!Q1355,rounding_decimal_places))</f>
        <v>0.208958</v>
      </c>
      <c r="AC678" s="12">
        <f>IF(ISBLANK('Set Schedules Here'!R1354),"",ROUND('Set Schedules Here'!R1354,rounding_decimal_places))</f>
        <v>2031</v>
      </c>
      <c r="AD678" s="12">
        <f>IF(ISBLANK('Set Schedules Here'!R1355),"",ROUND('Set Schedules Here'!R1355,rounding_decimal_places))</f>
        <v>0.25730900000000001</v>
      </c>
      <c r="AE678" s="12">
        <f>IF(ISBLANK('Set Schedules Here'!S1354),"",ROUND('Set Schedules Here'!S1354,rounding_decimal_places))</f>
        <v>2032</v>
      </c>
      <c r="AF678" s="12">
        <f>IF(ISBLANK('Set Schedules Here'!S1355),"",ROUND('Set Schedules Here'!S1355,rounding_decimal_places))</f>
        <v>0.31250899999999998</v>
      </c>
      <c r="AG678" s="12">
        <f>IF(ISBLANK('Set Schedules Here'!T1354),"",ROUND('Set Schedules Here'!T1354,rounding_decimal_places))</f>
        <v>2033</v>
      </c>
      <c r="AH678" s="12">
        <f>IF(ISBLANK('Set Schedules Here'!T1355),"",ROUND('Set Schedules Here'!T1355,rounding_decimal_places))</f>
        <v>0.37370999999999999</v>
      </c>
      <c r="AI678" s="12">
        <f>IF(ISBLANK('Set Schedules Here'!U1354),"",ROUND('Set Schedules Here'!U1354,rounding_decimal_places))</f>
        <v>2034</v>
      </c>
      <c r="AJ678" s="12">
        <f>IF(ISBLANK('Set Schedules Here'!U1355),"",ROUND('Set Schedules Here'!U1355,rounding_decimal_places))</f>
        <v>0.43940099999999999</v>
      </c>
      <c r="AK678" s="12">
        <f>IF(ISBLANK('Set Schedules Here'!V1354),"",ROUND('Set Schedules Here'!V1354,rounding_decimal_places))</f>
        <v>2035</v>
      </c>
      <c r="AL678" s="12">
        <f>IF(ISBLANK('Set Schedules Here'!V1355),"",ROUND('Set Schedules Here'!V1355,rounding_decimal_places))</f>
        <v>0.50749999999999995</v>
      </c>
      <c r="AM678" s="12">
        <f>IF(ISBLANK('Set Schedules Here'!W1354),"",ROUND('Set Schedules Here'!W1354,rounding_decimal_places))</f>
        <v>2036</v>
      </c>
      <c r="AN678" s="12">
        <f>IF(ISBLANK('Set Schedules Here'!W1355),"",ROUND('Set Schedules Here'!W1355,rounding_decimal_places))</f>
        <v>0.57559899999999997</v>
      </c>
      <c r="AO678" s="12">
        <f>IF(ISBLANK('Set Schedules Here'!X1354),"",ROUND('Set Schedules Here'!X1354,rounding_decimal_places))</f>
        <v>2037</v>
      </c>
      <c r="AP678" s="12">
        <f>IF(ISBLANK('Set Schedules Here'!X1355),"",ROUND('Set Schedules Here'!X1355,rounding_decimal_places))</f>
        <v>0.64129000000000003</v>
      </c>
      <c r="AQ678" s="12">
        <f>IF(ISBLANK('Set Schedules Here'!Y1354),"",ROUND('Set Schedules Here'!Y1354,rounding_decimal_places))</f>
        <v>2038</v>
      </c>
      <c r="AR678" s="12">
        <f>IF(ISBLANK('Set Schedules Here'!Y1355),"",ROUND('Set Schedules Here'!Y1355,rounding_decimal_places))</f>
        <v>0.70249099999999998</v>
      </c>
      <c r="AS678" s="12">
        <f>IF(ISBLANK('Set Schedules Here'!Z1354),"",ROUND('Set Schedules Here'!Z1354,rounding_decimal_places))</f>
        <v>2039</v>
      </c>
      <c r="AT678" s="12">
        <f>IF(ISBLANK('Set Schedules Here'!Z1355),"",ROUND('Set Schedules Here'!Z1355,rounding_decimal_places))</f>
        <v>0.757691</v>
      </c>
      <c r="AU678" s="12">
        <f>IF(ISBLANK('Set Schedules Here'!AA1354),"",ROUND('Set Schedules Here'!AA1354,rounding_decimal_places))</f>
        <v>2040</v>
      </c>
      <c r="AV678" s="12">
        <f>IF(ISBLANK('Set Schedules Here'!AA1355),"",ROUND('Set Schedules Here'!AA1355,rounding_decimal_places))</f>
        <v>0.80604200000000004</v>
      </c>
      <c r="AW678" s="12">
        <f>IF(ISBLANK('Set Schedules Here'!AB1354),"",ROUND('Set Schedules Here'!AB1354,rounding_decimal_places))</f>
        <v>2041</v>
      </c>
      <c r="AX678" s="12">
        <f>IF(ISBLANK('Set Schedules Here'!AB1355),"",ROUND('Set Schedules Here'!AB1355,rounding_decimal_places))</f>
        <v>0.84731699999999999</v>
      </c>
      <c r="AY678" s="12">
        <f>IF(ISBLANK('Set Schedules Here'!AC1354),"",ROUND('Set Schedules Here'!AC1354,rounding_decimal_places))</f>
        <v>2042</v>
      </c>
      <c r="AZ678" s="12">
        <f>IF(ISBLANK('Set Schedules Here'!AC1355),"",ROUND('Set Schedules Here'!AC1355,rounding_decimal_places))</f>
        <v>0.88178699999999999</v>
      </c>
      <c r="BA678" s="12">
        <f>IF(ISBLANK('Set Schedules Here'!AD1354),"",ROUND('Set Schedules Here'!AD1354,rounding_decimal_places))</f>
        <v>2043</v>
      </c>
      <c r="BB678" s="12">
        <f>IF(ISBLANK('Set Schedules Here'!AD1355),"",ROUND('Set Schedules Here'!AD1355,rounding_decimal_places))</f>
        <v>0.910049</v>
      </c>
      <c r="BC678" s="12">
        <f>IF(ISBLANK('Set Schedules Here'!AE1354),"",ROUND('Set Schedules Here'!AE1354,rounding_decimal_places))</f>
        <v>2044</v>
      </c>
      <c r="BD678" s="12">
        <f>IF(ISBLANK('Set Schedules Here'!AE1355),"",ROUND('Set Schedules Here'!AE1355,rounding_decimal_places))</f>
        <v>0.93287299999999995</v>
      </c>
      <c r="BE678" s="12">
        <f>IF(ISBLANK('Set Schedules Here'!AF1354),"",ROUND('Set Schedules Here'!AF1354,rounding_decimal_places))</f>
        <v>2045</v>
      </c>
      <c r="BF678" s="12">
        <f>IF(ISBLANK('Set Schedules Here'!AF1355),"",ROUND('Set Schedules Here'!AF1355,rounding_decimal_places))</f>
        <v>0.95108199999999998</v>
      </c>
      <c r="BG678" s="12">
        <f>IF(ISBLANK('Set Schedules Here'!AG1354),"",ROUND('Set Schedules Here'!AG1354,rounding_decimal_places))</f>
        <v>2046</v>
      </c>
      <c r="BH678" s="12">
        <f>IF(ISBLANK('Set Schedules Here'!AG1355),"",ROUND('Set Schedules Here'!AG1355,rounding_decimal_places))</f>
        <v>0.96546799999999999</v>
      </c>
      <c r="BI678" s="12">
        <f>IF(ISBLANK('Set Schedules Here'!AH1354),"",ROUND('Set Schedules Here'!AH1354,rounding_decimal_places))</f>
        <v>2047</v>
      </c>
      <c r="BJ678" s="12">
        <f>IF(ISBLANK('Set Schedules Here'!AH1355),"",ROUND('Set Schedules Here'!AH1355,rounding_decimal_places))</f>
        <v>0.97674700000000003</v>
      </c>
      <c r="BK678" s="12">
        <f>IF(ISBLANK('Set Schedules Here'!AI1354),"",ROUND('Set Schedules Here'!AI1354,rounding_decimal_places))</f>
        <v>2048</v>
      </c>
      <c r="BL678" s="12">
        <f>IF(ISBLANK('Set Schedules Here'!AI1355),"",ROUND('Set Schedules Here'!AI1355,rounding_decimal_places))</f>
        <v>0.98553599999999997</v>
      </c>
      <c r="BM678" s="12">
        <f>IF(ISBLANK('Set Schedules Here'!AJ1354),"",ROUND('Set Schedules Here'!AJ1354,rounding_decimal_places))</f>
        <v>2049</v>
      </c>
      <c r="BN678" s="12">
        <f>IF(ISBLANK('Set Schedules Here'!AJ1355),"",ROUND('Set Schedules Here'!AJ1355,rounding_decimal_places))</f>
        <v>0.99235200000000001</v>
      </c>
      <c r="BO678" s="12">
        <f>IF(ISBLANK('Set Schedules Here'!AK1354),"",ROUND('Set Schedules Here'!AK1354,rounding_decimal_places))</f>
        <v>2050</v>
      </c>
      <c r="BP678" s="21">
        <f>IF(ISBLANK('Set Schedules Here'!AK1355),"",ROUND('Set Schedules Here'!AK1355,rounding_decimal_places))</f>
        <v>0.99761900000000003</v>
      </c>
    </row>
    <row r="679" spans="1:68" x14ac:dyDescent="0.25">
      <c r="A679" s="21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2021</v>
      </c>
      <c r="J679" s="12">
        <f>IF(ISBLANK('Set Schedules Here'!H1357),"",ROUND('Set Schedules Here'!H1357,rounding_decimal_places))</f>
        <v>2.2648000000000001E-2</v>
      </c>
      <c r="K679" s="12">
        <f>IF(ISBLANK('Set Schedules Here'!I1356),"",ROUND('Set Schedules Here'!I1356,rounding_decimal_places))</f>
        <v>2022</v>
      </c>
      <c r="L679" s="12">
        <f>IF(ISBLANK('Set Schedules Here'!I1357),"",ROUND('Set Schedules Here'!I1357,rounding_decimal_places))</f>
        <v>2.9464000000000001E-2</v>
      </c>
      <c r="M679" s="12">
        <f>IF(ISBLANK('Set Schedules Here'!J1356),"",ROUND('Set Schedules Here'!J1356,rounding_decimal_places))</f>
        <v>2023</v>
      </c>
      <c r="N679" s="12">
        <f>IF(ISBLANK('Set Schedules Here'!J1357),"",ROUND('Set Schedules Here'!J1357,rounding_decimal_places))</f>
        <v>3.8253000000000002E-2</v>
      </c>
      <c r="O679" s="12">
        <f>IF(ISBLANK('Set Schedules Here'!K1356),"",ROUND('Set Schedules Here'!K1356,rounding_decimal_places))</f>
        <v>2024</v>
      </c>
      <c r="P679" s="12">
        <f>IF(ISBLANK('Set Schedules Here'!K1357),"",ROUND('Set Schedules Here'!K1357,rounding_decimal_places))</f>
        <v>4.9532E-2</v>
      </c>
      <c r="Q679" s="12">
        <f>IF(ISBLANK('Set Schedules Here'!L1356),"",ROUND('Set Schedules Here'!L1356,rounding_decimal_places))</f>
        <v>2025</v>
      </c>
      <c r="R679" s="12">
        <f>IF(ISBLANK('Set Schedules Here'!L1357),"",ROUND('Set Schedules Here'!L1357,rounding_decimal_places))</f>
        <v>6.3918000000000003E-2</v>
      </c>
      <c r="S679" s="12">
        <f>IF(ISBLANK('Set Schedules Here'!M1356),"",ROUND('Set Schedules Here'!M1356,rounding_decimal_places))</f>
        <v>2026</v>
      </c>
      <c r="T679" s="12">
        <f>IF(ISBLANK('Set Schedules Here'!M1357),"",ROUND('Set Schedules Here'!M1357,rounding_decimal_places))</f>
        <v>8.2127000000000006E-2</v>
      </c>
      <c r="U679" s="12">
        <f>IF(ISBLANK('Set Schedules Here'!N1356),"",ROUND('Set Schedules Here'!N1356,rounding_decimal_places))</f>
        <v>2027</v>
      </c>
      <c r="V679" s="12">
        <f>IF(ISBLANK('Set Schedules Here'!N1357),"",ROUND('Set Schedules Here'!N1357,rounding_decimal_places))</f>
        <v>0.104951</v>
      </c>
      <c r="W679" s="12">
        <f>IF(ISBLANK('Set Schedules Here'!O1356),"",ROUND('Set Schedules Here'!O1356,rounding_decimal_places))</f>
        <v>2028</v>
      </c>
      <c r="X679" s="12">
        <f>IF(ISBLANK('Set Schedules Here'!O1357),"",ROUND('Set Schedules Here'!O1357,rounding_decimal_places))</f>
        <v>0.133213</v>
      </c>
      <c r="Y679" s="12">
        <f>IF(ISBLANK('Set Schedules Here'!P1356),"",ROUND('Set Schedules Here'!P1356,rounding_decimal_places))</f>
        <v>2029</v>
      </c>
      <c r="Z679" s="12">
        <f>IF(ISBLANK('Set Schedules Here'!P1357),"",ROUND('Set Schedules Here'!P1357,rounding_decimal_places))</f>
        <v>0.167683</v>
      </c>
      <c r="AA679" s="12">
        <f>IF(ISBLANK('Set Schedules Here'!Q1356),"",ROUND('Set Schedules Here'!Q1356,rounding_decimal_places))</f>
        <v>2030</v>
      </c>
      <c r="AB679" s="12">
        <f>IF(ISBLANK('Set Schedules Here'!Q1357),"",ROUND('Set Schedules Here'!Q1357,rounding_decimal_places))</f>
        <v>0.208958</v>
      </c>
      <c r="AC679" s="12">
        <f>IF(ISBLANK('Set Schedules Here'!R1356),"",ROUND('Set Schedules Here'!R1356,rounding_decimal_places))</f>
        <v>2031</v>
      </c>
      <c r="AD679" s="12">
        <f>IF(ISBLANK('Set Schedules Here'!R1357),"",ROUND('Set Schedules Here'!R1357,rounding_decimal_places))</f>
        <v>0.25730900000000001</v>
      </c>
      <c r="AE679" s="12">
        <f>IF(ISBLANK('Set Schedules Here'!S1356),"",ROUND('Set Schedules Here'!S1356,rounding_decimal_places))</f>
        <v>2032</v>
      </c>
      <c r="AF679" s="12">
        <f>IF(ISBLANK('Set Schedules Here'!S1357),"",ROUND('Set Schedules Here'!S1357,rounding_decimal_places))</f>
        <v>0.31250899999999998</v>
      </c>
      <c r="AG679" s="12">
        <f>IF(ISBLANK('Set Schedules Here'!T1356),"",ROUND('Set Schedules Here'!T1356,rounding_decimal_places))</f>
        <v>2033</v>
      </c>
      <c r="AH679" s="12">
        <f>IF(ISBLANK('Set Schedules Here'!T1357),"",ROUND('Set Schedules Here'!T1357,rounding_decimal_places))</f>
        <v>0.37370999999999999</v>
      </c>
      <c r="AI679" s="12">
        <f>IF(ISBLANK('Set Schedules Here'!U1356),"",ROUND('Set Schedules Here'!U1356,rounding_decimal_places))</f>
        <v>2034</v>
      </c>
      <c r="AJ679" s="12">
        <f>IF(ISBLANK('Set Schedules Here'!U1357),"",ROUND('Set Schedules Here'!U1357,rounding_decimal_places))</f>
        <v>0.43940099999999999</v>
      </c>
      <c r="AK679" s="12">
        <f>IF(ISBLANK('Set Schedules Here'!V1356),"",ROUND('Set Schedules Here'!V1356,rounding_decimal_places))</f>
        <v>2035</v>
      </c>
      <c r="AL679" s="12">
        <f>IF(ISBLANK('Set Schedules Here'!V1357),"",ROUND('Set Schedules Here'!V1357,rounding_decimal_places))</f>
        <v>0.50749999999999995</v>
      </c>
      <c r="AM679" s="12">
        <f>IF(ISBLANK('Set Schedules Here'!W1356),"",ROUND('Set Schedules Here'!W1356,rounding_decimal_places))</f>
        <v>2036</v>
      </c>
      <c r="AN679" s="12">
        <f>IF(ISBLANK('Set Schedules Here'!W1357),"",ROUND('Set Schedules Here'!W1357,rounding_decimal_places))</f>
        <v>0.57559899999999997</v>
      </c>
      <c r="AO679" s="12">
        <f>IF(ISBLANK('Set Schedules Here'!X1356),"",ROUND('Set Schedules Here'!X1356,rounding_decimal_places))</f>
        <v>2037</v>
      </c>
      <c r="AP679" s="12">
        <f>IF(ISBLANK('Set Schedules Here'!X1357),"",ROUND('Set Schedules Here'!X1357,rounding_decimal_places))</f>
        <v>0.64129000000000003</v>
      </c>
      <c r="AQ679" s="12">
        <f>IF(ISBLANK('Set Schedules Here'!Y1356),"",ROUND('Set Schedules Here'!Y1356,rounding_decimal_places))</f>
        <v>2038</v>
      </c>
      <c r="AR679" s="12">
        <f>IF(ISBLANK('Set Schedules Here'!Y1357),"",ROUND('Set Schedules Here'!Y1357,rounding_decimal_places))</f>
        <v>0.70249099999999998</v>
      </c>
      <c r="AS679" s="12">
        <f>IF(ISBLANK('Set Schedules Here'!Z1356),"",ROUND('Set Schedules Here'!Z1356,rounding_decimal_places))</f>
        <v>2039</v>
      </c>
      <c r="AT679" s="12">
        <f>IF(ISBLANK('Set Schedules Here'!Z1357),"",ROUND('Set Schedules Here'!Z1357,rounding_decimal_places))</f>
        <v>0.757691</v>
      </c>
      <c r="AU679" s="12">
        <f>IF(ISBLANK('Set Schedules Here'!AA1356),"",ROUND('Set Schedules Here'!AA1356,rounding_decimal_places))</f>
        <v>2040</v>
      </c>
      <c r="AV679" s="12">
        <f>IF(ISBLANK('Set Schedules Here'!AA1357),"",ROUND('Set Schedules Here'!AA1357,rounding_decimal_places))</f>
        <v>0.80604200000000004</v>
      </c>
      <c r="AW679" s="12">
        <f>IF(ISBLANK('Set Schedules Here'!AB1356),"",ROUND('Set Schedules Here'!AB1356,rounding_decimal_places))</f>
        <v>2041</v>
      </c>
      <c r="AX679" s="12">
        <f>IF(ISBLANK('Set Schedules Here'!AB1357),"",ROUND('Set Schedules Here'!AB1357,rounding_decimal_places))</f>
        <v>0.84731699999999999</v>
      </c>
      <c r="AY679" s="12">
        <f>IF(ISBLANK('Set Schedules Here'!AC1356),"",ROUND('Set Schedules Here'!AC1356,rounding_decimal_places))</f>
        <v>2042</v>
      </c>
      <c r="AZ679" s="12">
        <f>IF(ISBLANK('Set Schedules Here'!AC1357),"",ROUND('Set Schedules Here'!AC1357,rounding_decimal_places))</f>
        <v>0.88178699999999999</v>
      </c>
      <c r="BA679" s="12">
        <f>IF(ISBLANK('Set Schedules Here'!AD1356),"",ROUND('Set Schedules Here'!AD1356,rounding_decimal_places))</f>
        <v>2043</v>
      </c>
      <c r="BB679" s="12">
        <f>IF(ISBLANK('Set Schedules Here'!AD1357),"",ROUND('Set Schedules Here'!AD1357,rounding_decimal_places))</f>
        <v>0.910049</v>
      </c>
      <c r="BC679" s="12">
        <f>IF(ISBLANK('Set Schedules Here'!AE1356),"",ROUND('Set Schedules Here'!AE1356,rounding_decimal_places))</f>
        <v>2044</v>
      </c>
      <c r="BD679" s="12">
        <f>IF(ISBLANK('Set Schedules Here'!AE1357),"",ROUND('Set Schedules Here'!AE1357,rounding_decimal_places))</f>
        <v>0.93287299999999995</v>
      </c>
      <c r="BE679" s="12">
        <f>IF(ISBLANK('Set Schedules Here'!AF1356),"",ROUND('Set Schedules Here'!AF1356,rounding_decimal_places))</f>
        <v>2045</v>
      </c>
      <c r="BF679" s="12">
        <f>IF(ISBLANK('Set Schedules Here'!AF1357),"",ROUND('Set Schedules Here'!AF1357,rounding_decimal_places))</f>
        <v>0.95108199999999998</v>
      </c>
      <c r="BG679" s="12">
        <f>IF(ISBLANK('Set Schedules Here'!AG1356),"",ROUND('Set Schedules Here'!AG1356,rounding_decimal_places))</f>
        <v>2046</v>
      </c>
      <c r="BH679" s="12">
        <f>IF(ISBLANK('Set Schedules Here'!AG1357),"",ROUND('Set Schedules Here'!AG1357,rounding_decimal_places))</f>
        <v>0.96546799999999999</v>
      </c>
      <c r="BI679" s="12">
        <f>IF(ISBLANK('Set Schedules Here'!AH1356),"",ROUND('Set Schedules Here'!AH1356,rounding_decimal_places))</f>
        <v>2047</v>
      </c>
      <c r="BJ679" s="12">
        <f>IF(ISBLANK('Set Schedules Here'!AH1357),"",ROUND('Set Schedules Here'!AH1357,rounding_decimal_places))</f>
        <v>0.97674700000000003</v>
      </c>
      <c r="BK679" s="12">
        <f>IF(ISBLANK('Set Schedules Here'!AI1356),"",ROUND('Set Schedules Here'!AI1356,rounding_decimal_places))</f>
        <v>2048</v>
      </c>
      <c r="BL679" s="12">
        <f>IF(ISBLANK('Set Schedules Here'!AI1357),"",ROUND('Set Schedules Here'!AI1357,rounding_decimal_places))</f>
        <v>0.98553599999999997</v>
      </c>
      <c r="BM679" s="12">
        <f>IF(ISBLANK('Set Schedules Here'!AJ1356),"",ROUND('Set Schedules Here'!AJ1356,rounding_decimal_places))</f>
        <v>2049</v>
      </c>
      <c r="BN679" s="12">
        <f>IF(ISBLANK('Set Schedules Here'!AJ1357),"",ROUND('Set Schedules Here'!AJ1357,rounding_decimal_places))</f>
        <v>0.99235200000000001</v>
      </c>
      <c r="BO679" s="12">
        <f>IF(ISBLANK('Set Schedules Here'!AK1356),"",ROUND('Set Schedules Here'!AK1356,rounding_decimal_places))</f>
        <v>2050</v>
      </c>
      <c r="BP679" s="21">
        <f>IF(ISBLANK('Set Schedules Here'!AK1357),"",ROUND('Set Schedules Here'!AK1357,rounding_decimal_places))</f>
        <v>0.99761900000000003</v>
      </c>
    </row>
    <row r="680" spans="1:68" x14ac:dyDescent="0.25">
      <c r="A680" s="21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2021</v>
      </c>
      <c r="J680" s="12">
        <f>IF(ISBLANK('Set Schedules Here'!H1359),"",ROUND('Set Schedules Here'!H1359,rounding_decimal_places))</f>
        <v>2.2648000000000001E-2</v>
      </c>
      <c r="K680" s="12">
        <f>IF(ISBLANK('Set Schedules Here'!I1358),"",ROUND('Set Schedules Here'!I1358,rounding_decimal_places))</f>
        <v>2022</v>
      </c>
      <c r="L680" s="12">
        <f>IF(ISBLANK('Set Schedules Here'!I1359),"",ROUND('Set Schedules Here'!I1359,rounding_decimal_places))</f>
        <v>2.9464000000000001E-2</v>
      </c>
      <c r="M680" s="12">
        <f>IF(ISBLANK('Set Schedules Here'!J1358),"",ROUND('Set Schedules Here'!J1358,rounding_decimal_places))</f>
        <v>2023</v>
      </c>
      <c r="N680" s="12">
        <f>IF(ISBLANK('Set Schedules Here'!J1359),"",ROUND('Set Schedules Here'!J1359,rounding_decimal_places))</f>
        <v>3.8253000000000002E-2</v>
      </c>
      <c r="O680" s="12">
        <f>IF(ISBLANK('Set Schedules Here'!K1358),"",ROUND('Set Schedules Here'!K1358,rounding_decimal_places))</f>
        <v>2024</v>
      </c>
      <c r="P680" s="12">
        <f>IF(ISBLANK('Set Schedules Here'!K1359),"",ROUND('Set Schedules Here'!K1359,rounding_decimal_places))</f>
        <v>4.9532E-2</v>
      </c>
      <c r="Q680" s="12">
        <f>IF(ISBLANK('Set Schedules Here'!L1358),"",ROUND('Set Schedules Here'!L1358,rounding_decimal_places))</f>
        <v>2025</v>
      </c>
      <c r="R680" s="12">
        <f>IF(ISBLANK('Set Schedules Here'!L1359),"",ROUND('Set Schedules Here'!L1359,rounding_decimal_places))</f>
        <v>6.3918000000000003E-2</v>
      </c>
      <c r="S680" s="12">
        <f>IF(ISBLANK('Set Schedules Here'!M1358),"",ROUND('Set Schedules Here'!M1358,rounding_decimal_places))</f>
        <v>2026</v>
      </c>
      <c r="T680" s="12">
        <f>IF(ISBLANK('Set Schedules Here'!M1359),"",ROUND('Set Schedules Here'!M1359,rounding_decimal_places))</f>
        <v>8.2127000000000006E-2</v>
      </c>
      <c r="U680" s="12">
        <f>IF(ISBLANK('Set Schedules Here'!N1358),"",ROUND('Set Schedules Here'!N1358,rounding_decimal_places))</f>
        <v>2027</v>
      </c>
      <c r="V680" s="12">
        <f>IF(ISBLANK('Set Schedules Here'!N1359),"",ROUND('Set Schedules Here'!N1359,rounding_decimal_places))</f>
        <v>0.104951</v>
      </c>
      <c r="W680" s="12">
        <f>IF(ISBLANK('Set Schedules Here'!O1358),"",ROUND('Set Schedules Here'!O1358,rounding_decimal_places))</f>
        <v>2028</v>
      </c>
      <c r="X680" s="12">
        <f>IF(ISBLANK('Set Schedules Here'!O1359),"",ROUND('Set Schedules Here'!O1359,rounding_decimal_places))</f>
        <v>0.133213</v>
      </c>
      <c r="Y680" s="12">
        <f>IF(ISBLANK('Set Schedules Here'!P1358),"",ROUND('Set Schedules Here'!P1358,rounding_decimal_places))</f>
        <v>2029</v>
      </c>
      <c r="Z680" s="12">
        <f>IF(ISBLANK('Set Schedules Here'!P1359),"",ROUND('Set Schedules Here'!P1359,rounding_decimal_places))</f>
        <v>0.167683</v>
      </c>
      <c r="AA680" s="12">
        <f>IF(ISBLANK('Set Schedules Here'!Q1358),"",ROUND('Set Schedules Here'!Q1358,rounding_decimal_places))</f>
        <v>2030</v>
      </c>
      <c r="AB680" s="12">
        <f>IF(ISBLANK('Set Schedules Here'!Q1359),"",ROUND('Set Schedules Here'!Q1359,rounding_decimal_places))</f>
        <v>0.208958</v>
      </c>
      <c r="AC680" s="12">
        <f>IF(ISBLANK('Set Schedules Here'!R1358),"",ROUND('Set Schedules Here'!R1358,rounding_decimal_places))</f>
        <v>2031</v>
      </c>
      <c r="AD680" s="12">
        <f>IF(ISBLANK('Set Schedules Here'!R1359),"",ROUND('Set Schedules Here'!R1359,rounding_decimal_places))</f>
        <v>0.25730900000000001</v>
      </c>
      <c r="AE680" s="12">
        <f>IF(ISBLANK('Set Schedules Here'!S1358),"",ROUND('Set Schedules Here'!S1358,rounding_decimal_places))</f>
        <v>2032</v>
      </c>
      <c r="AF680" s="12">
        <f>IF(ISBLANK('Set Schedules Here'!S1359),"",ROUND('Set Schedules Here'!S1359,rounding_decimal_places))</f>
        <v>0.31250899999999998</v>
      </c>
      <c r="AG680" s="12">
        <f>IF(ISBLANK('Set Schedules Here'!T1358),"",ROUND('Set Schedules Here'!T1358,rounding_decimal_places))</f>
        <v>2033</v>
      </c>
      <c r="AH680" s="12">
        <f>IF(ISBLANK('Set Schedules Here'!T1359),"",ROUND('Set Schedules Here'!T1359,rounding_decimal_places))</f>
        <v>0.37370999999999999</v>
      </c>
      <c r="AI680" s="12">
        <f>IF(ISBLANK('Set Schedules Here'!U1358),"",ROUND('Set Schedules Here'!U1358,rounding_decimal_places))</f>
        <v>2034</v>
      </c>
      <c r="AJ680" s="12">
        <f>IF(ISBLANK('Set Schedules Here'!U1359),"",ROUND('Set Schedules Here'!U1359,rounding_decimal_places))</f>
        <v>0.43940099999999999</v>
      </c>
      <c r="AK680" s="12">
        <f>IF(ISBLANK('Set Schedules Here'!V1358),"",ROUND('Set Schedules Here'!V1358,rounding_decimal_places))</f>
        <v>2035</v>
      </c>
      <c r="AL680" s="12">
        <f>IF(ISBLANK('Set Schedules Here'!V1359),"",ROUND('Set Schedules Here'!V1359,rounding_decimal_places))</f>
        <v>0.50749999999999995</v>
      </c>
      <c r="AM680" s="12">
        <f>IF(ISBLANK('Set Schedules Here'!W1358),"",ROUND('Set Schedules Here'!W1358,rounding_decimal_places))</f>
        <v>2036</v>
      </c>
      <c r="AN680" s="12">
        <f>IF(ISBLANK('Set Schedules Here'!W1359),"",ROUND('Set Schedules Here'!W1359,rounding_decimal_places))</f>
        <v>0.57559899999999997</v>
      </c>
      <c r="AO680" s="12">
        <f>IF(ISBLANK('Set Schedules Here'!X1358),"",ROUND('Set Schedules Here'!X1358,rounding_decimal_places))</f>
        <v>2037</v>
      </c>
      <c r="AP680" s="12">
        <f>IF(ISBLANK('Set Schedules Here'!X1359),"",ROUND('Set Schedules Here'!X1359,rounding_decimal_places))</f>
        <v>0.64129000000000003</v>
      </c>
      <c r="AQ680" s="12">
        <f>IF(ISBLANK('Set Schedules Here'!Y1358),"",ROUND('Set Schedules Here'!Y1358,rounding_decimal_places))</f>
        <v>2038</v>
      </c>
      <c r="AR680" s="12">
        <f>IF(ISBLANK('Set Schedules Here'!Y1359),"",ROUND('Set Schedules Here'!Y1359,rounding_decimal_places))</f>
        <v>0.70249099999999998</v>
      </c>
      <c r="AS680" s="12">
        <f>IF(ISBLANK('Set Schedules Here'!Z1358),"",ROUND('Set Schedules Here'!Z1358,rounding_decimal_places))</f>
        <v>2039</v>
      </c>
      <c r="AT680" s="12">
        <f>IF(ISBLANK('Set Schedules Here'!Z1359),"",ROUND('Set Schedules Here'!Z1359,rounding_decimal_places))</f>
        <v>0.757691</v>
      </c>
      <c r="AU680" s="12">
        <f>IF(ISBLANK('Set Schedules Here'!AA1358),"",ROUND('Set Schedules Here'!AA1358,rounding_decimal_places))</f>
        <v>2040</v>
      </c>
      <c r="AV680" s="12">
        <f>IF(ISBLANK('Set Schedules Here'!AA1359),"",ROUND('Set Schedules Here'!AA1359,rounding_decimal_places))</f>
        <v>0.80604200000000004</v>
      </c>
      <c r="AW680" s="12">
        <f>IF(ISBLANK('Set Schedules Here'!AB1358),"",ROUND('Set Schedules Here'!AB1358,rounding_decimal_places))</f>
        <v>2041</v>
      </c>
      <c r="AX680" s="12">
        <f>IF(ISBLANK('Set Schedules Here'!AB1359),"",ROUND('Set Schedules Here'!AB1359,rounding_decimal_places))</f>
        <v>0.84731699999999999</v>
      </c>
      <c r="AY680" s="12">
        <f>IF(ISBLANK('Set Schedules Here'!AC1358),"",ROUND('Set Schedules Here'!AC1358,rounding_decimal_places))</f>
        <v>2042</v>
      </c>
      <c r="AZ680" s="12">
        <f>IF(ISBLANK('Set Schedules Here'!AC1359),"",ROUND('Set Schedules Here'!AC1359,rounding_decimal_places))</f>
        <v>0.88178699999999999</v>
      </c>
      <c r="BA680" s="12">
        <f>IF(ISBLANK('Set Schedules Here'!AD1358),"",ROUND('Set Schedules Here'!AD1358,rounding_decimal_places))</f>
        <v>2043</v>
      </c>
      <c r="BB680" s="12">
        <f>IF(ISBLANK('Set Schedules Here'!AD1359),"",ROUND('Set Schedules Here'!AD1359,rounding_decimal_places))</f>
        <v>0.910049</v>
      </c>
      <c r="BC680" s="12">
        <f>IF(ISBLANK('Set Schedules Here'!AE1358),"",ROUND('Set Schedules Here'!AE1358,rounding_decimal_places))</f>
        <v>2044</v>
      </c>
      <c r="BD680" s="12">
        <f>IF(ISBLANK('Set Schedules Here'!AE1359),"",ROUND('Set Schedules Here'!AE1359,rounding_decimal_places))</f>
        <v>0.93287299999999995</v>
      </c>
      <c r="BE680" s="12">
        <f>IF(ISBLANK('Set Schedules Here'!AF1358),"",ROUND('Set Schedules Here'!AF1358,rounding_decimal_places))</f>
        <v>2045</v>
      </c>
      <c r="BF680" s="12">
        <f>IF(ISBLANK('Set Schedules Here'!AF1359),"",ROUND('Set Schedules Here'!AF1359,rounding_decimal_places))</f>
        <v>0.95108199999999998</v>
      </c>
      <c r="BG680" s="12">
        <f>IF(ISBLANK('Set Schedules Here'!AG1358),"",ROUND('Set Schedules Here'!AG1358,rounding_decimal_places))</f>
        <v>2046</v>
      </c>
      <c r="BH680" s="12">
        <f>IF(ISBLANK('Set Schedules Here'!AG1359),"",ROUND('Set Schedules Here'!AG1359,rounding_decimal_places))</f>
        <v>0.96546799999999999</v>
      </c>
      <c r="BI680" s="12">
        <f>IF(ISBLANK('Set Schedules Here'!AH1358),"",ROUND('Set Schedules Here'!AH1358,rounding_decimal_places))</f>
        <v>2047</v>
      </c>
      <c r="BJ680" s="12">
        <f>IF(ISBLANK('Set Schedules Here'!AH1359),"",ROUND('Set Schedules Here'!AH1359,rounding_decimal_places))</f>
        <v>0.97674700000000003</v>
      </c>
      <c r="BK680" s="12">
        <f>IF(ISBLANK('Set Schedules Here'!AI1358),"",ROUND('Set Schedules Here'!AI1358,rounding_decimal_places))</f>
        <v>2048</v>
      </c>
      <c r="BL680" s="12">
        <f>IF(ISBLANK('Set Schedules Here'!AI1359),"",ROUND('Set Schedules Here'!AI1359,rounding_decimal_places))</f>
        <v>0.98553599999999997</v>
      </c>
      <c r="BM680" s="12">
        <f>IF(ISBLANK('Set Schedules Here'!AJ1358),"",ROUND('Set Schedules Here'!AJ1358,rounding_decimal_places))</f>
        <v>2049</v>
      </c>
      <c r="BN680" s="12">
        <f>IF(ISBLANK('Set Schedules Here'!AJ1359),"",ROUND('Set Schedules Here'!AJ1359,rounding_decimal_places))</f>
        <v>0.99235200000000001</v>
      </c>
      <c r="BO680" s="12">
        <f>IF(ISBLANK('Set Schedules Here'!AK1358),"",ROUND('Set Schedules Here'!AK1358,rounding_decimal_places))</f>
        <v>2050</v>
      </c>
      <c r="BP680" s="21">
        <f>IF(ISBLANK('Set Schedules Here'!AK1359),"",ROUND('Set Schedules Here'!AK1359,rounding_decimal_places))</f>
        <v>0.99761900000000003</v>
      </c>
    </row>
    <row r="681" spans="1:68" x14ac:dyDescent="0.25">
      <c r="A681" s="21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2.2648000000000001E-2</v>
      </c>
      <c r="K681" s="12">
        <f>IF(ISBLANK('Set Schedules Here'!I1360),"",ROUND('Set Schedules Here'!I1360,rounding_decimal_places))</f>
        <v>2022</v>
      </c>
      <c r="L681" s="12">
        <f>IF(ISBLANK('Set Schedules Here'!I1361),"",ROUND('Set Schedules Here'!I1361,rounding_decimal_places))</f>
        <v>2.9464000000000001E-2</v>
      </c>
      <c r="M681" s="12">
        <f>IF(ISBLANK('Set Schedules Here'!J1360),"",ROUND('Set Schedules Here'!J1360,rounding_decimal_places))</f>
        <v>2023</v>
      </c>
      <c r="N681" s="12">
        <f>IF(ISBLANK('Set Schedules Here'!J1361),"",ROUND('Set Schedules Here'!J1361,rounding_decimal_places))</f>
        <v>3.8253000000000002E-2</v>
      </c>
      <c r="O681" s="12">
        <f>IF(ISBLANK('Set Schedules Here'!K1360),"",ROUND('Set Schedules Here'!K1360,rounding_decimal_places))</f>
        <v>2024</v>
      </c>
      <c r="P681" s="12">
        <f>IF(ISBLANK('Set Schedules Here'!K1361),"",ROUND('Set Schedules Here'!K1361,rounding_decimal_places))</f>
        <v>4.9532E-2</v>
      </c>
      <c r="Q681" s="12">
        <f>IF(ISBLANK('Set Schedules Here'!L1360),"",ROUND('Set Schedules Here'!L1360,rounding_decimal_places))</f>
        <v>2025</v>
      </c>
      <c r="R681" s="12">
        <f>IF(ISBLANK('Set Schedules Here'!L1361),"",ROUND('Set Schedules Here'!L1361,rounding_decimal_places))</f>
        <v>6.3918000000000003E-2</v>
      </c>
      <c r="S681" s="12">
        <f>IF(ISBLANK('Set Schedules Here'!M1360),"",ROUND('Set Schedules Here'!M1360,rounding_decimal_places))</f>
        <v>2026</v>
      </c>
      <c r="T681" s="12">
        <f>IF(ISBLANK('Set Schedules Here'!M1361),"",ROUND('Set Schedules Here'!M1361,rounding_decimal_places))</f>
        <v>8.2127000000000006E-2</v>
      </c>
      <c r="U681" s="12">
        <f>IF(ISBLANK('Set Schedules Here'!N1360),"",ROUND('Set Schedules Here'!N1360,rounding_decimal_places))</f>
        <v>2027</v>
      </c>
      <c r="V681" s="12">
        <f>IF(ISBLANK('Set Schedules Here'!N1361),"",ROUND('Set Schedules Here'!N1361,rounding_decimal_places))</f>
        <v>0.104951</v>
      </c>
      <c r="W681" s="12">
        <f>IF(ISBLANK('Set Schedules Here'!O1360),"",ROUND('Set Schedules Here'!O1360,rounding_decimal_places))</f>
        <v>2028</v>
      </c>
      <c r="X681" s="12">
        <f>IF(ISBLANK('Set Schedules Here'!O1361),"",ROUND('Set Schedules Here'!O1361,rounding_decimal_places))</f>
        <v>0.133213</v>
      </c>
      <c r="Y681" s="12">
        <f>IF(ISBLANK('Set Schedules Here'!P1360),"",ROUND('Set Schedules Here'!P1360,rounding_decimal_places))</f>
        <v>2029</v>
      </c>
      <c r="Z681" s="12">
        <f>IF(ISBLANK('Set Schedules Here'!P1361),"",ROUND('Set Schedules Here'!P1361,rounding_decimal_places))</f>
        <v>0.167683</v>
      </c>
      <c r="AA681" s="12">
        <f>IF(ISBLANK('Set Schedules Here'!Q1360),"",ROUND('Set Schedules Here'!Q1360,rounding_decimal_places))</f>
        <v>2030</v>
      </c>
      <c r="AB681" s="12">
        <f>IF(ISBLANK('Set Schedules Here'!Q1361),"",ROUND('Set Schedules Here'!Q1361,rounding_decimal_places))</f>
        <v>0.208958</v>
      </c>
      <c r="AC681" s="12">
        <f>IF(ISBLANK('Set Schedules Here'!R1360),"",ROUND('Set Schedules Here'!R1360,rounding_decimal_places))</f>
        <v>2031</v>
      </c>
      <c r="AD681" s="12">
        <f>IF(ISBLANK('Set Schedules Here'!R1361),"",ROUND('Set Schedules Here'!R1361,rounding_decimal_places))</f>
        <v>0.25730900000000001</v>
      </c>
      <c r="AE681" s="12">
        <f>IF(ISBLANK('Set Schedules Here'!S1360),"",ROUND('Set Schedules Here'!S1360,rounding_decimal_places))</f>
        <v>2032</v>
      </c>
      <c r="AF681" s="12">
        <f>IF(ISBLANK('Set Schedules Here'!S1361),"",ROUND('Set Schedules Here'!S1361,rounding_decimal_places))</f>
        <v>0.31250899999999998</v>
      </c>
      <c r="AG681" s="12">
        <f>IF(ISBLANK('Set Schedules Here'!T1360),"",ROUND('Set Schedules Here'!T1360,rounding_decimal_places))</f>
        <v>2033</v>
      </c>
      <c r="AH681" s="12">
        <f>IF(ISBLANK('Set Schedules Here'!T1361),"",ROUND('Set Schedules Here'!T1361,rounding_decimal_places))</f>
        <v>0.37370999999999999</v>
      </c>
      <c r="AI681" s="12">
        <f>IF(ISBLANK('Set Schedules Here'!U1360),"",ROUND('Set Schedules Here'!U1360,rounding_decimal_places))</f>
        <v>2034</v>
      </c>
      <c r="AJ681" s="12">
        <f>IF(ISBLANK('Set Schedules Here'!U1361),"",ROUND('Set Schedules Here'!U1361,rounding_decimal_places))</f>
        <v>0.43940099999999999</v>
      </c>
      <c r="AK681" s="12">
        <f>IF(ISBLANK('Set Schedules Here'!V1360),"",ROUND('Set Schedules Here'!V1360,rounding_decimal_places))</f>
        <v>2035</v>
      </c>
      <c r="AL681" s="12">
        <f>IF(ISBLANK('Set Schedules Here'!V1361),"",ROUND('Set Schedules Here'!V1361,rounding_decimal_places))</f>
        <v>0.50749999999999995</v>
      </c>
      <c r="AM681" s="12">
        <f>IF(ISBLANK('Set Schedules Here'!W1360),"",ROUND('Set Schedules Here'!W1360,rounding_decimal_places))</f>
        <v>2036</v>
      </c>
      <c r="AN681" s="12">
        <f>IF(ISBLANK('Set Schedules Here'!W1361),"",ROUND('Set Schedules Here'!W1361,rounding_decimal_places))</f>
        <v>0.57559899999999997</v>
      </c>
      <c r="AO681" s="12">
        <f>IF(ISBLANK('Set Schedules Here'!X1360),"",ROUND('Set Schedules Here'!X1360,rounding_decimal_places))</f>
        <v>2037</v>
      </c>
      <c r="AP681" s="12">
        <f>IF(ISBLANK('Set Schedules Here'!X1361),"",ROUND('Set Schedules Here'!X1361,rounding_decimal_places))</f>
        <v>0.64129000000000003</v>
      </c>
      <c r="AQ681" s="12">
        <f>IF(ISBLANK('Set Schedules Here'!Y1360),"",ROUND('Set Schedules Here'!Y1360,rounding_decimal_places))</f>
        <v>2038</v>
      </c>
      <c r="AR681" s="12">
        <f>IF(ISBLANK('Set Schedules Here'!Y1361),"",ROUND('Set Schedules Here'!Y1361,rounding_decimal_places))</f>
        <v>0.70249099999999998</v>
      </c>
      <c r="AS681" s="12">
        <f>IF(ISBLANK('Set Schedules Here'!Z1360),"",ROUND('Set Schedules Here'!Z1360,rounding_decimal_places))</f>
        <v>2039</v>
      </c>
      <c r="AT681" s="12">
        <f>IF(ISBLANK('Set Schedules Here'!Z1361),"",ROUND('Set Schedules Here'!Z1361,rounding_decimal_places))</f>
        <v>0.757691</v>
      </c>
      <c r="AU681" s="12">
        <f>IF(ISBLANK('Set Schedules Here'!AA1360),"",ROUND('Set Schedules Here'!AA1360,rounding_decimal_places))</f>
        <v>2040</v>
      </c>
      <c r="AV681" s="12">
        <f>IF(ISBLANK('Set Schedules Here'!AA1361),"",ROUND('Set Schedules Here'!AA1361,rounding_decimal_places))</f>
        <v>0.80604200000000004</v>
      </c>
      <c r="AW681" s="12">
        <f>IF(ISBLANK('Set Schedules Here'!AB1360),"",ROUND('Set Schedules Here'!AB1360,rounding_decimal_places))</f>
        <v>2041</v>
      </c>
      <c r="AX681" s="12">
        <f>IF(ISBLANK('Set Schedules Here'!AB1361),"",ROUND('Set Schedules Here'!AB1361,rounding_decimal_places))</f>
        <v>0.84731699999999999</v>
      </c>
      <c r="AY681" s="12">
        <f>IF(ISBLANK('Set Schedules Here'!AC1360),"",ROUND('Set Schedules Here'!AC1360,rounding_decimal_places))</f>
        <v>2042</v>
      </c>
      <c r="AZ681" s="12">
        <f>IF(ISBLANK('Set Schedules Here'!AC1361),"",ROUND('Set Schedules Here'!AC1361,rounding_decimal_places))</f>
        <v>0.88178699999999999</v>
      </c>
      <c r="BA681" s="12">
        <f>IF(ISBLANK('Set Schedules Here'!AD1360),"",ROUND('Set Schedules Here'!AD1360,rounding_decimal_places))</f>
        <v>2043</v>
      </c>
      <c r="BB681" s="12">
        <f>IF(ISBLANK('Set Schedules Here'!AD1361),"",ROUND('Set Schedules Here'!AD1361,rounding_decimal_places))</f>
        <v>0.910049</v>
      </c>
      <c r="BC681" s="12">
        <f>IF(ISBLANK('Set Schedules Here'!AE1360),"",ROUND('Set Schedules Here'!AE1360,rounding_decimal_places))</f>
        <v>2044</v>
      </c>
      <c r="BD681" s="12">
        <f>IF(ISBLANK('Set Schedules Here'!AE1361),"",ROUND('Set Schedules Here'!AE1361,rounding_decimal_places))</f>
        <v>0.93287299999999995</v>
      </c>
      <c r="BE681" s="12">
        <f>IF(ISBLANK('Set Schedules Here'!AF1360),"",ROUND('Set Schedules Here'!AF1360,rounding_decimal_places))</f>
        <v>2045</v>
      </c>
      <c r="BF681" s="12">
        <f>IF(ISBLANK('Set Schedules Here'!AF1361),"",ROUND('Set Schedules Here'!AF1361,rounding_decimal_places))</f>
        <v>0.95108199999999998</v>
      </c>
      <c r="BG681" s="12">
        <f>IF(ISBLANK('Set Schedules Here'!AG1360),"",ROUND('Set Schedules Here'!AG1360,rounding_decimal_places))</f>
        <v>2046</v>
      </c>
      <c r="BH681" s="12">
        <f>IF(ISBLANK('Set Schedules Here'!AG1361),"",ROUND('Set Schedules Here'!AG1361,rounding_decimal_places))</f>
        <v>0.96546799999999999</v>
      </c>
      <c r="BI681" s="12">
        <f>IF(ISBLANK('Set Schedules Here'!AH1360),"",ROUND('Set Schedules Here'!AH1360,rounding_decimal_places))</f>
        <v>2047</v>
      </c>
      <c r="BJ681" s="12">
        <f>IF(ISBLANK('Set Schedules Here'!AH1361),"",ROUND('Set Schedules Here'!AH1361,rounding_decimal_places))</f>
        <v>0.97674700000000003</v>
      </c>
      <c r="BK681" s="12">
        <f>IF(ISBLANK('Set Schedules Here'!AI1360),"",ROUND('Set Schedules Here'!AI1360,rounding_decimal_places))</f>
        <v>2048</v>
      </c>
      <c r="BL681" s="12">
        <f>IF(ISBLANK('Set Schedules Here'!AI1361),"",ROUND('Set Schedules Here'!AI1361,rounding_decimal_places))</f>
        <v>0.98553599999999997</v>
      </c>
      <c r="BM681" s="12">
        <f>IF(ISBLANK('Set Schedules Here'!AJ1360),"",ROUND('Set Schedules Here'!AJ1360,rounding_decimal_places))</f>
        <v>2049</v>
      </c>
      <c r="BN681" s="12">
        <f>IF(ISBLANK('Set Schedules Here'!AJ1361),"",ROUND('Set Schedules Here'!AJ1361,rounding_decimal_places))</f>
        <v>0.99235200000000001</v>
      </c>
      <c r="BO681" s="12">
        <f>IF(ISBLANK('Set Schedules Here'!AK1360),"",ROUND('Set Schedules Here'!AK1360,rounding_decimal_places))</f>
        <v>2050</v>
      </c>
      <c r="BP681" s="21">
        <f>IF(ISBLANK('Set Schedules Here'!AK1361),"",ROUND('Set Schedules Here'!AK1361,rounding_decimal_places))</f>
        <v>0.99761900000000003</v>
      </c>
    </row>
    <row r="682" spans="1:68" x14ac:dyDescent="0.25">
      <c r="A682" s="21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2.2648000000000001E-2</v>
      </c>
      <c r="K682" s="12">
        <f>IF(ISBLANK('Set Schedules Here'!I1362),"",ROUND('Set Schedules Here'!I1362,rounding_decimal_places))</f>
        <v>2022</v>
      </c>
      <c r="L682" s="12">
        <f>IF(ISBLANK('Set Schedules Here'!I1363),"",ROUND('Set Schedules Here'!I1363,rounding_decimal_places))</f>
        <v>2.9464000000000001E-2</v>
      </c>
      <c r="M682" s="12">
        <f>IF(ISBLANK('Set Schedules Here'!J1362),"",ROUND('Set Schedules Here'!J1362,rounding_decimal_places))</f>
        <v>2023</v>
      </c>
      <c r="N682" s="12">
        <f>IF(ISBLANK('Set Schedules Here'!J1363),"",ROUND('Set Schedules Here'!J1363,rounding_decimal_places))</f>
        <v>3.8253000000000002E-2</v>
      </c>
      <c r="O682" s="12">
        <f>IF(ISBLANK('Set Schedules Here'!K1362),"",ROUND('Set Schedules Here'!K1362,rounding_decimal_places))</f>
        <v>2024</v>
      </c>
      <c r="P682" s="12">
        <f>IF(ISBLANK('Set Schedules Here'!K1363),"",ROUND('Set Schedules Here'!K1363,rounding_decimal_places))</f>
        <v>4.9532E-2</v>
      </c>
      <c r="Q682" s="12">
        <f>IF(ISBLANK('Set Schedules Here'!L1362),"",ROUND('Set Schedules Here'!L1362,rounding_decimal_places))</f>
        <v>2025</v>
      </c>
      <c r="R682" s="12">
        <f>IF(ISBLANK('Set Schedules Here'!L1363),"",ROUND('Set Schedules Here'!L1363,rounding_decimal_places))</f>
        <v>6.3918000000000003E-2</v>
      </c>
      <c r="S682" s="12">
        <f>IF(ISBLANK('Set Schedules Here'!M1362),"",ROUND('Set Schedules Here'!M1362,rounding_decimal_places))</f>
        <v>2026</v>
      </c>
      <c r="T682" s="12">
        <f>IF(ISBLANK('Set Schedules Here'!M1363),"",ROUND('Set Schedules Here'!M1363,rounding_decimal_places))</f>
        <v>8.2127000000000006E-2</v>
      </c>
      <c r="U682" s="12">
        <f>IF(ISBLANK('Set Schedules Here'!N1362),"",ROUND('Set Schedules Here'!N1362,rounding_decimal_places))</f>
        <v>2027</v>
      </c>
      <c r="V682" s="12">
        <f>IF(ISBLANK('Set Schedules Here'!N1363),"",ROUND('Set Schedules Here'!N1363,rounding_decimal_places))</f>
        <v>0.104951</v>
      </c>
      <c r="W682" s="12">
        <f>IF(ISBLANK('Set Schedules Here'!O1362),"",ROUND('Set Schedules Here'!O1362,rounding_decimal_places))</f>
        <v>2028</v>
      </c>
      <c r="X682" s="12">
        <f>IF(ISBLANK('Set Schedules Here'!O1363),"",ROUND('Set Schedules Here'!O1363,rounding_decimal_places))</f>
        <v>0.133213</v>
      </c>
      <c r="Y682" s="12">
        <f>IF(ISBLANK('Set Schedules Here'!P1362),"",ROUND('Set Schedules Here'!P1362,rounding_decimal_places))</f>
        <v>2029</v>
      </c>
      <c r="Z682" s="12">
        <f>IF(ISBLANK('Set Schedules Here'!P1363),"",ROUND('Set Schedules Here'!P1363,rounding_decimal_places))</f>
        <v>0.167683</v>
      </c>
      <c r="AA682" s="12">
        <f>IF(ISBLANK('Set Schedules Here'!Q1362),"",ROUND('Set Schedules Here'!Q1362,rounding_decimal_places))</f>
        <v>2030</v>
      </c>
      <c r="AB682" s="12">
        <f>IF(ISBLANK('Set Schedules Here'!Q1363),"",ROUND('Set Schedules Here'!Q1363,rounding_decimal_places))</f>
        <v>0.208958</v>
      </c>
      <c r="AC682" s="12">
        <f>IF(ISBLANK('Set Schedules Here'!R1362),"",ROUND('Set Schedules Here'!R1362,rounding_decimal_places))</f>
        <v>2031</v>
      </c>
      <c r="AD682" s="12">
        <f>IF(ISBLANK('Set Schedules Here'!R1363),"",ROUND('Set Schedules Here'!R1363,rounding_decimal_places))</f>
        <v>0.25730900000000001</v>
      </c>
      <c r="AE682" s="12">
        <f>IF(ISBLANK('Set Schedules Here'!S1362),"",ROUND('Set Schedules Here'!S1362,rounding_decimal_places))</f>
        <v>2032</v>
      </c>
      <c r="AF682" s="12">
        <f>IF(ISBLANK('Set Schedules Here'!S1363),"",ROUND('Set Schedules Here'!S1363,rounding_decimal_places))</f>
        <v>0.31250899999999998</v>
      </c>
      <c r="AG682" s="12">
        <f>IF(ISBLANK('Set Schedules Here'!T1362),"",ROUND('Set Schedules Here'!T1362,rounding_decimal_places))</f>
        <v>2033</v>
      </c>
      <c r="AH682" s="12">
        <f>IF(ISBLANK('Set Schedules Here'!T1363),"",ROUND('Set Schedules Here'!T1363,rounding_decimal_places))</f>
        <v>0.37370999999999999</v>
      </c>
      <c r="AI682" s="12">
        <f>IF(ISBLANK('Set Schedules Here'!U1362),"",ROUND('Set Schedules Here'!U1362,rounding_decimal_places))</f>
        <v>2034</v>
      </c>
      <c r="AJ682" s="12">
        <f>IF(ISBLANK('Set Schedules Here'!U1363),"",ROUND('Set Schedules Here'!U1363,rounding_decimal_places))</f>
        <v>0.43940099999999999</v>
      </c>
      <c r="AK682" s="12">
        <f>IF(ISBLANK('Set Schedules Here'!V1362),"",ROUND('Set Schedules Here'!V1362,rounding_decimal_places))</f>
        <v>2035</v>
      </c>
      <c r="AL682" s="12">
        <f>IF(ISBLANK('Set Schedules Here'!V1363),"",ROUND('Set Schedules Here'!V1363,rounding_decimal_places))</f>
        <v>0.50749999999999995</v>
      </c>
      <c r="AM682" s="12">
        <f>IF(ISBLANK('Set Schedules Here'!W1362),"",ROUND('Set Schedules Here'!W1362,rounding_decimal_places))</f>
        <v>2036</v>
      </c>
      <c r="AN682" s="12">
        <f>IF(ISBLANK('Set Schedules Here'!W1363),"",ROUND('Set Schedules Here'!W1363,rounding_decimal_places))</f>
        <v>0.57559899999999997</v>
      </c>
      <c r="AO682" s="12">
        <f>IF(ISBLANK('Set Schedules Here'!X1362),"",ROUND('Set Schedules Here'!X1362,rounding_decimal_places))</f>
        <v>2037</v>
      </c>
      <c r="AP682" s="12">
        <f>IF(ISBLANK('Set Schedules Here'!X1363),"",ROUND('Set Schedules Here'!X1363,rounding_decimal_places))</f>
        <v>0.64129000000000003</v>
      </c>
      <c r="AQ682" s="12">
        <f>IF(ISBLANK('Set Schedules Here'!Y1362),"",ROUND('Set Schedules Here'!Y1362,rounding_decimal_places))</f>
        <v>2038</v>
      </c>
      <c r="AR682" s="12">
        <f>IF(ISBLANK('Set Schedules Here'!Y1363),"",ROUND('Set Schedules Here'!Y1363,rounding_decimal_places))</f>
        <v>0.70249099999999998</v>
      </c>
      <c r="AS682" s="12">
        <f>IF(ISBLANK('Set Schedules Here'!Z1362),"",ROUND('Set Schedules Here'!Z1362,rounding_decimal_places))</f>
        <v>2039</v>
      </c>
      <c r="AT682" s="12">
        <f>IF(ISBLANK('Set Schedules Here'!Z1363),"",ROUND('Set Schedules Here'!Z1363,rounding_decimal_places))</f>
        <v>0.757691</v>
      </c>
      <c r="AU682" s="12">
        <f>IF(ISBLANK('Set Schedules Here'!AA1362),"",ROUND('Set Schedules Here'!AA1362,rounding_decimal_places))</f>
        <v>2040</v>
      </c>
      <c r="AV682" s="12">
        <f>IF(ISBLANK('Set Schedules Here'!AA1363),"",ROUND('Set Schedules Here'!AA1363,rounding_decimal_places))</f>
        <v>0.80604200000000004</v>
      </c>
      <c r="AW682" s="12">
        <f>IF(ISBLANK('Set Schedules Here'!AB1362),"",ROUND('Set Schedules Here'!AB1362,rounding_decimal_places))</f>
        <v>2041</v>
      </c>
      <c r="AX682" s="12">
        <f>IF(ISBLANK('Set Schedules Here'!AB1363),"",ROUND('Set Schedules Here'!AB1363,rounding_decimal_places))</f>
        <v>0.84731699999999999</v>
      </c>
      <c r="AY682" s="12">
        <f>IF(ISBLANK('Set Schedules Here'!AC1362),"",ROUND('Set Schedules Here'!AC1362,rounding_decimal_places))</f>
        <v>2042</v>
      </c>
      <c r="AZ682" s="12">
        <f>IF(ISBLANK('Set Schedules Here'!AC1363),"",ROUND('Set Schedules Here'!AC1363,rounding_decimal_places))</f>
        <v>0.88178699999999999</v>
      </c>
      <c r="BA682" s="12">
        <f>IF(ISBLANK('Set Schedules Here'!AD1362),"",ROUND('Set Schedules Here'!AD1362,rounding_decimal_places))</f>
        <v>2043</v>
      </c>
      <c r="BB682" s="12">
        <f>IF(ISBLANK('Set Schedules Here'!AD1363),"",ROUND('Set Schedules Here'!AD1363,rounding_decimal_places))</f>
        <v>0.910049</v>
      </c>
      <c r="BC682" s="12">
        <f>IF(ISBLANK('Set Schedules Here'!AE1362),"",ROUND('Set Schedules Here'!AE1362,rounding_decimal_places))</f>
        <v>2044</v>
      </c>
      <c r="BD682" s="12">
        <f>IF(ISBLANK('Set Schedules Here'!AE1363),"",ROUND('Set Schedules Here'!AE1363,rounding_decimal_places))</f>
        <v>0.93287299999999995</v>
      </c>
      <c r="BE682" s="12">
        <f>IF(ISBLANK('Set Schedules Here'!AF1362),"",ROUND('Set Schedules Here'!AF1362,rounding_decimal_places))</f>
        <v>2045</v>
      </c>
      <c r="BF682" s="12">
        <f>IF(ISBLANK('Set Schedules Here'!AF1363),"",ROUND('Set Schedules Here'!AF1363,rounding_decimal_places))</f>
        <v>0.95108199999999998</v>
      </c>
      <c r="BG682" s="12">
        <f>IF(ISBLANK('Set Schedules Here'!AG1362),"",ROUND('Set Schedules Here'!AG1362,rounding_decimal_places))</f>
        <v>2046</v>
      </c>
      <c r="BH682" s="12">
        <f>IF(ISBLANK('Set Schedules Here'!AG1363),"",ROUND('Set Schedules Here'!AG1363,rounding_decimal_places))</f>
        <v>0.96546799999999999</v>
      </c>
      <c r="BI682" s="12">
        <f>IF(ISBLANK('Set Schedules Here'!AH1362),"",ROUND('Set Schedules Here'!AH1362,rounding_decimal_places))</f>
        <v>2047</v>
      </c>
      <c r="BJ682" s="12">
        <f>IF(ISBLANK('Set Schedules Here'!AH1363),"",ROUND('Set Schedules Here'!AH1363,rounding_decimal_places))</f>
        <v>0.97674700000000003</v>
      </c>
      <c r="BK682" s="12">
        <f>IF(ISBLANK('Set Schedules Here'!AI1362),"",ROUND('Set Schedules Here'!AI1362,rounding_decimal_places))</f>
        <v>2048</v>
      </c>
      <c r="BL682" s="12">
        <f>IF(ISBLANK('Set Schedules Here'!AI1363),"",ROUND('Set Schedules Here'!AI1363,rounding_decimal_places))</f>
        <v>0.98553599999999997</v>
      </c>
      <c r="BM682" s="12">
        <f>IF(ISBLANK('Set Schedules Here'!AJ1362),"",ROUND('Set Schedules Here'!AJ1362,rounding_decimal_places))</f>
        <v>2049</v>
      </c>
      <c r="BN682" s="12">
        <f>IF(ISBLANK('Set Schedules Here'!AJ1363),"",ROUND('Set Schedules Here'!AJ1363,rounding_decimal_places))</f>
        <v>0.99235200000000001</v>
      </c>
      <c r="BO682" s="12">
        <f>IF(ISBLANK('Set Schedules Here'!AK1362),"",ROUND('Set Schedules Here'!AK1362,rounding_decimal_places))</f>
        <v>2050</v>
      </c>
      <c r="BP682" s="21">
        <f>IF(ISBLANK('Set Schedules Here'!AK1363),"",ROUND('Set Schedules Here'!AK1363,rounding_decimal_places))</f>
        <v>0.99761900000000003</v>
      </c>
    </row>
    <row r="683" spans="1:68" x14ac:dyDescent="0.25">
      <c r="A683" s="21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2.2648000000000001E-2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2.9464000000000001E-2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3.8253000000000002E-2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4.9532E-2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6.3918000000000003E-2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8.2127000000000006E-2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0.104951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0.133213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0.167683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0.208958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0.25730900000000001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0.31250899999999998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0.37370999999999999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0.43940099999999999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0.50749999999999995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0.57559899999999997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0.64129000000000003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0.70249099999999998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0.757691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0.80604200000000004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0.84731699999999999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0.88178699999999999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0.910049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0.93287299999999995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0.95108199999999998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0.96546799999999999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0.97674700000000003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0.98553599999999997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0.99235200000000001</v>
      </c>
      <c r="BO683" s="12">
        <f>IF(ISBLANK('Set Schedules Here'!AK1364),"",ROUND('Set Schedules Here'!AK1364,rounding_decimal_places))</f>
        <v>2050</v>
      </c>
      <c r="BP683" s="21">
        <f>IF(ISBLANK('Set Schedules Here'!AK1365),"",ROUND('Set Schedules Here'!AK1365,rounding_decimal_places))</f>
        <v>0.99761900000000003</v>
      </c>
    </row>
    <row r="684" spans="1:68" x14ac:dyDescent="0.25">
      <c r="A684" s="21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2.2648000000000001E-2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2.9464000000000001E-2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3.8253000000000002E-2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4.9532E-2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6.3918000000000003E-2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8.2127000000000006E-2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0.104951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0.133213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0.167683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0.208958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0.25730900000000001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0.31250899999999998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0.37370999999999999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0.43940099999999999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0.50749999999999995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0.57559899999999997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0.64129000000000003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0.70249099999999998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0.757691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0.80604200000000004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0.84731699999999999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0.88178699999999999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0.910049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0.93287299999999995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0.95108199999999998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0.96546799999999999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0.97674700000000003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0.98553599999999997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0.99235200000000001</v>
      </c>
      <c r="BO684" s="12">
        <f>IF(ISBLANK('Set Schedules Here'!AK1366),"",ROUND('Set Schedules Here'!AK1366,rounding_decimal_places))</f>
        <v>2050</v>
      </c>
      <c r="BP684" s="21">
        <f>IF(ISBLANK('Set Schedules Here'!AK1367),"",ROUND('Set Schedules Here'!AK1367,rounding_decimal_places))</f>
        <v>0.99761900000000003</v>
      </c>
    </row>
    <row r="685" spans="1:68" x14ac:dyDescent="0.25">
      <c r="A685" s="21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2.2648000000000001E-2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2.9464000000000001E-2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3.8253000000000002E-2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4.9532E-2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6.3918000000000003E-2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8.2127000000000006E-2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0.104951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0.133213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0.167683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0.208958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0.25730900000000001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0.31250899999999998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0.37370999999999999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0.43940099999999999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0.50749999999999995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0.57559899999999997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0.64129000000000003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0.70249099999999998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0.757691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0.80604200000000004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0.84731699999999999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0.88178699999999999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0.910049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0.93287299999999995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0.95108199999999998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0.96546799999999999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0.97674700000000003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0.98553599999999997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0.99235200000000001</v>
      </c>
      <c r="BO685" s="12">
        <f>IF(ISBLANK('Set Schedules Here'!AK1368),"",ROUND('Set Schedules Here'!AK1368,rounding_decimal_places))</f>
        <v>2050</v>
      </c>
      <c r="BP685" s="21">
        <f>IF(ISBLANK('Set Schedules Here'!AK1369),"",ROUND('Set Schedules Here'!AK1369,rounding_decimal_places))</f>
        <v>0.99761900000000003</v>
      </c>
    </row>
    <row r="686" spans="1:68" x14ac:dyDescent="0.25">
      <c r="A686" s="21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2.2648000000000001E-2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2.9464000000000001E-2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3.8253000000000002E-2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4.9532E-2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6.3918000000000003E-2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8.2127000000000006E-2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0.104951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0.133213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0.167683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0.208958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0.25730900000000001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0.31250899999999998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0.37370999999999999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0.43940099999999999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0.50749999999999995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0.57559899999999997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0.64129000000000003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0.70249099999999998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0.757691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0.80604200000000004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0.84731699999999999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0.88178699999999999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0.910049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0.93287299999999995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0.95108199999999998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0.96546799999999999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0.97674700000000003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0.98553599999999997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0.99235200000000001</v>
      </c>
      <c r="BO686" s="12">
        <f>IF(ISBLANK('Set Schedules Here'!AK1370),"",ROUND('Set Schedules Here'!AK1370,rounding_decimal_places))</f>
        <v>2050</v>
      </c>
      <c r="BP686" s="21">
        <f>IF(ISBLANK('Set Schedules Here'!AK1371),"",ROUND('Set Schedules Here'!AK1371,rounding_decimal_places))</f>
        <v>0.99761900000000003</v>
      </c>
    </row>
    <row r="687" spans="1:68" x14ac:dyDescent="0.25">
      <c r="A687" s="21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2.2648000000000001E-2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2.9464000000000001E-2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3.8253000000000002E-2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4.9532E-2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6.3918000000000003E-2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8.2127000000000006E-2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0.104951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0.133213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0.167683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0.208958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0.25730900000000001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0.31250899999999998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0.37370999999999999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0.43940099999999999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0.50749999999999995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0.57559899999999997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0.64129000000000003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0.70249099999999998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0.757691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0.80604200000000004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0.84731699999999999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0.88178699999999999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0.910049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0.93287299999999995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0.95108199999999998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0.96546799999999999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0.97674700000000003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0.98553599999999997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0.99235200000000001</v>
      </c>
      <c r="BO687" s="12">
        <f>IF(ISBLANK('Set Schedules Here'!AK1372),"",ROUND('Set Schedules Here'!AK1372,rounding_decimal_places))</f>
        <v>2050</v>
      </c>
      <c r="BP687" s="21">
        <f>IF(ISBLANK('Set Schedules Here'!AK1373),"",ROUND('Set Schedules Here'!AK1373,rounding_decimal_places))</f>
        <v>0.99761900000000003</v>
      </c>
    </row>
    <row r="688" spans="1:68" x14ac:dyDescent="0.25">
      <c r="A688" s="21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2.2648000000000001E-2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2.9464000000000001E-2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3.8253000000000002E-2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4.9532E-2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6.3918000000000003E-2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8.2127000000000006E-2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0.104951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0.133213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0.167683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0.208958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0.25730900000000001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0.31250899999999998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0.37370999999999999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0.43940099999999999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0.50749999999999995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0.57559899999999997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0.64129000000000003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0.70249099999999998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0.757691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0.80604200000000004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0.84731699999999999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0.88178699999999999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0.910049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0.93287299999999995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0.95108199999999998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0.96546799999999999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0.97674700000000003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0.98553599999999997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0.99235200000000001</v>
      </c>
      <c r="BO688" s="12">
        <f>IF(ISBLANK('Set Schedules Here'!AK1374),"",ROUND('Set Schedules Here'!AK1374,rounding_decimal_places))</f>
        <v>2050</v>
      </c>
      <c r="BP688" s="21">
        <f>IF(ISBLANK('Set Schedules Here'!AK1375),"",ROUND('Set Schedules Here'!AK1375,rounding_decimal_places))</f>
        <v>0.99761900000000003</v>
      </c>
    </row>
    <row r="689" spans="1:68" x14ac:dyDescent="0.25">
      <c r="A689" s="21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2.2648000000000001E-2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2.9464000000000001E-2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3.8253000000000002E-2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4.9532E-2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6.3918000000000003E-2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8.2127000000000006E-2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0.104951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0.133213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0.167683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0.208958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0.25730900000000001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0.31250899999999998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0.37370999999999999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0.43940099999999999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0.50749999999999995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0.57559899999999997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0.64129000000000003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0.70249099999999998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0.757691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0.80604200000000004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0.84731699999999999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0.88178699999999999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0.910049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0.93287299999999995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0.95108199999999998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0.96546799999999999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0.97674700000000003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0.98553599999999997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0.99235200000000001</v>
      </c>
      <c r="BO689" s="12">
        <f>IF(ISBLANK('Set Schedules Here'!AK1376),"",ROUND('Set Schedules Here'!AK1376,rounding_decimal_places))</f>
        <v>2050</v>
      </c>
      <c r="BP689" s="21">
        <f>IF(ISBLANK('Set Schedules Here'!AK1377),"",ROUND('Set Schedules Here'!AK1377,rounding_decimal_places))</f>
        <v>0.99761900000000003</v>
      </c>
    </row>
    <row r="690" spans="1:68" x14ac:dyDescent="0.25">
      <c r="A690" s="21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21">
        <f>IF(ISBLANK('Set Schedules Here'!AK1379),"",ROUND('Set Schedules Here'!AK1379,rounding_decimal_places))</f>
        <v>0.99761900000000003</v>
      </c>
    </row>
    <row r="691" spans="1:68" x14ac:dyDescent="0.25">
      <c r="A691" s="21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21">
        <f>IF(ISBLANK('Set Schedules Here'!AK1381),"",ROUND('Set Schedules Here'!AK1381,rounding_decimal_places))</f>
        <v>0.99761900000000003</v>
      </c>
    </row>
    <row r="692" spans="1:68" x14ac:dyDescent="0.25">
      <c r="A692" s="21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21">
        <f>IF(ISBLANK('Set Schedules Here'!AK1383),"",ROUND('Set Schedules Here'!AK1383,rounding_decimal_places))</f>
        <v>0.99761900000000003</v>
      </c>
    </row>
    <row r="693" spans="1:68" x14ac:dyDescent="0.25">
      <c r="A693" s="21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21">
        <f>IF(ISBLANK('Set Schedules Here'!AK1385),"",ROUND('Set Schedules Here'!AK1385,rounding_decimal_places))</f>
        <v>0.99761900000000003</v>
      </c>
    </row>
    <row r="694" spans="1:68" x14ac:dyDescent="0.25">
      <c r="A694" s="21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21">
        <f>IF(ISBLANK('Set Schedules Here'!AK1387),"",ROUND('Set Schedules Here'!AK1387,rounding_decimal_places))</f>
        <v>0.99761900000000003</v>
      </c>
    </row>
    <row r="695" spans="1:68" x14ac:dyDescent="0.25">
      <c r="A695" s="21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21">
        <f>IF(ISBLANK('Set Schedules Here'!AK1389),"",ROUND('Set Schedules Here'!AK1389,rounding_decimal_places))</f>
        <v>0.99761900000000003</v>
      </c>
    </row>
    <row r="696" spans="1:68" x14ac:dyDescent="0.25">
      <c r="A696" s="21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21">
        <f>IF(ISBLANK('Set Schedules Here'!AK1391),"",ROUND('Set Schedules Here'!AK1391,rounding_decimal_places))</f>
        <v>0.99761900000000003</v>
      </c>
    </row>
    <row r="697" spans="1:68" x14ac:dyDescent="0.25">
      <c r="A697" s="21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21">
        <f>IF(ISBLANK('Set Schedules Here'!AK1393),"",ROUND('Set Schedules Here'!AK1393,rounding_decimal_places))</f>
        <v>0.99761900000000003</v>
      </c>
    </row>
    <row r="698" spans="1:68" x14ac:dyDescent="0.25">
      <c r="A698" s="21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21">
        <f>IF(ISBLANK('Set Schedules Here'!AK1395),"",ROUND('Set Schedules Here'!AK1395,rounding_decimal_places))</f>
        <v>0.99761900000000003</v>
      </c>
    </row>
    <row r="699" spans="1:68" x14ac:dyDescent="0.25">
      <c r="A699" s="21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21">
        <f>IF(ISBLANK('Set Schedules Here'!AK1397),"",ROUND('Set Schedules Here'!AK1397,rounding_decimal_places))</f>
        <v>0.99761900000000003</v>
      </c>
    </row>
    <row r="700" spans="1:68" x14ac:dyDescent="0.25">
      <c r="A700" s="21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21">
        <f>IF(ISBLANK('Set Schedules Here'!AK1399),"",ROUND('Set Schedules Here'!AK1399,rounding_decimal_places))</f>
        <v>0.99761900000000003</v>
      </c>
    </row>
    <row r="701" spans="1:68" x14ac:dyDescent="0.25">
      <c r="A701" s="21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21">
        <f>IF(ISBLANK('Set Schedules Here'!AK1401),"",ROUND('Set Schedules Here'!AK1401,rounding_decimal_places))</f>
        <v>0.99761900000000003</v>
      </c>
    </row>
    <row r="702" spans="1:68" x14ac:dyDescent="0.25">
      <c r="A702" s="21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21">
        <f>IF(ISBLANK('Set Schedules Here'!AK1403),"",ROUND('Set Schedules Here'!AK1403,rounding_decimal_places))</f>
        <v>0.99761900000000003</v>
      </c>
    </row>
    <row r="703" spans="1:68" x14ac:dyDescent="0.25">
      <c r="A703" s="21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21">
        <f>IF(ISBLANK('Set Schedules Here'!AK1405),"",ROUND('Set Schedules Here'!AK1405,rounding_decimal_places))</f>
        <v>0.99761900000000003</v>
      </c>
    </row>
    <row r="704" spans="1:68" x14ac:dyDescent="0.25">
      <c r="A704" s="21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21">
        <f>IF(ISBLANK('Set Schedules Here'!AK1407),"",ROUND('Set Schedules Here'!AK1407,rounding_decimal_places))</f>
        <v>0.99761900000000003</v>
      </c>
    </row>
    <row r="705" spans="1:68" x14ac:dyDescent="0.25">
      <c r="A705" s="21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21">
        <f>IF(ISBLANK('Set Schedules Here'!AK1409),"",ROUND('Set Schedules Here'!AK1409,rounding_decimal_places))</f>
        <v>0.99761900000000003</v>
      </c>
    </row>
    <row r="706" spans="1:68" x14ac:dyDescent="0.25">
      <c r="A706" s="21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21">
        <f>IF(ISBLANK('Set Schedules Here'!AK1411),"",ROUND('Set Schedules Here'!AK1411,rounding_decimal_places))</f>
        <v>0.99761900000000003</v>
      </c>
    </row>
    <row r="707" spans="1:68" x14ac:dyDescent="0.25">
      <c r="A707" s="21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21">
        <f>IF(ISBLANK('Set Schedules Here'!AK1413),"",ROUND('Set Schedules Here'!AK1413,rounding_decimal_places))</f>
        <v>0.99761900000000003</v>
      </c>
    </row>
    <row r="708" spans="1:68" x14ac:dyDescent="0.25">
      <c r="A708" s="21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21">
        <f>IF(ISBLANK('Set Schedules Here'!AK1415),"",ROUND('Set Schedules Here'!AK1415,rounding_decimal_places))</f>
        <v>0.99761900000000003</v>
      </c>
    </row>
    <row r="709" spans="1:68" x14ac:dyDescent="0.25">
      <c r="A709" s="21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21">
        <f>IF(ISBLANK('Set Schedules Here'!AK1417),"",ROUND('Set Schedules Here'!AK1417,rounding_decimal_places))</f>
        <v>0.99761900000000003</v>
      </c>
    </row>
    <row r="710" spans="1:68" x14ac:dyDescent="0.25">
      <c r="A710" s="21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21">
        <f>IF(ISBLANK('Set Schedules Here'!AK1419),"",ROUND('Set Schedules Here'!AK1419,rounding_decimal_places))</f>
        <v>0.99761900000000003</v>
      </c>
    </row>
    <row r="711" spans="1:68" x14ac:dyDescent="0.25">
      <c r="A711" s="21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21">
        <f>IF(ISBLANK('Set Schedules Here'!AK1421),"",ROUND('Set Schedules Here'!AK1421,rounding_decimal_places))</f>
        <v>0.99761900000000003</v>
      </c>
    </row>
    <row r="712" spans="1:68" x14ac:dyDescent="0.25">
      <c r="A712" s="21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21">
        <f>IF(ISBLANK('Set Schedules Here'!AK1423),"",ROUND('Set Schedules Here'!AK1423,rounding_decimal_places))</f>
        <v>0.99761900000000003</v>
      </c>
    </row>
    <row r="713" spans="1:68" x14ac:dyDescent="0.25">
      <c r="A713" s="21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21">
        <f>IF(ISBLANK('Set Schedules Here'!AK1425),"",ROUND('Set Schedules Here'!AK1425,rounding_decimal_places))</f>
        <v>0.99761900000000003</v>
      </c>
    </row>
    <row r="714" spans="1:68" x14ac:dyDescent="0.25">
      <c r="A714" s="21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21">
        <f>IF(ISBLANK('Set Schedules Here'!AK1427),"",ROUND('Set Schedules Here'!AK1427,rounding_decimal_places))</f>
        <v>0.99761900000000003</v>
      </c>
    </row>
    <row r="715" spans="1:68" x14ac:dyDescent="0.25">
      <c r="A715" s="21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21">
        <f>IF(ISBLANK('Set Schedules Here'!AK1429),"",ROUND('Set Schedules Here'!AK1429,rounding_decimal_places))</f>
        <v>0.99761900000000003</v>
      </c>
    </row>
    <row r="716" spans="1:68" x14ac:dyDescent="0.25">
      <c r="A716" s="21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21">
        <f>IF(ISBLANK('Set Schedules Here'!AK1431),"",ROUND('Set Schedules Here'!AK1431,rounding_decimal_places))</f>
        <v>0.99761900000000003</v>
      </c>
    </row>
    <row r="717" spans="1:68" x14ac:dyDescent="0.25">
      <c r="A717" s="21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21">
        <f>IF(ISBLANK('Set Schedules Here'!AK1433),"",ROUND('Set Schedules Here'!AK1433,rounding_decimal_places))</f>
        <v>0.99761900000000003</v>
      </c>
    </row>
    <row r="718" spans="1:68" x14ac:dyDescent="0.25">
      <c r="A718" s="21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21">
        <f>IF(ISBLANK('Set Schedules Here'!AK1435),"",ROUND('Set Schedules Here'!AK1435,rounding_decimal_places))</f>
        <v>0.99761900000000003</v>
      </c>
    </row>
    <row r="719" spans="1:68" x14ac:dyDescent="0.25">
      <c r="A719" s="21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21">
        <f>IF(ISBLANK('Set Schedules Here'!AK1437),"",ROUND('Set Schedules Here'!AK1437,rounding_decimal_places))</f>
        <v>0.99761900000000003</v>
      </c>
    </row>
    <row r="720" spans="1:68" x14ac:dyDescent="0.25">
      <c r="A720" s="21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21">
        <f>IF(ISBLANK('Set Schedules Here'!AK1439),"",ROUND('Set Schedules Here'!AK1439,rounding_decimal_places))</f>
        <v>0.99761900000000003</v>
      </c>
    </row>
    <row r="721" spans="1:68" x14ac:dyDescent="0.25">
      <c r="A721" s="21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2.2648000000000001E-2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2.9464000000000001E-2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3.8253000000000002E-2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4.9532E-2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6.3918000000000003E-2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8.2127000000000006E-2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0.104951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0.133213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0.167683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0.208958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0.25730900000000001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0.31250899999999998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0.37370999999999999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0.43940099999999999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0.50749999999999995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0.57559899999999997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0.64129000000000003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0.70249099999999998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0.757691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0.80604200000000004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0.84731699999999999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0.88178699999999999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0.910049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0.93287299999999995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0.95108199999999998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0.96546799999999999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0.97674700000000003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0.98553599999999997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0.99235200000000001</v>
      </c>
      <c r="BO721" s="12">
        <f>IF(ISBLANK('Set Schedules Here'!AK1440),"",ROUND('Set Schedules Here'!AK1440,rounding_decimal_places))</f>
        <v>2050</v>
      </c>
      <c r="BP721" s="21">
        <f>IF(ISBLANK('Set Schedules Here'!AK1441),"",ROUND('Set Schedules Here'!AK1441,rounding_decimal_places))</f>
        <v>0.99761900000000003</v>
      </c>
    </row>
    <row r="722" spans="1:68" x14ac:dyDescent="0.25">
      <c r="A722" s="21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2.2648000000000001E-2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2.9464000000000001E-2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3.8253000000000002E-2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4.9532E-2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6.3918000000000003E-2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8.2127000000000006E-2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0.104951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0.133213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0.167683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0.208958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0.25730900000000001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0.31250899999999998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0.37370999999999999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0.43940099999999999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0.50749999999999995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0.57559899999999997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0.64129000000000003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0.70249099999999998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0.757691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0.80604200000000004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0.84731699999999999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0.88178699999999999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0.910049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0.93287299999999995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0.95108199999999998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0.96546799999999999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0.97674700000000003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0.98553599999999997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0.99235200000000001</v>
      </c>
      <c r="BO722" s="12">
        <f>IF(ISBLANK('Set Schedules Here'!AK1442),"",ROUND('Set Schedules Here'!AK1442,rounding_decimal_places))</f>
        <v>2050</v>
      </c>
      <c r="BP722" s="21">
        <f>IF(ISBLANK('Set Schedules Here'!AK1443),"",ROUND('Set Schedules Here'!AK1443,rounding_decimal_places))</f>
        <v>0.99761900000000003</v>
      </c>
    </row>
    <row r="723" spans="1:68" x14ac:dyDescent="0.25">
      <c r="A723" s="21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25">
      <c r="A724" s="21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25">
      <c r="A725" s="21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25">
      <c r="A726" s="21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25">
      <c r="A727" s="21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25">
      <c r="A728" s="21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25">
      <c r="A729" s="21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25">
      <c r="A730" s="21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25">
      <c r="A731" s="21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25">
      <c r="A732" s="21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25">
      <c r="A733" s="21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25">
      <c r="A734" s="21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25">
      <c r="A735" s="21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25">
      <c r="A736" s="21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25">
      <c r="A737" s="21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25">
      <c r="A738" s="21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25">
      <c r="A739" s="21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25">
      <c r="A740" s="21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25">
      <c r="A741" s="21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25">
      <c r="A742" s="21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25">
      <c r="A743" s="21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25">
      <c r="A744" s="21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25">
      <c r="A745" s="21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25">
      <c r="A746" s="21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25">
      <c r="A747" s="21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25">
      <c r="A748" s="21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25">
      <c r="A749" s="21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2050</v>
      </c>
      <c r="J749" s="12">
        <f>IF(ISBLANK('Set Schedules Here'!H1497),"",ROUND('Set Schedules Here'!H1497,rounding_decimal_places))</f>
        <v>1</v>
      </c>
      <c r="K749" s="12" t="str">
        <f>IF(ISBLANK('Set Schedules Here'!I1496),"",ROUND('Set Schedules Here'!I1496,rounding_decimal_places))</f>
        <v/>
      </c>
      <c r="L749" s="12" t="str">
        <f>IF(ISBLANK('Set Schedules Here'!I1497),"",ROUND('Set Schedules Here'!I1497,rounding_decimal_places))</f>
        <v/>
      </c>
      <c r="M749" s="12" t="str">
        <f>IF(ISBLANK('Set Schedules Here'!J1496),"",ROUND('Set Schedules Here'!J1496,rounding_decimal_places))</f>
        <v/>
      </c>
      <c r="N749" s="12" t="str">
        <f>IF(ISBLANK('Set Schedules Here'!J1497),"",ROUND('Set Schedules Here'!J1497,rounding_decimal_places))</f>
        <v/>
      </c>
      <c r="O749" s="12" t="str">
        <f>IF(ISBLANK('Set Schedules Here'!K1496),"",ROUND('Set Schedules Here'!K1496,rounding_decimal_places))</f>
        <v/>
      </c>
      <c r="P749" s="12" t="str">
        <f>IF(ISBLANK('Set Schedules Here'!K1497),"",ROUND('Set Schedules Here'!K1497,rounding_decimal_places))</f>
        <v/>
      </c>
      <c r="Q749" s="12" t="str">
        <f>IF(ISBLANK('Set Schedules Here'!L1496),"",ROUND('Set Schedules Here'!L1496,rounding_decimal_places))</f>
        <v/>
      </c>
      <c r="R749" s="12" t="str">
        <f>IF(ISBLANK('Set Schedules Here'!L1497),"",ROUND('Set Schedules Here'!L1497,rounding_decimal_places))</f>
        <v/>
      </c>
      <c r="S749" s="12" t="str">
        <f>IF(ISBLANK('Set Schedules Here'!M1496),"",ROUND('Set Schedules Here'!M1496,rounding_decimal_places))</f>
        <v/>
      </c>
      <c r="T749" s="12" t="str">
        <f>IF(ISBLANK('Set Schedules Here'!M1497),"",ROUND('Set Schedules Here'!M1497,rounding_decimal_places))</f>
        <v/>
      </c>
      <c r="U749" s="12" t="str">
        <f>IF(ISBLANK('Set Schedules Here'!N1496),"",ROUND('Set Schedules Here'!N1496,rounding_decimal_places))</f>
        <v/>
      </c>
      <c r="V749" s="12" t="str">
        <f>IF(ISBLANK('Set Schedules Here'!N1497),"",ROUND('Set Schedules Here'!N1497,rounding_decimal_places))</f>
        <v/>
      </c>
      <c r="W749" s="12" t="str">
        <f>IF(ISBLANK('Set Schedules Here'!O1496),"",ROUND('Set Schedules Here'!O1496,rounding_decimal_places))</f>
        <v/>
      </c>
      <c r="X749" s="12" t="str">
        <f>IF(ISBLANK('Set Schedules Here'!O1497),"",ROUND('Set Schedules Here'!O1497,rounding_decimal_places))</f>
        <v/>
      </c>
      <c r="Y749" s="12" t="str">
        <f>IF(ISBLANK('Set Schedules Here'!P1496),"",ROUND('Set Schedules Here'!P1496,rounding_decimal_places))</f>
        <v/>
      </c>
      <c r="Z749" s="12" t="str">
        <f>IF(ISBLANK('Set Schedules Here'!P1497),"",ROUND('Set Schedules Here'!P1497,rounding_decimal_places))</f>
        <v/>
      </c>
      <c r="AA749" s="12" t="str">
        <f>IF(ISBLANK('Set Schedules Here'!Q1496),"",ROUND('Set Schedules Here'!Q1496,rounding_decimal_places))</f>
        <v/>
      </c>
      <c r="AB749" s="12" t="str">
        <f>IF(ISBLANK('Set Schedules Here'!Q1497),"",ROUND('Set Schedules Here'!Q1497,rounding_decimal_places))</f>
        <v/>
      </c>
      <c r="AC749" s="12" t="str">
        <f>IF(ISBLANK('Set Schedules Here'!R1496),"",ROUND('Set Schedules Here'!R1496,rounding_decimal_places))</f>
        <v/>
      </c>
      <c r="AD749" s="12" t="str">
        <f>IF(ISBLANK('Set Schedules Here'!R1497),"",ROUND('Set Schedules Here'!R1497,rounding_decimal_places))</f>
        <v/>
      </c>
      <c r="AE749" s="12" t="str">
        <f>IF(ISBLANK('Set Schedules Here'!S1496),"",ROUND('Set Schedules Here'!S1496,rounding_decimal_places))</f>
        <v/>
      </c>
      <c r="AF749" s="12" t="str">
        <f>IF(ISBLANK('Set Schedules Here'!S1497),"",ROUND('Set Schedules Here'!S1497,rounding_decimal_places))</f>
        <v/>
      </c>
      <c r="AG749" s="12" t="str">
        <f>IF(ISBLANK('Set Schedules Here'!T1496),"",ROUND('Set Schedules Here'!T1496,rounding_decimal_places))</f>
        <v/>
      </c>
      <c r="AH749" s="12" t="str">
        <f>IF(ISBLANK('Set Schedules Here'!T1497),"",ROUND('Set Schedules Here'!T1497,rounding_decimal_places))</f>
        <v/>
      </c>
      <c r="AI749" s="12" t="str">
        <f>IF(ISBLANK('Set Schedules Here'!U1496),"",ROUND('Set Schedules Here'!U1496,rounding_decimal_places))</f>
        <v/>
      </c>
      <c r="AJ749" s="12" t="str">
        <f>IF(ISBLANK('Set Schedules Here'!U1497),"",ROUND('Set Schedules Here'!U1497,rounding_decimal_places))</f>
        <v/>
      </c>
      <c r="AK749" s="12" t="str">
        <f>IF(ISBLANK('Set Schedules Here'!V1496),"",ROUND('Set Schedules Here'!V1496,rounding_decimal_places))</f>
        <v/>
      </c>
      <c r="AL749" s="12" t="str">
        <f>IF(ISBLANK('Set Schedules Here'!V1497),"",ROUND('Set Schedules Here'!V1497,rounding_decimal_places))</f>
        <v/>
      </c>
      <c r="AM749" s="12" t="str">
        <f>IF(ISBLANK('Set Schedules Here'!W1496),"",ROUND('Set Schedules Here'!W1496,rounding_decimal_places))</f>
        <v/>
      </c>
      <c r="AN749" s="12" t="str">
        <f>IF(ISBLANK('Set Schedules Here'!W1497),"",ROUND('Set Schedules Here'!W1497,rounding_decimal_places))</f>
        <v/>
      </c>
      <c r="AO749" s="12" t="str">
        <f>IF(ISBLANK('Set Schedules Here'!X1496),"",ROUND('Set Schedules Here'!X1496,rounding_decimal_places))</f>
        <v/>
      </c>
      <c r="AP749" s="12" t="str">
        <f>IF(ISBLANK('Set Schedules Here'!X1497),"",ROUND('Set Schedules Here'!X1497,rounding_decimal_places))</f>
        <v/>
      </c>
      <c r="AQ749" s="12" t="str">
        <f>IF(ISBLANK('Set Schedules Here'!Y1496),"",ROUND('Set Schedules Here'!Y1496,rounding_decimal_places))</f>
        <v/>
      </c>
      <c r="AR749" s="12" t="str">
        <f>IF(ISBLANK('Set Schedules Here'!Y1497),"",ROUND('Set Schedules Here'!Y1497,rounding_decimal_places))</f>
        <v/>
      </c>
      <c r="AS749" s="12" t="str">
        <f>IF(ISBLANK('Set Schedules Here'!Z1496),"",ROUND('Set Schedules Here'!Z1496,rounding_decimal_places))</f>
        <v/>
      </c>
      <c r="AT749" s="12" t="str">
        <f>IF(ISBLANK('Set Schedules Here'!Z1497),"",ROUND('Set Schedules Here'!Z1497,rounding_decimal_places))</f>
        <v/>
      </c>
      <c r="AU749" s="12" t="str">
        <f>IF(ISBLANK('Set Schedules Here'!AA1496),"",ROUND('Set Schedules Here'!AA1496,rounding_decimal_places))</f>
        <v/>
      </c>
      <c r="AV749" s="12" t="str">
        <f>IF(ISBLANK('Set Schedules Here'!AA1497),"",ROUND('Set Schedules Here'!AA1497,rounding_decimal_places))</f>
        <v/>
      </c>
      <c r="AW749" s="12" t="str">
        <f>IF(ISBLANK('Set Schedules Here'!AB1496),"",ROUND('Set Schedules Here'!AB1496,rounding_decimal_places))</f>
        <v/>
      </c>
      <c r="AX749" s="12" t="str">
        <f>IF(ISBLANK('Set Schedules Here'!AB1497),"",ROUND('Set Schedules Here'!AB1497,rounding_decimal_places))</f>
        <v/>
      </c>
      <c r="AY749" s="12" t="str">
        <f>IF(ISBLANK('Set Schedules Here'!AC1496),"",ROUND('Set Schedules Here'!AC1496,rounding_decimal_places))</f>
        <v/>
      </c>
      <c r="AZ749" s="12" t="str">
        <f>IF(ISBLANK('Set Schedules Here'!AC1497),"",ROUND('Set Schedules Here'!AC1497,rounding_decimal_places))</f>
        <v/>
      </c>
      <c r="BA749" s="12" t="str">
        <f>IF(ISBLANK('Set Schedules Here'!AD1496),"",ROUND('Set Schedules Here'!AD1496,rounding_decimal_places))</f>
        <v/>
      </c>
      <c r="BB749" s="12" t="str">
        <f>IF(ISBLANK('Set Schedules Here'!AD1497),"",ROUND('Set Schedules Here'!AD1497,rounding_decimal_places))</f>
        <v/>
      </c>
      <c r="BC749" s="12" t="str">
        <f>IF(ISBLANK('Set Schedules Here'!AE1496),"",ROUND('Set Schedules Here'!AE1496,rounding_decimal_places))</f>
        <v/>
      </c>
      <c r="BD749" s="12" t="str">
        <f>IF(ISBLANK('Set Schedules Here'!AE1497),"",ROUND('Set Schedules Here'!AE1497,rounding_decimal_places))</f>
        <v/>
      </c>
      <c r="BE749" s="12" t="str">
        <f>IF(ISBLANK('Set Schedules Here'!AF1496),"",ROUND('Set Schedules Here'!AF1496,rounding_decimal_places))</f>
        <v/>
      </c>
      <c r="BF749" s="12" t="str">
        <f>IF(ISBLANK('Set Schedules Here'!AF1497),"",ROUND('Set Schedules Here'!AF1497,rounding_decimal_places))</f>
        <v/>
      </c>
      <c r="BG749" s="12" t="str">
        <f>IF(ISBLANK('Set Schedules Here'!AG1496),"",ROUND('Set Schedules Here'!AG1496,rounding_decimal_places))</f>
        <v/>
      </c>
      <c r="BH749" s="12" t="str">
        <f>IF(ISBLANK('Set Schedules Here'!AG1497),"",ROUND('Set Schedules Here'!AG1497,rounding_decimal_places))</f>
        <v/>
      </c>
      <c r="BI749" s="12" t="str">
        <f>IF(ISBLANK('Set Schedules Here'!AH1496),"",ROUND('Set Schedules Here'!AH1496,rounding_decimal_places))</f>
        <v/>
      </c>
      <c r="BJ749" s="12" t="str">
        <f>IF(ISBLANK('Set Schedules Here'!AH1497),"",ROUND('Set Schedules Here'!AH1497,rounding_decimal_places))</f>
        <v/>
      </c>
      <c r="BK749" s="12" t="str">
        <f>IF(ISBLANK('Set Schedules Here'!AI1496),"",ROUND('Set Schedules Here'!AI1496,rounding_decimal_places))</f>
        <v/>
      </c>
      <c r="BL749" s="12" t="str">
        <f>IF(ISBLANK('Set Schedules Here'!AI1497),"",ROUND('Set Schedules Here'!AI1497,rounding_decimal_places))</f>
        <v/>
      </c>
      <c r="BM749" s="12" t="str">
        <f>IF(ISBLANK('Set Schedules Here'!AJ1496),"",ROUND('Set Schedules Here'!AJ1496,rounding_decimal_places))</f>
        <v/>
      </c>
      <c r="BN749" s="12" t="str">
        <f>IF(ISBLANK('Set Schedules Here'!AJ1497),"",ROUND('Set Schedules Here'!AJ1497,rounding_decimal_places))</f>
        <v/>
      </c>
      <c r="BO749" s="12" t="str">
        <f>IF(ISBLANK('Set Schedules Here'!AK1496),"",ROUND('Set Schedules Here'!AK1496,rounding_decimal_places))</f>
        <v/>
      </c>
      <c r="BP749" s="21" t="str">
        <f>IF(ISBLANK('Set Schedules Here'!AK1497),"",ROUND('Set Schedules Here'!AK1497,rounding_decimal_places))</f>
        <v/>
      </c>
    </row>
    <row r="750" spans="1:68" x14ac:dyDescent="0.25">
      <c r="A750" s="21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1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0.74485699999999999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0.59245599999999998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0.525806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0.43947599999999998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0.34171299999999999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0.25466100000000003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0.18950600000000001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0.13644999999999999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0.122546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0.113843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5.8599999999999999E-2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2.3699999999999999E-2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</v>
      </c>
      <c r="AI750" s="12">
        <f>IF(ISBLANK('Set Schedules Here'!U1498),"",ROUND('Set Schedules Here'!U1498,rounding_decimal_places))</f>
        <v>2050</v>
      </c>
      <c r="AJ750" s="12">
        <f>IF(ISBLANK('Set Schedules Here'!U1499),"",ROUND('Set Schedules Here'!U1499,rounding_decimal_places))</f>
        <v>0</v>
      </c>
      <c r="AK750" s="12" t="str">
        <f>IF(ISBLANK('Set Schedules Here'!V1498),"",ROUND('Set Schedules Here'!V1498,rounding_decimal_places))</f>
        <v/>
      </c>
      <c r="AL750" s="12" t="str">
        <f>IF(ISBLANK('Set Schedules Here'!V1499),"",ROUND('Set Schedules Here'!V1499,rounding_decimal_places))</f>
        <v/>
      </c>
      <c r="AM750" s="12" t="str">
        <f>IF(ISBLANK('Set Schedules Here'!W1498),"",ROUND('Set Schedules Here'!W1498,rounding_decimal_places))</f>
        <v/>
      </c>
      <c r="AN750" s="12" t="str">
        <f>IF(ISBLANK('Set Schedules Here'!W1499),"",ROUND('Set Schedules Here'!W1499,rounding_decimal_places))</f>
        <v/>
      </c>
      <c r="AO750" s="12" t="str">
        <f>IF(ISBLANK('Set Schedules Here'!X1498),"",ROUND('Set Schedules Here'!X1498,rounding_decimal_places))</f>
        <v/>
      </c>
      <c r="AP750" s="12" t="str">
        <f>IF(ISBLANK('Set Schedules Here'!X1499),"",ROUND('Set Schedules Here'!X1499,rounding_decimal_places))</f>
        <v/>
      </c>
      <c r="AQ750" s="12" t="str">
        <f>IF(ISBLANK('Set Schedules Here'!Y1498),"",ROUND('Set Schedules Here'!Y1498,rounding_decimal_places))</f>
        <v/>
      </c>
      <c r="AR750" s="12" t="str">
        <f>IF(ISBLANK('Set Schedules Here'!Y1499),"",ROUND('Set Schedules Here'!Y1499,rounding_decimal_places))</f>
        <v/>
      </c>
      <c r="AS750" s="12" t="str">
        <f>IF(ISBLANK('Set Schedules Here'!Z1498),"",ROUND('Set Schedules Here'!Z1498,rounding_decimal_places))</f>
        <v/>
      </c>
      <c r="AT750" s="12" t="str">
        <f>IF(ISBLANK('Set Schedules Here'!Z1499),"",ROUND('Set Schedules Here'!Z1499,rounding_decimal_places))</f>
        <v/>
      </c>
      <c r="AU750" s="12" t="str">
        <f>IF(ISBLANK('Set Schedules Here'!AA1498),"",ROUND('Set Schedules Here'!AA1498,rounding_decimal_places))</f>
        <v/>
      </c>
      <c r="AV750" s="12" t="str">
        <f>IF(ISBLANK('Set Schedules Here'!AA1499),"",ROUND('Set Schedules Here'!AA1499,rounding_decimal_places))</f>
        <v/>
      </c>
      <c r="AW750" s="12" t="str">
        <f>IF(ISBLANK('Set Schedules Here'!AB1498),"",ROUND('Set Schedules Here'!AB1498,rounding_decimal_places))</f>
        <v/>
      </c>
      <c r="AX750" s="12" t="str">
        <f>IF(ISBLANK('Set Schedules Here'!AB1499),"",ROUND('Set Schedules Here'!AB1499,rounding_decimal_places))</f>
        <v/>
      </c>
      <c r="AY750" s="12" t="str">
        <f>IF(ISBLANK('Set Schedules Here'!AC1498),"",ROUND('Set Schedules Here'!AC1498,rounding_decimal_places))</f>
        <v/>
      </c>
      <c r="AZ750" s="12" t="str">
        <f>IF(ISBLANK('Set Schedules Here'!AC1499),"",ROUND('Set Schedules Here'!AC1499,rounding_decimal_places))</f>
        <v/>
      </c>
      <c r="BA750" s="12" t="str">
        <f>IF(ISBLANK('Set Schedules Here'!AD1498),"",ROUND('Set Schedules Here'!AD1498,rounding_decimal_places))</f>
        <v/>
      </c>
      <c r="BB750" s="12" t="str">
        <f>IF(ISBLANK('Set Schedules Here'!AD1499),"",ROUND('Set Schedules Here'!AD1499,rounding_decimal_places))</f>
        <v/>
      </c>
      <c r="BC750" s="12" t="str">
        <f>IF(ISBLANK('Set Schedules Here'!AE1498),"",ROUND('Set Schedules Here'!AE1498,rounding_decimal_places))</f>
        <v/>
      </c>
      <c r="BD750" s="12" t="str">
        <f>IF(ISBLANK('Set Schedules Here'!AE1499),"",ROUND('Set Schedules Here'!AE1499,rounding_decimal_places))</f>
        <v/>
      </c>
      <c r="BE750" s="12" t="str">
        <f>IF(ISBLANK('Set Schedules Here'!AF1498),"",ROUND('Set Schedules Here'!AF1498,rounding_decimal_places))</f>
        <v/>
      </c>
      <c r="BF750" s="12" t="str">
        <f>IF(ISBLANK('Set Schedules Here'!AF1499),"",ROUND('Set Schedules Here'!AF1499,rounding_decimal_places))</f>
        <v/>
      </c>
      <c r="BG750" s="12" t="str">
        <f>IF(ISBLANK('Set Schedules Here'!AG1498),"",ROUND('Set Schedules Here'!AG1498,rounding_decimal_places))</f>
        <v/>
      </c>
      <c r="BH750" s="12" t="str">
        <f>IF(ISBLANK('Set Schedules Here'!AG1499),"",ROUND('Set Schedules Here'!AG1499,rounding_decimal_places))</f>
        <v/>
      </c>
      <c r="BI750" s="12" t="str">
        <f>IF(ISBLANK('Set Schedules Here'!AH1498),"",ROUND('Set Schedules Here'!AH1498,rounding_decimal_places))</f>
        <v/>
      </c>
      <c r="BJ750" s="12" t="str">
        <f>IF(ISBLANK('Set Schedules Here'!AH1499),"",ROUND('Set Schedules Here'!AH1499,rounding_decimal_places))</f>
        <v/>
      </c>
      <c r="BK750" s="12" t="str">
        <f>IF(ISBLANK('Set Schedules Here'!AI1498),"",ROUND('Set Schedules Here'!AI1498,rounding_decimal_places))</f>
        <v/>
      </c>
      <c r="BL750" s="12" t="str">
        <f>IF(ISBLANK('Set Schedules Here'!AI1499),"",ROUND('Set Schedules Here'!AI1499,rounding_decimal_places))</f>
        <v/>
      </c>
      <c r="BM750" s="12" t="str">
        <f>IF(ISBLANK('Set Schedules Here'!AJ1498),"",ROUND('Set Schedules Here'!AJ1498,rounding_decimal_places))</f>
        <v/>
      </c>
      <c r="BN750" s="12" t="str">
        <f>IF(ISBLANK('Set Schedules Here'!AJ1499),"",ROUND('Set Schedules Here'!AJ1499,rounding_decimal_places))</f>
        <v/>
      </c>
      <c r="BO750" s="12" t="str">
        <f>IF(ISBLANK('Set Schedules Here'!AK1498),"",ROUND('Set Schedules Here'!AK1498,rounding_decimal_places))</f>
        <v/>
      </c>
      <c r="BP750" s="21" t="str">
        <f>IF(ISBLANK('Set Schedules Here'!AK1499),"",ROUND('Set Schedules Here'!AK1499,rounding_decimal_places))</f>
        <v/>
      </c>
    </row>
    <row r="751" spans="1:68" x14ac:dyDescent="0.25">
      <c r="A751" s="21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1</v>
      </c>
      <c r="G751" s="12">
        <f>IF(ISBLANK('Set Schedules Here'!G1500),"",ROUND('Set Schedules Here'!G1500,rounding_decimal_places))</f>
        <v>2050</v>
      </c>
      <c r="H751" s="12">
        <f>IF(ISBLANK('Set Schedules Here'!G1501),"",ROUND('Set Schedules Here'!G1501,rounding_decimal_places))</f>
        <v>1</v>
      </c>
      <c r="I751" s="12" t="str">
        <f>IF(ISBLANK('Set Schedules Here'!H1500),"",ROUND('Set Schedules Here'!H1500,rounding_decimal_places))</f>
        <v/>
      </c>
      <c r="J751" s="12" t="str">
        <f>IF(ISBLANK('Set Schedules Here'!H1501),"",ROUND('Set Schedules Here'!H1501,rounding_decimal_places))</f>
        <v/>
      </c>
      <c r="K751" s="12" t="str">
        <f>IF(ISBLANK('Set Schedules Here'!I1500),"",ROUND('Set Schedules Here'!I1500,rounding_decimal_places))</f>
        <v/>
      </c>
      <c r="L751" s="12" t="str">
        <f>IF(ISBLANK('Set Schedules Here'!I1501),"",ROUND('Set Schedules Here'!I1501,rounding_decimal_places))</f>
        <v/>
      </c>
      <c r="M751" s="12" t="str">
        <f>IF(ISBLANK('Set Schedules Here'!J1500),"",ROUND('Set Schedules Here'!J1500,rounding_decimal_places))</f>
        <v/>
      </c>
      <c r="N751" s="12" t="str">
        <f>IF(ISBLANK('Set Schedules Here'!J1501),"",ROUND('Set Schedules Here'!J1501,rounding_decimal_places))</f>
        <v/>
      </c>
      <c r="O751" s="12" t="str">
        <f>IF(ISBLANK('Set Schedules Here'!K1500),"",ROUND('Set Schedules Here'!K1500,rounding_decimal_places))</f>
        <v/>
      </c>
      <c r="P751" s="12" t="str">
        <f>IF(ISBLANK('Set Schedules Here'!K1501),"",ROUND('Set Schedules Here'!K1501,rounding_decimal_places))</f>
        <v/>
      </c>
      <c r="Q751" s="12" t="str">
        <f>IF(ISBLANK('Set Schedules Here'!L1500),"",ROUND('Set Schedules Here'!L1500,rounding_decimal_places))</f>
        <v/>
      </c>
      <c r="R751" s="12" t="str">
        <f>IF(ISBLANK('Set Schedules Here'!L1501),"",ROUND('Set Schedules Here'!L1501,rounding_decimal_places))</f>
        <v/>
      </c>
      <c r="S751" s="12" t="str">
        <f>IF(ISBLANK('Set Schedules Here'!M1500),"",ROUND('Set Schedules Here'!M1500,rounding_decimal_places))</f>
        <v/>
      </c>
      <c r="T751" s="12" t="str">
        <f>IF(ISBLANK('Set Schedules Here'!M1501),"",ROUND('Set Schedules Here'!M1501,rounding_decimal_places))</f>
        <v/>
      </c>
      <c r="U751" s="12" t="str">
        <f>IF(ISBLANK('Set Schedules Here'!N1500),"",ROUND('Set Schedules Here'!N1500,rounding_decimal_places))</f>
        <v/>
      </c>
      <c r="V751" s="12" t="str">
        <f>IF(ISBLANK('Set Schedules Here'!N1501),"",ROUND('Set Schedules Here'!N1501,rounding_decimal_places))</f>
        <v/>
      </c>
      <c r="W751" s="12" t="str">
        <f>IF(ISBLANK('Set Schedules Here'!O1500),"",ROUND('Set Schedules Here'!O1500,rounding_decimal_places))</f>
        <v/>
      </c>
      <c r="X751" s="12" t="str">
        <f>IF(ISBLANK('Set Schedules Here'!O1501),"",ROUND('Set Schedules Here'!O1501,rounding_decimal_places))</f>
        <v/>
      </c>
      <c r="Y751" s="12" t="str">
        <f>IF(ISBLANK('Set Schedules Here'!P1500),"",ROUND('Set Schedules Here'!P1500,rounding_decimal_places))</f>
        <v/>
      </c>
      <c r="Z751" s="12" t="str">
        <f>IF(ISBLANK('Set Schedules Here'!P1501),"",ROUND('Set Schedules Here'!P1501,rounding_decimal_places))</f>
        <v/>
      </c>
      <c r="AA751" s="12" t="str">
        <f>IF(ISBLANK('Set Schedules Here'!Q1500),"",ROUND('Set Schedules Here'!Q1500,rounding_decimal_places))</f>
        <v/>
      </c>
      <c r="AB751" s="12" t="str">
        <f>IF(ISBLANK('Set Schedules Here'!Q1501),"",ROUND('Set Schedules Here'!Q1501,rounding_decimal_places))</f>
        <v/>
      </c>
      <c r="AC751" s="12" t="str">
        <f>IF(ISBLANK('Set Schedules Here'!R1500),"",ROUND('Set Schedules Here'!R1500,rounding_decimal_places))</f>
        <v/>
      </c>
      <c r="AD751" s="12" t="str">
        <f>IF(ISBLANK('Set Schedules Here'!R1501),"",ROUND('Set Schedules Here'!R1501,rounding_decimal_places))</f>
        <v/>
      </c>
      <c r="AE751" s="12" t="str">
        <f>IF(ISBLANK('Set Schedules Here'!S1500),"",ROUND('Set Schedules Here'!S1500,rounding_decimal_places))</f>
        <v/>
      </c>
      <c r="AF751" s="12" t="str">
        <f>IF(ISBLANK('Set Schedules Here'!S1501),"",ROUND('Set Schedules Here'!S1501,rounding_decimal_places))</f>
        <v/>
      </c>
      <c r="AG751" s="12" t="str">
        <f>IF(ISBLANK('Set Schedules Here'!T1500),"",ROUND('Set Schedules Here'!T1500,rounding_decimal_places))</f>
        <v/>
      </c>
      <c r="AH751" s="12" t="str">
        <f>IF(ISBLANK('Set Schedules Here'!T1501),"",ROUND('Set Schedules Here'!T1501,rounding_decimal_places))</f>
        <v/>
      </c>
      <c r="AI751" s="12" t="str">
        <f>IF(ISBLANK('Set Schedules Here'!U1500),"",ROUND('Set Schedules Here'!U1500,rounding_decimal_places))</f>
        <v/>
      </c>
      <c r="AJ751" s="12" t="str">
        <f>IF(ISBLANK('Set Schedules Here'!U1501),"",ROUND('Set Schedules Here'!U1501,rounding_decimal_places))</f>
        <v/>
      </c>
      <c r="AK751" s="12" t="str">
        <f>IF(ISBLANK('Set Schedules Here'!V1500),"",ROUND('Set Schedules Here'!V1500,rounding_decimal_places))</f>
        <v/>
      </c>
      <c r="AL751" s="12" t="str">
        <f>IF(ISBLANK('Set Schedules Here'!V1501),"",ROUND('Set Schedules Here'!V1501,rounding_decimal_places))</f>
        <v/>
      </c>
      <c r="AM751" s="12" t="str">
        <f>IF(ISBLANK('Set Schedules Here'!W1500),"",ROUND('Set Schedules Here'!W1500,rounding_decimal_places))</f>
        <v/>
      </c>
      <c r="AN751" s="12" t="str">
        <f>IF(ISBLANK('Set Schedules Here'!W1501),"",ROUND('Set Schedules Here'!W1501,rounding_decimal_places))</f>
        <v/>
      </c>
      <c r="AO751" s="12" t="str">
        <f>IF(ISBLANK('Set Schedules Here'!X1500),"",ROUND('Set Schedules Here'!X1500,rounding_decimal_places))</f>
        <v/>
      </c>
      <c r="AP751" s="12" t="str">
        <f>IF(ISBLANK('Set Schedules Here'!X1501),"",ROUND('Set Schedules Here'!X1501,rounding_decimal_places))</f>
        <v/>
      </c>
      <c r="AQ751" s="12" t="str">
        <f>IF(ISBLANK('Set Schedules Here'!Y1500),"",ROUND('Set Schedules Here'!Y1500,rounding_decimal_places))</f>
        <v/>
      </c>
      <c r="AR751" s="12" t="str">
        <f>IF(ISBLANK('Set Schedules Here'!Y1501),"",ROUND('Set Schedules Here'!Y1501,rounding_decimal_places))</f>
        <v/>
      </c>
      <c r="AS751" s="12" t="str">
        <f>IF(ISBLANK('Set Schedules Here'!Z1500),"",ROUND('Set Schedules Here'!Z1500,rounding_decimal_places))</f>
        <v/>
      </c>
      <c r="AT751" s="12" t="str">
        <f>IF(ISBLANK('Set Schedules Here'!Z1501),"",ROUND('Set Schedules Here'!Z1501,rounding_decimal_places))</f>
        <v/>
      </c>
      <c r="AU751" s="12" t="str">
        <f>IF(ISBLANK('Set Schedules Here'!AA1500),"",ROUND('Set Schedules Here'!AA1500,rounding_decimal_places))</f>
        <v/>
      </c>
      <c r="AV751" s="12" t="str">
        <f>IF(ISBLANK('Set Schedules Here'!AA1501),"",ROUND('Set Schedules Here'!AA1501,rounding_decimal_places))</f>
        <v/>
      </c>
      <c r="AW751" s="12" t="str">
        <f>IF(ISBLANK('Set Schedules Here'!AB1500),"",ROUND('Set Schedules Here'!AB1500,rounding_decimal_places))</f>
        <v/>
      </c>
      <c r="AX751" s="12" t="str">
        <f>IF(ISBLANK('Set Schedules Here'!AB1501),"",ROUND('Set Schedules Here'!AB1501,rounding_decimal_places))</f>
        <v/>
      </c>
      <c r="AY751" s="12" t="str">
        <f>IF(ISBLANK('Set Schedules Here'!AC1500),"",ROUND('Set Schedules Here'!AC1500,rounding_decimal_places))</f>
        <v/>
      </c>
      <c r="AZ751" s="12" t="str">
        <f>IF(ISBLANK('Set Schedules Here'!AC1501),"",ROUND('Set Schedules Here'!AC1501,rounding_decimal_places))</f>
        <v/>
      </c>
      <c r="BA751" s="12" t="str">
        <f>IF(ISBLANK('Set Schedules Here'!AD1500),"",ROUND('Set Schedules Here'!AD1500,rounding_decimal_places))</f>
        <v/>
      </c>
      <c r="BB751" s="12" t="str">
        <f>IF(ISBLANK('Set Schedules Here'!AD1501),"",ROUND('Set Schedules Here'!AD1501,rounding_decimal_places))</f>
        <v/>
      </c>
      <c r="BC751" s="12" t="str">
        <f>IF(ISBLANK('Set Schedules Here'!AE1500),"",ROUND('Set Schedules Here'!AE1500,rounding_decimal_places))</f>
        <v/>
      </c>
      <c r="BD751" s="12" t="str">
        <f>IF(ISBLANK('Set Schedules Here'!AE1501),"",ROUND('Set Schedules Here'!AE1501,rounding_decimal_places))</f>
        <v/>
      </c>
      <c r="BE751" s="12" t="str">
        <f>IF(ISBLANK('Set Schedules Here'!AF1500),"",ROUND('Set Schedules Here'!AF1500,rounding_decimal_places))</f>
        <v/>
      </c>
      <c r="BF751" s="12" t="str">
        <f>IF(ISBLANK('Set Schedules Here'!AF1501),"",ROUND('Set Schedules Here'!AF1501,rounding_decimal_places))</f>
        <v/>
      </c>
      <c r="BG751" s="12" t="str">
        <f>IF(ISBLANK('Set Schedules Here'!AG1500),"",ROUND('Set Schedules Here'!AG1500,rounding_decimal_places))</f>
        <v/>
      </c>
      <c r="BH751" s="12" t="str">
        <f>IF(ISBLANK('Set Schedules Here'!AG1501),"",ROUND('Set Schedules Here'!AG1501,rounding_decimal_places))</f>
        <v/>
      </c>
      <c r="BI751" s="12" t="str">
        <f>IF(ISBLANK('Set Schedules Here'!AH1500),"",ROUND('Set Schedules Here'!AH1500,rounding_decimal_places))</f>
        <v/>
      </c>
      <c r="BJ751" s="12" t="str">
        <f>IF(ISBLANK('Set Schedules Here'!AH1501),"",ROUND('Set Schedules Here'!AH1501,rounding_decimal_places))</f>
        <v/>
      </c>
      <c r="BK751" s="12" t="str">
        <f>IF(ISBLANK('Set Schedules Here'!AI1500),"",ROUND('Set Schedules Here'!AI1500,rounding_decimal_places))</f>
        <v/>
      </c>
      <c r="BL751" s="12" t="str">
        <f>IF(ISBLANK('Set Schedules Here'!AI1501),"",ROUND('Set Schedules Here'!AI1501,rounding_decimal_places))</f>
        <v/>
      </c>
      <c r="BM751" s="12" t="str">
        <f>IF(ISBLANK('Set Schedules Here'!AJ1500),"",ROUND('Set Schedules Here'!AJ1500,rounding_decimal_places))</f>
        <v/>
      </c>
      <c r="BN751" s="12" t="str">
        <f>IF(ISBLANK('Set Schedules Here'!AJ1501),"",ROUND('Set Schedules Here'!AJ1501,rounding_decimal_places))</f>
        <v/>
      </c>
      <c r="BO751" s="12" t="str">
        <f>IF(ISBLANK('Set Schedules Here'!AK1500),"",ROUND('Set Schedules Here'!AK1500,rounding_decimal_places))</f>
        <v/>
      </c>
      <c r="BP751" s="21" t="str">
        <f>IF(ISBLANK('Set Schedules Here'!AK1501),"",ROUND('Set Schedules Here'!AK1501,rounding_decimal_places))</f>
        <v/>
      </c>
    </row>
    <row r="752" spans="1:68" x14ac:dyDescent="0.25">
      <c r="A752" s="21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1</v>
      </c>
      <c r="G752" s="12">
        <f>IF(ISBLANK('Set Schedules Here'!G1502),"",ROUND('Set Schedules Here'!G1502,rounding_decimal_places))</f>
        <v>2050</v>
      </c>
      <c r="H752" s="12">
        <f>IF(ISBLANK('Set Schedules Here'!G1503),"",ROUND('Set Schedules Here'!G1503,rounding_decimal_places))</f>
        <v>1</v>
      </c>
      <c r="I752" s="12" t="str">
        <f>IF(ISBLANK('Set Schedules Here'!H1502),"",ROUND('Set Schedules Here'!H1502,rounding_decimal_places))</f>
        <v/>
      </c>
      <c r="J752" s="12" t="str">
        <f>IF(ISBLANK('Set Schedules Here'!H1503),"",ROUND('Set Schedules Here'!H1503,rounding_decimal_places))</f>
        <v/>
      </c>
      <c r="K752" s="12" t="str">
        <f>IF(ISBLANK('Set Schedules Here'!I1502),"",ROUND('Set Schedules Here'!I1502,rounding_decimal_places))</f>
        <v/>
      </c>
      <c r="L752" s="12" t="str">
        <f>IF(ISBLANK('Set Schedules Here'!I1503),"",ROUND('Set Schedules Here'!I1503,rounding_decimal_places))</f>
        <v/>
      </c>
      <c r="M752" s="12" t="str">
        <f>IF(ISBLANK('Set Schedules Here'!J1502),"",ROUND('Set Schedules Here'!J1502,rounding_decimal_places))</f>
        <v/>
      </c>
      <c r="N752" s="12" t="str">
        <f>IF(ISBLANK('Set Schedules Here'!J1503),"",ROUND('Set Schedules Here'!J1503,rounding_decimal_places))</f>
        <v/>
      </c>
      <c r="O752" s="12" t="str">
        <f>IF(ISBLANK('Set Schedules Here'!K1502),"",ROUND('Set Schedules Here'!K1502,rounding_decimal_places))</f>
        <v/>
      </c>
      <c r="P752" s="12" t="str">
        <f>IF(ISBLANK('Set Schedules Here'!K1503),"",ROUND('Set Schedules Here'!K1503,rounding_decimal_places))</f>
        <v/>
      </c>
      <c r="Q752" s="12" t="str">
        <f>IF(ISBLANK('Set Schedules Here'!L1502),"",ROUND('Set Schedules Here'!L1502,rounding_decimal_places))</f>
        <v/>
      </c>
      <c r="R752" s="12" t="str">
        <f>IF(ISBLANK('Set Schedules Here'!L1503),"",ROUND('Set Schedules Here'!L1503,rounding_decimal_places))</f>
        <v/>
      </c>
      <c r="S752" s="12" t="str">
        <f>IF(ISBLANK('Set Schedules Here'!M1502),"",ROUND('Set Schedules Here'!M1502,rounding_decimal_places))</f>
        <v/>
      </c>
      <c r="T752" s="12" t="str">
        <f>IF(ISBLANK('Set Schedules Here'!M1503),"",ROUND('Set Schedules Here'!M1503,rounding_decimal_places))</f>
        <v/>
      </c>
      <c r="U752" s="12" t="str">
        <f>IF(ISBLANK('Set Schedules Here'!N1502),"",ROUND('Set Schedules Here'!N1502,rounding_decimal_places))</f>
        <v/>
      </c>
      <c r="V752" s="12" t="str">
        <f>IF(ISBLANK('Set Schedules Here'!N1503),"",ROUND('Set Schedules Here'!N1503,rounding_decimal_places))</f>
        <v/>
      </c>
      <c r="W752" s="12" t="str">
        <f>IF(ISBLANK('Set Schedules Here'!O1502),"",ROUND('Set Schedules Here'!O1502,rounding_decimal_places))</f>
        <v/>
      </c>
      <c r="X752" s="12" t="str">
        <f>IF(ISBLANK('Set Schedules Here'!O1503),"",ROUND('Set Schedules Here'!O1503,rounding_decimal_places))</f>
        <v/>
      </c>
      <c r="Y752" s="12" t="str">
        <f>IF(ISBLANK('Set Schedules Here'!P1502),"",ROUND('Set Schedules Here'!P1502,rounding_decimal_places))</f>
        <v/>
      </c>
      <c r="Z752" s="12" t="str">
        <f>IF(ISBLANK('Set Schedules Here'!P1503),"",ROUND('Set Schedules Here'!P1503,rounding_decimal_places))</f>
        <v/>
      </c>
      <c r="AA752" s="12" t="str">
        <f>IF(ISBLANK('Set Schedules Here'!Q1502),"",ROUND('Set Schedules Here'!Q1502,rounding_decimal_places))</f>
        <v/>
      </c>
      <c r="AB752" s="12" t="str">
        <f>IF(ISBLANK('Set Schedules Here'!Q1503),"",ROUND('Set Schedules Here'!Q1503,rounding_decimal_places))</f>
        <v/>
      </c>
      <c r="AC752" s="12" t="str">
        <f>IF(ISBLANK('Set Schedules Here'!R1502),"",ROUND('Set Schedules Here'!R1502,rounding_decimal_places))</f>
        <v/>
      </c>
      <c r="AD752" s="12" t="str">
        <f>IF(ISBLANK('Set Schedules Here'!R1503),"",ROUND('Set Schedules Here'!R1503,rounding_decimal_places))</f>
        <v/>
      </c>
      <c r="AE752" s="12" t="str">
        <f>IF(ISBLANK('Set Schedules Here'!S1502),"",ROUND('Set Schedules Here'!S1502,rounding_decimal_places))</f>
        <v/>
      </c>
      <c r="AF752" s="12" t="str">
        <f>IF(ISBLANK('Set Schedules Here'!S1503),"",ROUND('Set Schedules Here'!S1503,rounding_decimal_places))</f>
        <v/>
      </c>
      <c r="AG752" s="12" t="str">
        <f>IF(ISBLANK('Set Schedules Here'!T1502),"",ROUND('Set Schedules Here'!T1502,rounding_decimal_places))</f>
        <v/>
      </c>
      <c r="AH752" s="12" t="str">
        <f>IF(ISBLANK('Set Schedules Here'!T1503),"",ROUND('Set Schedules Here'!T1503,rounding_decimal_places))</f>
        <v/>
      </c>
      <c r="AI752" s="12" t="str">
        <f>IF(ISBLANK('Set Schedules Here'!U1502),"",ROUND('Set Schedules Here'!U1502,rounding_decimal_places))</f>
        <v/>
      </c>
      <c r="AJ752" s="12" t="str">
        <f>IF(ISBLANK('Set Schedules Here'!U1503),"",ROUND('Set Schedules Here'!U1503,rounding_decimal_places))</f>
        <v/>
      </c>
      <c r="AK752" s="12" t="str">
        <f>IF(ISBLANK('Set Schedules Here'!V1502),"",ROUND('Set Schedules Here'!V1502,rounding_decimal_places))</f>
        <v/>
      </c>
      <c r="AL752" s="12" t="str">
        <f>IF(ISBLANK('Set Schedules Here'!V1503),"",ROUND('Set Schedules Here'!V1503,rounding_decimal_places))</f>
        <v/>
      </c>
      <c r="AM752" s="12" t="str">
        <f>IF(ISBLANK('Set Schedules Here'!W1502),"",ROUND('Set Schedules Here'!W1502,rounding_decimal_places))</f>
        <v/>
      </c>
      <c r="AN752" s="12" t="str">
        <f>IF(ISBLANK('Set Schedules Here'!W1503),"",ROUND('Set Schedules Here'!W1503,rounding_decimal_places))</f>
        <v/>
      </c>
      <c r="AO752" s="12" t="str">
        <f>IF(ISBLANK('Set Schedules Here'!X1502),"",ROUND('Set Schedules Here'!X1502,rounding_decimal_places))</f>
        <v/>
      </c>
      <c r="AP752" s="12" t="str">
        <f>IF(ISBLANK('Set Schedules Here'!X1503),"",ROUND('Set Schedules Here'!X1503,rounding_decimal_places))</f>
        <v/>
      </c>
      <c r="AQ752" s="12" t="str">
        <f>IF(ISBLANK('Set Schedules Here'!Y1502),"",ROUND('Set Schedules Here'!Y1502,rounding_decimal_places))</f>
        <v/>
      </c>
      <c r="AR752" s="12" t="str">
        <f>IF(ISBLANK('Set Schedules Here'!Y1503),"",ROUND('Set Schedules Here'!Y1503,rounding_decimal_places))</f>
        <v/>
      </c>
      <c r="AS752" s="12" t="str">
        <f>IF(ISBLANK('Set Schedules Here'!Z1502),"",ROUND('Set Schedules Here'!Z1502,rounding_decimal_places))</f>
        <v/>
      </c>
      <c r="AT752" s="12" t="str">
        <f>IF(ISBLANK('Set Schedules Here'!Z1503),"",ROUND('Set Schedules Here'!Z1503,rounding_decimal_places))</f>
        <v/>
      </c>
      <c r="AU752" s="12" t="str">
        <f>IF(ISBLANK('Set Schedules Here'!AA1502),"",ROUND('Set Schedules Here'!AA1502,rounding_decimal_places))</f>
        <v/>
      </c>
      <c r="AV752" s="12" t="str">
        <f>IF(ISBLANK('Set Schedules Here'!AA1503),"",ROUND('Set Schedules Here'!AA1503,rounding_decimal_places))</f>
        <v/>
      </c>
      <c r="AW752" s="12" t="str">
        <f>IF(ISBLANK('Set Schedules Here'!AB1502),"",ROUND('Set Schedules Here'!AB1502,rounding_decimal_places))</f>
        <v/>
      </c>
      <c r="AX752" s="12" t="str">
        <f>IF(ISBLANK('Set Schedules Here'!AB1503),"",ROUND('Set Schedules Here'!AB1503,rounding_decimal_places))</f>
        <v/>
      </c>
      <c r="AY752" s="12" t="str">
        <f>IF(ISBLANK('Set Schedules Here'!AC1502),"",ROUND('Set Schedules Here'!AC1502,rounding_decimal_places))</f>
        <v/>
      </c>
      <c r="AZ752" s="12" t="str">
        <f>IF(ISBLANK('Set Schedules Here'!AC1503),"",ROUND('Set Schedules Here'!AC1503,rounding_decimal_places))</f>
        <v/>
      </c>
      <c r="BA752" s="12" t="str">
        <f>IF(ISBLANK('Set Schedules Here'!AD1502),"",ROUND('Set Schedules Here'!AD1502,rounding_decimal_places))</f>
        <v/>
      </c>
      <c r="BB752" s="12" t="str">
        <f>IF(ISBLANK('Set Schedules Here'!AD1503),"",ROUND('Set Schedules Here'!AD1503,rounding_decimal_places))</f>
        <v/>
      </c>
      <c r="BC752" s="12" t="str">
        <f>IF(ISBLANK('Set Schedules Here'!AE1502),"",ROUND('Set Schedules Here'!AE1502,rounding_decimal_places))</f>
        <v/>
      </c>
      <c r="BD752" s="12" t="str">
        <f>IF(ISBLANK('Set Schedules Here'!AE1503),"",ROUND('Set Schedules Here'!AE1503,rounding_decimal_places))</f>
        <v/>
      </c>
      <c r="BE752" s="12" t="str">
        <f>IF(ISBLANK('Set Schedules Here'!AF1502),"",ROUND('Set Schedules Here'!AF1502,rounding_decimal_places))</f>
        <v/>
      </c>
      <c r="BF752" s="12" t="str">
        <f>IF(ISBLANK('Set Schedules Here'!AF1503),"",ROUND('Set Schedules Here'!AF1503,rounding_decimal_places))</f>
        <v/>
      </c>
      <c r="BG752" s="12" t="str">
        <f>IF(ISBLANK('Set Schedules Here'!AG1502),"",ROUND('Set Schedules Here'!AG1502,rounding_decimal_places))</f>
        <v/>
      </c>
      <c r="BH752" s="12" t="str">
        <f>IF(ISBLANK('Set Schedules Here'!AG1503),"",ROUND('Set Schedules Here'!AG1503,rounding_decimal_places))</f>
        <v/>
      </c>
      <c r="BI752" s="12" t="str">
        <f>IF(ISBLANK('Set Schedules Here'!AH1502),"",ROUND('Set Schedules Here'!AH1502,rounding_decimal_places))</f>
        <v/>
      </c>
      <c r="BJ752" s="12" t="str">
        <f>IF(ISBLANK('Set Schedules Here'!AH1503),"",ROUND('Set Schedules Here'!AH1503,rounding_decimal_places))</f>
        <v/>
      </c>
      <c r="BK752" s="12" t="str">
        <f>IF(ISBLANK('Set Schedules Here'!AI1502),"",ROUND('Set Schedules Here'!AI1502,rounding_decimal_places))</f>
        <v/>
      </c>
      <c r="BL752" s="12" t="str">
        <f>IF(ISBLANK('Set Schedules Here'!AI1503),"",ROUND('Set Schedules Here'!AI1503,rounding_decimal_places))</f>
        <v/>
      </c>
      <c r="BM752" s="12" t="str">
        <f>IF(ISBLANK('Set Schedules Here'!AJ1502),"",ROUND('Set Schedules Here'!AJ1502,rounding_decimal_places))</f>
        <v/>
      </c>
      <c r="BN752" s="12" t="str">
        <f>IF(ISBLANK('Set Schedules Here'!AJ1503),"",ROUND('Set Schedules Here'!AJ1503,rounding_decimal_places))</f>
        <v/>
      </c>
      <c r="BO752" s="12" t="str">
        <f>IF(ISBLANK('Set Schedules Here'!AK1502),"",ROUND('Set Schedules Here'!AK1502,rounding_decimal_places))</f>
        <v/>
      </c>
      <c r="BP752" s="21" t="str">
        <f>IF(ISBLANK('Set Schedules Here'!AK1503),"",ROUND('Set Schedules Here'!AK1503,rounding_decimal_places))</f>
        <v/>
      </c>
    </row>
    <row r="753" spans="1:68" x14ac:dyDescent="0.25">
      <c r="A753" s="21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1</v>
      </c>
      <c r="G753" s="12">
        <f>IF(ISBLANK('Set Schedules Here'!G1504),"",ROUND('Set Schedules Here'!G1504,rounding_decimal_places))</f>
        <v>2050</v>
      </c>
      <c r="H753" s="12">
        <f>IF(ISBLANK('Set Schedules Here'!G1505),"",ROUND('Set Schedules Here'!G1505,rounding_decimal_places))</f>
        <v>1</v>
      </c>
      <c r="I753" s="12" t="str">
        <f>IF(ISBLANK('Set Schedules Here'!H1504),"",ROUND('Set Schedules Here'!H1504,rounding_decimal_places))</f>
        <v/>
      </c>
      <c r="J753" s="12" t="str">
        <f>IF(ISBLANK('Set Schedules Here'!H1505),"",ROUND('Set Schedules Here'!H1505,rounding_decimal_places))</f>
        <v/>
      </c>
      <c r="K753" s="12" t="str">
        <f>IF(ISBLANK('Set Schedules Here'!I1504),"",ROUND('Set Schedules Here'!I1504,rounding_decimal_places))</f>
        <v/>
      </c>
      <c r="L753" s="12" t="str">
        <f>IF(ISBLANK('Set Schedules Here'!I1505),"",ROUND('Set Schedules Here'!I1505,rounding_decimal_places))</f>
        <v/>
      </c>
      <c r="M753" s="12" t="str">
        <f>IF(ISBLANK('Set Schedules Here'!J1504),"",ROUND('Set Schedules Here'!J1504,rounding_decimal_places))</f>
        <v/>
      </c>
      <c r="N753" s="12" t="str">
        <f>IF(ISBLANK('Set Schedules Here'!J1505),"",ROUND('Set Schedules Here'!J1505,rounding_decimal_places))</f>
        <v/>
      </c>
      <c r="O753" s="12" t="str">
        <f>IF(ISBLANK('Set Schedules Here'!K1504),"",ROUND('Set Schedules Here'!K1504,rounding_decimal_places))</f>
        <v/>
      </c>
      <c r="P753" s="12" t="str">
        <f>IF(ISBLANK('Set Schedules Here'!K1505),"",ROUND('Set Schedules Here'!K1505,rounding_decimal_places))</f>
        <v/>
      </c>
      <c r="Q753" s="12" t="str">
        <f>IF(ISBLANK('Set Schedules Here'!L1504),"",ROUND('Set Schedules Here'!L1504,rounding_decimal_places))</f>
        <v/>
      </c>
      <c r="R753" s="12" t="str">
        <f>IF(ISBLANK('Set Schedules Here'!L1505),"",ROUND('Set Schedules Here'!L1505,rounding_decimal_places))</f>
        <v/>
      </c>
      <c r="S753" s="12" t="str">
        <f>IF(ISBLANK('Set Schedules Here'!M1504),"",ROUND('Set Schedules Here'!M1504,rounding_decimal_places))</f>
        <v/>
      </c>
      <c r="T753" s="12" t="str">
        <f>IF(ISBLANK('Set Schedules Here'!M1505),"",ROUND('Set Schedules Here'!M1505,rounding_decimal_places))</f>
        <v/>
      </c>
      <c r="U753" s="12" t="str">
        <f>IF(ISBLANK('Set Schedules Here'!N1504),"",ROUND('Set Schedules Here'!N1504,rounding_decimal_places))</f>
        <v/>
      </c>
      <c r="V753" s="12" t="str">
        <f>IF(ISBLANK('Set Schedules Here'!N1505),"",ROUND('Set Schedules Here'!N1505,rounding_decimal_places))</f>
        <v/>
      </c>
      <c r="W753" s="12" t="str">
        <f>IF(ISBLANK('Set Schedules Here'!O1504),"",ROUND('Set Schedules Here'!O1504,rounding_decimal_places))</f>
        <v/>
      </c>
      <c r="X753" s="12" t="str">
        <f>IF(ISBLANK('Set Schedules Here'!O1505),"",ROUND('Set Schedules Here'!O1505,rounding_decimal_places))</f>
        <v/>
      </c>
      <c r="Y753" s="12" t="str">
        <f>IF(ISBLANK('Set Schedules Here'!P1504),"",ROUND('Set Schedules Here'!P1504,rounding_decimal_places))</f>
        <v/>
      </c>
      <c r="Z753" s="12" t="str">
        <f>IF(ISBLANK('Set Schedules Here'!P1505),"",ROUND('Set Schedules Here'!P1505,rounding_decimal_places))</f>
        <v/>
      </c>
      <c r="AA753" s="12" t="str">
        <f>IF(ISBLANK('Set Schedules Here'!Q1504),"",ROUND('Set Schedules Here'!Q1504,rounding_decimal_places))</f>
        <v/>
      </c>
      <c r="AB753" s="12" t="str">
        <f>IF(ISBLANK('Set Schedules Here'!Q1505),"",ROUND('Set Schedules Here'!Q1505,rounding_decimal_places))</f>
        <v/>
      </c>
      <c r="AC753" s="12" t="str">
        <f>IF(ISBLANK('Set Schedules Here'!R1504),"",ROUND('Set Schedules Here'!R1504,rounding_decimal_places))</f>
        <v/>
      </c>
      <c r="AD753" s="12" t="str">
        <f>IF(ISBLANK('Set Schedules Here'!R1505),"",ROUND('Set Schedules Here'!R1505,rounding_decimal_places))</f>
        <v/>
      </c>
      <c r="AE753" s="12" t="str">
        <f>IF(ISBLANK('Set Schedules Here'!S1504),"",ROUND('Set Schedules Here'!S1504,rounding_decimal_places))</f>
        <v/>
      </c>
      <c r="AF753" s="12" t="str">
        <f>IF(ISBLANK('Set Schedules Here'!S1505),"",ROUND('Set Schedules Here'!S1505,rounding_decimal_places))</f>
        <v/>
      </c>
      <c r="AG753" s="12" t="str">
        <f>IF(ISBLANK('Set Schedules Here'!T1504),"",ROUND('Set Schedules Here'!T1504,rounding_decimal_places))</f>
        <v/>
      </c>
      <c r="AH753" s="12" t="str">
        <f>IF(ISBLANK('Set Schedules Here'!T1505),"",ROUND('Set Schedules Here'!T1505,rounding_decimal_places))</f>
        <v/>
      </c>
      <c r="AI753" s="12" t="str">
        <f>IF(ISBLANK('Set Schedules Here'!U1504),"",ROUND('Set Schedules Here'!U1504,rounding_decimal_places))</f>
        <v/>
      </c>
      <c r="AJ753" s="12" t="str">
        <f>IF(ISBLANK('Set Schedules Here'!U1505),"",ROUND('Set Schedules Here'!U1505,rounding_decimal_places))</f>
        <v/>
      </c>
      <c r="AK753" s="12" t="str">
        <f>IF(ISBLANK('Set Schedules Here'!V1504),"",ROUND('Set Schedules Here'!V1504,rounding_decimal_places))</f>
        <v/>
      </c>
      <c r="AL753" s="12" t="str">
        <f>IF(ISBLANK('Set Schedules Here'!V1505),"",ROUND('Set Schedules Here'!V1505,rounding_decimal_places))</f>
        <v/>
      </c>
      <c r="AM753" s="12" t="str">
        <f>IF(ISBLANK('Set Schedules Here'!W1504),"",ROUND('Set Schedules Here'!W1504,rounding_decimal_places))</f>
        <v/>
      </c>
      <c r="AN753" s="12" t="str">
        <f>IF(ISBLANK('Set Schedules Here'!W1505),"",ROUND('Set Schedules Here'!W1505,rounding_decimal_places))</f>
        <v/>
      </c>
      <c r="AO753" s="12" t="str">
        <f>IF(ISBLANK('Set Schedules Here'!X1504),"",ROUND('Set Schedules Here'!X1504,rounding_decimal_places))</f>
        <v/>
      </c>
      <c r="AP753" s="12" t="str">
        <f>IF(ISBLANK('Set Schedules Here'!X1505),"",ROUND('Set Schedules Here'!X1505,rounding_decimal_places))</f>
        <v/>
      </c>
      <c r="AQ753" s="12" t="str">
        <f>IF(ISBLANK('Set Schedules Here'!Y1504),"",ROUND('Set Schedules Here'!Y1504,rounding_decimal_places))</f>
        <v/>
      </c>
      <c r="AR753" s="12" t="str">
        <f>IF(ISBLANK('Set Schedules Here'!Y1505),"",ROUND('Set Schedules Here'!Y1505,rounding_decimal_places))</f>
        <v/>
      </c>
      <c r="AS753" s="12" t="str">
        <f>IF(ISBLANK('Set Schedules Here'!Z1504),"",ROUND('Set Schedules Here'!Z1504,rounding_decimal_places))</f>
        <v/>
      </c>
      <c r="AT753" s="12" t="str">
        <f>IF(ISBLANK('Set Schedules Here'!Z1505),"",ROUND('Set Schedules Here'!Z1505,rounding_decimal_places))</f>
        <v/>
      </c>
      <c r="AU753" s="12" t="str">
        <f>IF(ISBLANK('Set Schedules Here'!AA1504),"",ROUND('Set Schedules Here'!AA1504,rounding_decimal_places))</f>
        <v/>
      </c>
      <c r="AV753" s="12" t="str">
        <f>IF(ISBLANK('Set Schedules Here'!AA1505),"",ROUND('Set Schedules Here'!AA1505,rounding_decimal_places))</f>
        <v/>
      </c>
      <c r="AW753" s="12" t="str">
        <f>IF(ISBLANK('Set Schedules Here'!AB1504),"",ROUND('Set Schedules Here'!AB1504,rounding_decimal_places))</f>
        <v/>
      </c>
      <c r="AX753" s="12" t="str">
        <f>IF(ISBLANK('Set Schedules Here'!AB1505),"",ROUND('Set Schedules Here'!AB1505,rounding_decimal_places))</f>
        <v/>
      </c>
      <c r="AY753" s="12" t="str">
        <f>IF(ISBLANK('Set Schedules Here'!AC1504),"",ROUND('Set Schedules Here'!AC1504,rounding_decimal_places))</f>
        <v/>
      </c>
      <c r="AZ753" s="12" t="str">
        <f>IF(ISBLANK('Set Schedules Here'!AC1505),"",ROUND('Set Schedules Here'!AC1505,rounding_decimal_places))</f>
        <v/>
      </c>
      <c r="BA753" s="12" t="str">
        <f>IF(ISBLANK('Set Schedules Here'!AD1504),"",ROUND('Set Schedules Here'!AD1504,rounding_decimal_places))</f>
        <v/>
      </c>
      <c r="BB753" s="12" t="str">
        <f>IF(ISBLANK('Set Schedules Here'!AD1505),"",ROUND('Set Schedules Here'!AD1505,rounding_decimal_places))</f>
        <v/>
      </c>
      <c r="BC753" s="12" t="str">
        <f>IF(ISBLANK('Set Schedules Here'!AE1504),"",ROUND('Set Schedules Here'!AE1504,rounding_decimal_places))</f>
        <v/>
      </c>
      <c r="BD753" s="12" t="str">
        <f>IF(ISBLANK('Set Schedules Here'!AE1505),"",ROUND('Set Schedules Here'!AE1505,rounding_decimal_places))</f>
        <v/>
      </c>
      <c r="BE753" s="12" t="str">
        <f>IF(ISBLANK('Set Schedules Here'!AF1504),"",ROUND('Set Schedules Here'!AF1504,rounding_decimal_places))</f>
        <v/>
      </c>
      <c r="BF753" s="12" t="str">
        <f>IF(ISBLANK('Set Schedules Here'!AF1505),"",ROUND('Set Schedules Here'!AF1505,rounding_decimal_places))</f>
        <v/>
      </c>
      <c r="BG753" s="12" t="str">
        <f>IF(ISBLANK('Set Schedules Here'!AG1504),"",ROUND('Set Schedules Here'!AG1504,rounding_decimal_places))</f>
        <v/>
      </c>
      <c r="BH753" s="12" t="str">
        <f>IF(ISBLANK('Set Schedules Here'!AG1505),"",ROUND('Set Schedules Here'!AG1505,rounding_decimal_places))</f>
        <v/>
      </c>
      <c r="BI753" s="12" t="str">
        <f>IF(ISBLANK('Set Schedules Here'!AH1504),"",ROUND('Set Schedules Here'!AH1504,rounding_decimal_places))</f>
        <v/>
      </c>
      <c r="BJ753" s="12" t="str">
        <f>IF(ISBLANK('Set Schedules Here'!AH1505),"",ROUND('Set Schedules Here'!AH1505,rounding_decimal_places))</f>
        <v/>
      </c>
      <c r="BK753" s="12" t="str">
        <f>IF(ISBLANK('Set Schedules Here'!AI1504),"",ROUND('Set Schedules Here'!AI1504,rounding_decimal_places))</f>
        <v/>
      </c>
      <c r="BL753" s="12" t="str">
        <f>IF(ISBLANK('Set Schedules Here'!AI1505),"",ROUND('Set Schedules Here'!AI1505,rounding_decimal_places))</f>
        <v/>
      </c>
      <c r="BM753" s="12" t="str">
        <f>IF(ISBLANK('Set Schedules Here'!AJ1504),"",ROUND('Set Schedules Here'!AJ1504,rounding_decimal_places))</f>
        <v/>
      </c>
      <c r="BN753" s="12" t="str">
        <f>IF(ISBLANK('Set Schedules Here'!AJ1505),"",ROUND('Set Schedules Here'!AJ1505,rounding_decimal_places))</f>
        <v/>
      </c>
      <c r="BO753" s="12" t="str">
        <f>IF(ISBLANK('Set Schedules Here'!AK1504),"",ROUND('Set Schedules Here'!AK1504,rounding_decimal_places))</f>
        <v/>
      </c>
      <c r="BP753" s="21" t="str">
        <f>IF(ISBLANK('Set Schedules Here'!AK1505),"",ROUND('Set Schedules Here'!AK1505,rounding_decimal_places))</f>
        <v/>
      </c>
    </row>
    <row r="754" spans="1:68" x14ac:dyDescent="0.25">
      <c r="A754" s="21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1</v>
      </c>
      <c r="G754" s="12">
        <f>IF(ISBLANK('Set Schedules Here'!G1506),"",ROUND('Set Schedules Here'!G1506,rounding_decimal_places))</f>
        <v>2050</v>
      </c>
      <c r="H754" s="12">
        <f>IF(ISBLANK('Set Schedules Here'!G1507),"",ROUND('Set Schedules Here'!G1507,rounding_decimal_places))</f>
        <v>1</v>
      </c>
      <c r="I754" s="12" t="str">
        <f>IF(ISBLANK('Set Schedules Here'!H1506),"",ROUND('Set Schedules Here'!H1506,rounding_decimal_places))</f>
        <v/>
      </c>
      <c r="J754" s="12" t="str">
        <f>IF(ISBLANK('Set Schedules Here'!H1507),"",ROUND('Set Schedules Here'!H1507,rounding_decimal_places))</f>
        <v/>
      </c>
      <c r="K754" s="12" t="str">
        <f>IF(ISBLANK('Set Schedules Here'!I1506),"",ROUND('Set Schedules Here'!I1506,rounding_decimal_places))</f>
        <v/>
      </c>
      <c r="L754" s="12" t="str">
        <f>IF(ISBLANK('Set Schedules Here'!I1507),"",ROUND('Set Schedules Here'!I1507,rounding_decimal_places))</f>
        <v/>
      </c>
      <c r="M754" s="12" t="str">
        <f>IF(ISBLANK('Set Schedules Here'!J1506),"",ROUND('Set Schedules Here'!J1506,rounding_decimal_places))</f>
        <v/>
      </c>
      <c r="N754" s="12" t="str">
        <f>IF(ISBLANK('Set Schedules Here'!J1507),"",ROUND('Set Schedules Here'!J1507,rounding_decimal_places))</f>
        <v/>
      </c>
      <c r="O754" s="12" t="str">
        <f>IF(ISBLANK('Set Schedules Here'!K1506),"",ROUND('Set Schedules Here'!K1506,rounding_decimal_places))</f>
        <v/>
      </c>
      <c r="P754" s="12" t="str">
        <f>IF(ISBLANK('Set Schedules Here'!K1507),"",ROUND('Set Schedules Here'!K1507,rounding_decimal_places))</f>
        <v/>
      </c>
      <c r="Q754" s="12" t="str">
        <f>IF(ISBLANK('Set Schedules Here'!L1506),"",ROUND('Set Schedules Here'!L1506,rounding_decimal_places))</f>
        <v/>
      </c>
      <c r="R754" s="12" t="str">
        <f>IF(ISBLANK('Set Schedules Here'!L1507),"",ROUND('Set Schedules Here'!L1507,rounding_decimal_places))</f>
        <v/>
      </c>
      <c r="S754" s="12" t="str">
        <f>IF(ISBLANK('Set Schedules Here'!M1506),"",ROUND('Set Schedules Here'!M1506,rounding_decimal_places))</f>
        <v/>
      </c>
      <c r="T754" s="12" t="str">
        <f>IF(ISBLANK('Set Schedules Here'!M1507),"",ROUND('Set Schedules Here'!M1507,rounding_decimal_places))</f>
        <v/>
      </c>
      <c r="U754" s="12" t="str">
        <f>IF(ISBLANK('Set Schedules Here'!N1506),"",ROUND('Set Schedules Here'!N1506,rounding_decimal_places))</f>
        <v/>
      </c>
      <c r="V754" s="12" t="str">
        <f>IF(ISBLANK('Set Schedules Here'!N1507),"",ROUND('Set Schedules Here'!N1507,rounding_decimal_places))</f>
        <v/>
      </c>
      <c r="W754" s="12" t="str">
        <f>IF(ISBLANK('Set Schedules Here'!O1506),"",ROUND('Set Schedules Here'!O1506,rounding_decimal_places))</f>
        <v/>
      </c>
      <c r="X754" s="12" t="str">
        <f>IF(ISBLANK('Set Schedules Here'!O1507),"",ROUND('Set Schedules Here'!O1507,rounding_decimal_places))</f>
        <v/>
      </c>
      <c r="Y754" s="12" t="str">
        <f>IF(ISBLANK('Set Schedules Here'!P1506),"",ROUND('Set Schedules Here'!P1506,rounding_decimal_places))</f>
        <v/>
      </c>
      <c r="Z754" s="12" t="str">
        <f>IF(ISBLANK('Set Schedules Here'!P1507),"",ROUND('Set Schedules Here'!P1507,rounding_decimal_places))</f>
        <v/>
      </c>
      <c r="AA754" s="12" t="str">
        <f>IF(ISBLANK('Set Schedules Here'!Q1506),"",ROUND('Set Schedules Here'!Q1506,rounding_decimal_places))</f>
        <v/>
      </c>
      <c r="AB754" s="12" t="str">
        <f>IF(ISBLANK('Set Schedules Here'!Q1507),"",ROUND('Set Schedules Here'!Q1507,rounding_decimal_places))</f>
        <v/>
      </c>
      <c r="AC754" s="12" t="str">
        <f>IF(ISBLANK('Set Schedules Here'!R1506),"",ROUND('Set Schedules Here'!R1506,rounding_decimal_places))</f>
        <v/>
      </c>
      <c r="AD754" s="12" t="str">
        <f>IF(ISBLANK('Set Schedules Here'!R1507),"",ROUND('Set Schedules Here'!R1507,rounding_decimal_places))</f>
        <v/>
      </c>
      <c r="AE754" s="12" t="str">
        <f>IF(ISBLANK('Set Schedules Here'!S1506),"",ROUND('Set Schedules Here'!S1506,rounding_decimal_places))</f>
        <v/>
      </c>
      <c r="AF754" s="12" t="str">
        <f>IF(ISBLANK('Set Schedules Here'!S1507),"",ROUND('Set Schedules Here'!S1507,rounding_decimal_places))</f>
        <v/>
      </c>
      <c r="AG754" s="12" t="str">
        <f>IF(ISBLANK('Set Schedules Here'!T1506),"",ROUND('Set Schedules Here'!T1506,rounding_decimal_places))</f>
        <v/>
      </c>
      <c r="AH754" s="12" t="str">
        <f>IF(ISBLANK('Set Schedules Here'!T1507),"",ROUND('Set Schedules Here'!T1507,rounding_decimal_places))</f>
        <v/>
      </c>
      <c r="AI754" s="12" t="str">
        <f>IF(ISBLANK('Set Schedules Here'!U1506),"",ROUND('Set Schedules Here'!U1506,rounding_decimal_places))</f>
        <v/>
      </c>
      <c r="AJ754" s="12" t="str">
        <f>IF(ISBLANK('Set Schedules Here'!U1507),"",ROUND('Set Schedules Here'!U1507,rounding_decimal_places))</f>
        <v/>
      </c>
      <c r="AK754" s="12" t="str">
        <f>IF(ISBLANK('Set Schedules Here'!V1506),"",ROUND('Set Schedules Here'!V1506,rounding_decimal_places))</f>
        <v/>
      </c>
      <c r="AL754" s="12" t="str">
        <f>IF(ISBLANK('Set Schedules Here'!V1507),"",ROUND('Set Schedules Here'!V1507,rounding_decimal_places))</f>
        <v/>
      </c>
      <c r="AM754" s="12" t="str">
        <f>IF(ISBLANK('Set Schedules Here'!W1506),"",ROUND('Set Schedules Here'!W1506,rounding_decimal_places))</f>
        <v/>
      </c>
      <c r="AN754" s="12" t="str">
        <f>IF(ISBLANK('Set Schedules Here'!W1507),"",ROUND('Set Schedules Here'!W1507,rounding_decimal_places))</f>
        <v/>
      </c>
      <c r="AO754" s="12" t="str">
        <f>IF(ISBLANK('Set Schedules Here'!X1506),"",ROUND('Set Schedules Here'!X1506,rounding_decimal_places))</f>
        <v/>
      </c>
      <c r="AP754" s="12" t="str">
        <f>IF(ISBLANK('Set Schedules Here'!X1507),"",ROUND('Set Schedules Here'!X1507,rounding_decimal_places))</f>
        <v/>
      </c>
      <c r="AQ754" s="12" t="str">
        <f>IF(ISBLANK('Set Schedules Here'!Y1506),"",ROUND('Set Schedules Here'!Y1506,rounding_decimal_places))</f>
        <v/>
      </c>
      <c r="AR754" s="12" t="str">
        <f>IF(ISBLANK('Set Schedules Here'!Y1507),"",ROUND('Set Schedules Here'!Y1507,rounding_decimal_places))</f>
        <v/>
      </c>
      <c r="AS754" s="12" t="str">
        <f>IF(ISBLANK('Set Schedules Here'!Z1506),"",ROUND('Set Schedules Here'!Z1506,rounding_decimal_places))</f>
        <v/>
      </c>
      <c r="AT754" s="12" t="str">
        <f>IF(ISBLANK('Set Schedules Here'!Z1507),"",ROUND('Set Schedules Here'!Z1507,rounding_decimal_places))</f>
        <v/>
      </c>
      <c r="AU754" s="12" t="str">
        <f>IF(ISBLANK('Set Schedules Here'!AA1506),"",ROUND('Set Schedules Here'!AA1506,rounding_decimal_places))</f>
        <v/>
      </c>
      <c r="AV754" s="12" t="str">
        <f>IF(ISBLANK('Set Schedules Here'!AA1507),"",ROUND('Set Schedules Here'!AA1507,rounding_decimal_places))</f>
        <v/>
      </c>
      <c r="AW754" s="12" t="str">
        <f>IF(ISBLANK('Set Schedules Here'!AB1506),"",ROUND('Set Schedules Here'!AB1506,rounding_decimal_places))</f>
        <v/>
      </c>
      <c r="AX754" s="12" t="str">
        <f>IF(ISBLANK('Set Schedules Here'!AB1507),"",ROUND('Set Schedules Here'!AB1507,rounding_decimal_places))</f>
        <v/>
      </c>
      <c r="AY754" s="12" t="str">
        <f>IF(ISBLANK('Set Schedules Here'!AC1506),"",ROUND('Set Schedules Here'!AC1506,rounding_decimal_places))</f>
        <v/>
      </c>
      <c r="AZ754" s="12" t="str">
        <f>IF(ISBLANK('Set Schedules Here'!AC1507),"",ROUND('Set Schedules Here'!AC1507,rounding_decimal_places))</f>
        <v/>
      </c>
      <c r="BA754" s="12" t="str">
        <f>IF(ISBLANK('Set Schedules Here'!AD1506),"",ROUND('Set Schedules Here'!AD1506,rounding_decimal_places))</f>
        <v/>
      </c>
      <c r="BB754" s="12" t="str">
        <f>IF(ISBLANK('Set Schedules Here'!AD1507),"",ROUND('Set Schedules Here'!AD1507,rounding_decimal_places))</f>
        <v/>
      </c>
      <c r="BC754" s="12" t="str">
        <f>IF(ISBLANK('Set Schedules Here'!AE1506),"",ROUND('Set Schedules Here'!AE1506,rounding_decimal_places))</f>
        <v/>
      </c>
      <c r="BD754" s="12" t="str">
        <f>IF(ISBLANK('Set Schedules Here'!AE1507),"",ROUND('Set Schedules Here'!AE1507,rounding_decimal_places))</f>
        <v/>
      </c>
      <c r="BE754" s="12" t="str">
        <f>IF(ISBLANK('Set Schedules Here'!AF1506),"",ROUND('Set Schedules Here'!AF1506,rounding_decimal_places))</f>
        <v/>
      </c>
      <c r="BF754" s="12" t="str">
        <f>IF(ISBLANK('Set Schedules Here'!AF1507),"",ROUND('Set Schedules Here'!AF1507,rounding_decimal_places))</f>
        <v/>
      </c>
      <c r="BG754" s="12" t="str">
        <f>IF(ISBLANK('Set Schedules Here'!AG1506),"",ROUND('Set Schedules Here'!AG1506,rounding_decimal_places))</f>
        <v/>
      </c>
      <c r="BH754" s="12" t="str">
        <f>IF(ISBLANK('Set Schedules Here'!AG1507),"",ROUND('Set Schedules Here'!AG1507,rounding_decimal_places))</f>
        <v/>
      </c>
      <c r="BI754" s="12" t="str">
        <f>IF(ISBLANK('Set Schedules Here'!AH1506),"",ROUND('Set Schedules Here'!AH1506,rounding_decimal_places))</f>
        <v/>
      </c>
      <c r="BJ754" s="12" t="str">
        <f>IF(ISBLANK('Set Schedules Here'!AH1507),"",ROUND('Set Schedules Here'!AH1507,rounding_decimal_places))</f>
        <v/>
      </c>
      <c r="BK754" s="12" t="str">
        <f>IF(ISBLANK('Set Schedules Here'!AI1506),"",ROUND('Set Schedules Here'!AI1506,rounding_decimal_places))</f>
        <v/>
      </c>
      <c r="BL754" s="12" t="str">
        <f>IF(ISBLANK('Set Schedules Here'!AI1507),"",ROUND('Set Schedules Here'!AI1507,rounding_decimal_places))</f>
        <v/>
      </c>
      <c r="BM754" s="12" t="str">
        <f>IF(ISBLANK('Set Schedules Here'!AJ1506),"",ROUND('Set Schedules Here'!AJ1506,rounding_decimal_places))</f>
        <v/>
      </c>
      <c r="BN754" s="12" t="str">
        <f>IF(ISBLANK('Set Schedules Here'!AJ1507),"",ROUND('Set Schedules Here'!AJ1507,rounding_decimal_places))</f>
        <v/>
      </c>
      <c r="BO754" s="12" t="str">
        <f>IF(ISBLANK('Set Schedules Here'!AK1506),"",ROUND('Set Schedules Here'!AK1506,rounding_decimal_places))</f>
        <v/>
      </c>
      <c r="BP754" s="21" t="str">
        <f>IF(ISBLANK('Set Schedules Here'!AK1507),"",ROUND('Set Schedules Here'!AK1507,rounding_decimal_places))</f>
        <v/>
      </c>
    </row>
    <row r="755" spans="1:68" x14ac:dyDescent="0.25">
      <c r="A755" s="21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1</v>
      </c>
      <c r="G755" s="12">
        <f>IF(ISBLANK('Set Schedules Here'!G1508),"",ROUND('Set Schedules Here'!G1508,rounding_decimal_places))</f>
        <v>2050</v>
      </c>
      <c r="H755" s="12">
        <f>IF(ISBLANK('Set Schedules Here'!G1509),"",ROUND('Set Schedules Here'!G1509,rounding_decimal_places))</f>
        <v>1</v>
      </c>
      <c r="I755" s="12" t="str">
        <f>IF(ISBLANK('Set Schedules Here'!H1508),"",ROUND('Set Schedules Here'!H1508,rounding_decimal_places))</f>
        <v/>
      </c>
      <c r="J755" s="12" t="str">
        <f>IF(ISBLANK('Set Schedules Here'!H1509),"",ROUND('Set Schedules Here'!H1509,rounding_decimal_places))</f>
        <v/>
      </c>
      <c r="K755" s="12" t="str">
        <f>IF(ISBLANK('Set Schedules Here'!I1508),"",ROUND('Set Schedules Here'!I1508,rounding_decimal_places))</f>
        <v/>
      </c>
      <c r="L755" s="12" t="str">
        <f>IF(ISBLANK('Set Schedules Here'!I1509),"",ROUND('Set Schedules Here'!I1509,rounding_decimal_places))</f>
        <v/>
      </c>
      <c r="M755" s="12" t="str">
        <f>IF(ISBLANK('Set Schedules Here'!J1508),"",ROUND('Set Schedules Here'!J1508,rounding_decimal_places))</f>
        <v/>
      </c>
      <c r="N755" s="12" t="str">
        <f>IF(ISBLANK('Set Schedules Here'!J1509),"",ROUND('Set Schedules Here'!J1509,rounding_decimal_places))</f>
        <v/>
      </c>
      <c r="O755" s="12" t="str">
        <f>IF(ISBLANK('Set Schedules Here'!K1508),"",ROUND('Set Schedules Here'!K1508,rounding_decimal_places))</f>
        <v/>
      </c>
      <c r="P755" s="12" t="str">
        <f>IF(ISBLANK('Set Schedules Here'!K1509),"",ROUND('Set Schedules Here'!K1509,rounding_decimal_places))</f>
        <v/>
      </c>
      <c r="Q755" s="12" t="str">
        <f>IF(ISBLANK('Set Schedules Here'!L1508),"",ROUND('Set Schedules Here'!L1508,rounding_decimal_places))</f>
        <v/>
      </c>
      <c r="R755" s="12" t="str">
        <f>IF(ISBLANK('Set Schedules Here'!L1509),"",ROUND('Set Schedules Here'!L1509,rounding_decimal_places))</f>
        <v/>
      </c>
      <c r="S755" s="12" t="str">
        <f>IF(ISBLANK('Set Schedules Here'!M1508),"",ROUND('Set Schedules Here'!M1508,rounding_decimal_places))</f>
        <v/>
      </c>
      <c r="T755" s="12" t="str">
        <f>IF(ISBLANK('Set Schedules Here'!M1509),"",ROUND('Set Schedules Here'!M1509,rounding_decimal_places))</f>
        <v/>
      </c>
      <c r="U755" s="12" t="str">
        <f>IF(ISBLANK('Set Schedules Here'!N1508),"",ROUND('Set Schedules Here'!N1508,rounding_decimal_places))</f>
        <v/>
      </c>
      <c r="V755" s="12" t="str">
        <f>IF(ISBLANK('Set Schedules Here'!N1509),"",ROUND('Set Schedules Here'!N1509,rounding_decimal_places))</f>
        <v/>
      </c>
      <c r="W755" s="12" t="str">
        <f>IF(ISBLANK('Set Schedules Here'!O1508),"",ROUND('Set Schedules Here'!O1508,rounding_decimal_places))</f>
        <v/>
      </c>
      <c r="X755" s="12" t="str">
        <f>IF(ISBLANK('Set Schedules Here'!O1509),"",ROUND('Set Schedules Here'!O1509,rounding_decimal_places))</f>
        <v/>
      </c>
      <c r="Y755" s="12" t="str">
        <f>IF(ISBLANK('Set Schedules Here'!P1508),"",ROUND('Set Schedules Here'!P1508,rounding_decimal_places))</f>
        <v/>
      </c>
      <c r="Z755" s="12" t="str">
        <f>IF(ISBLANK('Set Schedules Here'!P1509),"",ROUND('Set Schedules Here'!P1509,rounding_decimal_places))</f>
        <v/>
      </c>
      <c r="AA755" s="12" t="str">
        <f>IF(ISBLANK('Set Schedules Here'!Q1508),"",ROUND('Set Schedules Here'!Q1508,rounding_decimal_places))</f>
        <v/>
      </c>
      <c r="AB755" s="12" t="str">
        <f>IF(ISBLANK('Set Schedules Here'!Q1509),"",ROUND('Set Schedules Here'!Q1509,rounding_decimal_places))</f>
        <v/>
      </c>
      <c r="AC755" s="12" t="str">
        <f>IF(ISBLANK('Set Schedules Here'!R1508),"",ROUND('Set Schedules Here'!R1508,rounding_decimal_places))</f>
        <v/>
      </c>
      <c r="AD755" s="12" t="str">
        <f>IF(ISBLANK('Set Schedules Here'!R1509),"",ROUND('Set Schedules Here'!R1509,rounding_decimal_places))</f>
        <v/>
      </c>
      <c r="AE755" s="12" t="str">
        <f>IF(ISBLANK('Set Schedules Here'!S1508),"",ROUND('Set Schedules Here'!S1508,rounding_decimal_places))</f>
        <v/>
      </c>
      <c r="AF755" s="12" t="str">
        <f>IF(ISBLANK('Set Schedules Here'!S1509),"",ROUND('Set Schedules Here'!S1509,rounding_decimal_places))</f>
        <v/>
      </c>
      <c r="AG755" s="12" t="str">
        <f>IF(ISBLANK('Set Schedules Here'!T1508),"",ROUND('Set Schedules Here'!T1508,rounding_decimal_places))</f>
        <v/>
      </c>
      <c r="AH755" s="12" t="str">
        <f>IF(ISBLANK('Set Schedules Here'!T1509),"",ROUND('Set Schedules Here'!T1509,rounding_decimal_places))</f>
        <v/>
      </c>
      <c r="AI755" s="12" t="str">
        <f>IF(ISBLANK('Set Schedules Here'!U1508),"",ROUND('Set Schedules Here'!U1508,rounding_decimal_places))</f>
        <v/>
      </c>
      <c r="AJ755" s="12" t="str">
        <f>IF(ISBLANK('Set Schedules Here'!U1509),"",ROUND('Set Schedules Here'!U1509,rounding_decimal_places))</f>
        <v/>
      </c>
      <c r="AK755" s="12" t="str">
        <f>IF(ISBLANK('Set Schedules Here'!V1508),"",ROUND('Set Schedules Here'!V1508,rounding_decimal_places))</f>
        <v/>
      </c>
      <c r="AL755" s="12" t="str">
        <f>IF(ISBLANK('Set Schedules Here'!V1509),"",ROUND('Set Schedules Here'!V1509,rounding_decimal_places))</f>
        <v/>
      </c>
      <c r="AM755" s="12" t="str">
        <f>IF(ISBLANK('Set Schedules Here'!W1508),"",ROUND('Set Schedules Here'!W1508,rounding_decimal_places))</f>
        <v/>
      </c>
      <c r="AN755" s="12" t="str">
        <f>IF(ISBLANK('Set Schedules Here'!W1509),"",ROUND('Set Schedules Here'!W1509,rounding_decimal_places))</f>
        <v/>
      </c>
      <c r="AO755" s="12" t="str">
        <f>IF(ISBLANK('Set Schedules Here'!X1508),"",ROUND('Set Schedules Here'!X1508,rounding_decimal_places))</f>
        <v/>
      </c>
      <c r="AP755" s="12" t="str">
        <f>IF(ISBLANK('Set Schedules Here'!X1509),"",ROUND('Set Schedules Here'!X1509,rounding_decimal_places))</f>
        <v/>
      </c>
      <c r="AQ755" s="12" t="str">
        <f>IF(ISBLANK('Set Schedules Here'!Y1508),"",ROUND('Set Schedules Here'!Y1508,rounding_decimal_places))</f>
        <v/>
      </c>
      <c r="AR755" s="12" t="str">
        <f>IF(ISBLANK('Set Schedules Here'!Y1509),"",ROUND('Set Schedules Here'!Y1509,rounding_decimal_places))</f>
        <v/>
      </c>
      <c r="AS755" s="12" t="str">
        <f>IF(ISBLANK('Set Schedules Here'!Z1508),"",ROUND('Set Schedules Here'!Z1508,rounding_decimal_places))</f>
        <v/>
      </c>
      <c r="AT755" s="12" t="str">
        <f>IF(ISBLANK('Set Schedules Here'!Z1509),"",ROUND('Set Schedules Here'!Z1509,rounding_decimal_places))</f>
        <v/>
      </c>
      <c r="AU755" s="12" t="str">
        <f>IF(ISBLANK('Set Schedules Here'!AA1508),"",ROUND('Set Schedules Here'!AA1508,rounding_decimal_places))</f>
        <v/>
      </c>
      <c r="AV755" s="12" t="str">
        <f>IF(ISBLANK('Set Schedules Here'!AA1509),"",ROUND('Set Schedules Here'!AA1509,rounding_decimal_places))</f>
        <v/>
      </c>
      <c r="AW755" s="12" t="str">
        <f>IF(ISBLANK('Set Schedules Here'!AB1508),"",ROUND('Set Schedules Here'!AB1508,rounding_decimal_places))</f>
        <v/>
      </c>
      <c r="AX755" s="12" t="str">
        <f>IF(ISBLANK('Set Schedules Here'!AB1509),"",ROUND('Set Schedules Here'!AB1509,rounding_decimal_places))</f>
        <v/>
      </c>
      <c r="AY755" s="12" t="str">
        <f>IF(ISBLANK('Set Schedules Here'!AC1508),"",ROUND('Set Schedules Here'!AC1508,rounding_decimal_places))</f>
        <v/>
      </c>
      <c r="AZ755" s="12" t="str">
        <f>IF(ISBLANK('Set Schedules Here'!AC1509),"",ROUND('Set Schedules Here'!AC1509,rounding_decimal_places))</f>
        <v/>
      </c>
      <c r="BA755" s="12" t="str">
        <f>IF(ISBLANK('Set Schedules Here'!AD1508),"",ROUND('Set Schedules Here'!AD1508,rounding_decimal_places))</f>
        <v/>
      </c>
      <c r="BB755" s="12" t="str">
        <f>IF(ISBLANK('Set Schedules Here'!AD1509),"",ROUND('Set Schedules Here'!AD1509,rounding_decimal_places))</f>
        <v/>
      </c>
      <c r="BC755" s="12" t="str">
        <f>IF(ISBLANK('Set Schedules Here'!AE1508),"",ROUND('Set Schedules Here'!AE1508,rounding_decimal_places))</f>
        <v/>
      </c>
      <c r="BD755" s="12" t="str">
        <f>IF(ISBLANK('Set Schedules Here'!AE1509),"",ROUND('Set Schedules Here'!AE1509,rounding_decimal_places))</f>
        <v/>
      </c>
      <c r="BE755" s="12" t="str">
        <f>IF(ISBLANK('Set Schedules Here'!AF1508),"",ROUND('Set Schedules Here'!AF1508,rounding_decimal_places))</f>
        <v/>
      </c>
      <c r="BF755" s="12" t="str">
        <f>IF(ISBLANK('Set Schedules Here'!AF1509),"",ROUND('Set Schedules Here'!AF1509,rounding_decimal_places))</f>
        <v/>
      </c>
      <c r="BG755" s="12" t="str">
        <f>IF(ISBLANK('Set Schedules Here'!AG1508),"",ROUND('Set Schedules Here'!AG1508,rounding_decimal_places))</f>
        <v/>
      </c>
      <c r="BH755" s="12" t="str">
        <f>IF(ISBLANK('Set Schedules Here'!AG1509),"",ROUND('Set Schedules Here'!AG1509,rounding_decimal_places))</f>
        <v/>
      </c>
      <c r="BI755" s="12" t="str">
        <f>IF(ISBLANK('Set Schedules Here'!AH1508),"",ROUND('Set Schedules Here'!AH1508,rounding_decimal_places))</f>
        <v/>
      </c>
      <c r="BJ755" s="12" t="str">
        <f>IF(ISBLANK('Set Schedules Here'!AH1509),"",ROUND('Set Schedules Here'!AH1509,rounding_decimal_places))</f>
        <v/>
      </c>
      <c r="BK755" s="12" t="str">
        <f>IF(ISBLANK('Set Schedules Here'!AI1508),"",ROUND('Set Schedules Here'!AI1508,rounding_decimal_places))</f>
        <v/>
      </c>
      <c r="BL755" s="12" t="str">
        <f>IF(ISBLANK('Set Schedules Here'!AI1509),"",ROUND('Set Schedules Here'!AI1509,rounding_decimal_places))</f>
        <v/>
      </c>
      <c r="BM755" s="12" t="str">
        <f>IF(ISBLANK('Set Schedules Here'!AJ1508),"",ROUND('Set Schedules Here'!AJ1508,rounding_decimal_places))</f>
        <v/>
      </c>
      <c r="BN755" s="12" t="str">
        <f>IF(ISBLANK('Set Schedules Here'!AJ1509),"",ROUND('Set Schedules Here'!AJ1509,rounding_decimal_places))</f>
        <v/>
      </c>
      <c r="BO755" s="12" t="str">
        <f>IF(ISBLANK('Set Schedules Here'!AK1508),"",ROUND('Set Schedules Here'!AK1508,rounding_decimal_places))</f>
        <v/>
      </c>
      <c r="BP755" s="21" t="str">
        <f>IF(ISBLANK('Set Schedules Here'!AK1509),"",ROUND('Set Schedules Here'!AK1509,rounding_decimal_places))</f>
        <v/>
      </c>
    </row>
    <row r="756" spans="1:68" x14ac:dyDescent="0.25">
      <c r="A756" s="21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1</v>
      </c>
      <c r="G756" s="12">
        <f>IF(ISBLANK('Set Schedules Here'!G1510),"",ROUND('Set Schedules Here'!G1510,rounding_decimal_places))</f>
        <v>2050</v>
      </c>
      <c r="H756" s="12">
        <f>IF(ISBLANK('Set Schedules Here'!G1511),"",ROUND('Set Schedules Here'!G1511,rounding_decimal_places))</f>
        <v>1</v>
      </c>
      <c r="I756" s="12" t="str">
        <f>IF(ISBLANK('Set Schedules Here'!H1510),"",ROUND('Set Schedules Here'!H1510,rounding_decimal_places))</f>
        <v/>
      </c>
      <c r="J756" s="12" t="str">
        <f>IF(ISBLANK('Set Schedules Here'!H1511),"",ROUND('Set Schedules Here'!H1511,rounding_decimal_places))</f>
        <v/>
      </c>
      <c r="K756" s="12" t="str">
        <f>IF(ISBLANK('Set Schedules Here'!I1510),"",ROUND('Set Schedules Here'!I1510,rounding_decimal_places))</f>
        <v/>
      </c>
      <c r="L756" s="12" t="str">
        <f>IF(ISBLANK('Set Schedules Here'!I1511),"",ROUND('Set Schedules Here'!I1511,rounding_decimal_places))</f>
        <v/>
      </c>
      <c r="M756" s="12" t="str">
        <f>IF(ISBLANK('Set Schedules Here'!J1510),"",ROUND('Set Schedules Here'!J1510,rounding_decimal_places))</f>
        <v/>
      </c>
      <c r="N756" s="12" t="str">
        <f>IF(ISBLANK('Set Schedules Here'!J1511),"",ROUND('Set Schedules Here'!J1511,rounding_decimal_places))</f>
        <v/>
      </c>
      <c r="O756" s="12" t="str">
        <f>IF(ISBLANK('Set Schedules Here'!K1510),"",ROUND('Set Schedules Here'!K1510,rounding_decimal_places))</f>
        <v/>
      </c>
      <c r="P756" s="12" t="str">
        <f>IF(ISBLANK('Set Schedules Here'!K1511),"",ROUND('Set Schedules Here'!K1511,rounding_decimal_places))</f>
        <v/>
      </c>
      <c r="Q756" s="12" t="str">
        <f>IF(ISBLANK('Set Schedules Here'!L1510),"",ROUND('Set Schedules Here'!L1510,rounding_decimal_places))</f>
        <v/>
      </c>
      <c r="R756" s="12" t="str">
        <f>IF(ISBLANK('Set Schedules Here'!L1511),"",ROUND('Set Schedules Here'!L1511,rounding_decimal_places))</f>
        <v/>
      </c>
      <c r="S756" s="12" t="str">
        <f>IF(ISBLANK('Set Schedules Here'!M1510),"",ROUND('Set Schedules Here'!M1510,rounding_decimal_places))</f>
        <v/>
      </c>
      <c r="T756" s="12" t="str">
        <f>IF(ISBLANK('Set Schedules Here'!M1511),"",ROUND('Set Schedules Here'!M1511,rounding_decimal_places))</f>
        <v/>
      </c>
      <c r="U756" s="12" t="str">
        <f>IF(ISBLANK('Set Schedules Here'!N1510),"",ROUND('Set Schedules Here'!N1510,rounding_decimal_places))</f>
        <v/>
      </c>
      <c r="V756" s="12" t="str">
        <f>IF(ISBLANK('Set Schedules Here'!N1511),"",ROUND('Set Schedules Here'!N1511,rounding_decimal_places))</f>
        <v/>
      </c>
      <c r="W756" s="12" t="str">
        <f>IF(ISBLANK('Set Schedules Here'!O1510),"",ROUND('Set Schedules Here'!O1510,rounding_decimal_places))</f>
        <v/>
      </c>
      <c r="X756" s="12" t="str">
        <f>IF(ISBLANK('Set Schedules Here'!O1511),"",ROUND('Set Schedules Here'!O1511,rounding_decimal_places))</f>
        <v/>
      </c>
      <c r="Y756" s="12" t="str">
        <f>IF(ISBLANK('Set Schedules Here'!P1510),"",ROUND('Set Schedules Here'!P1510,rounding_decimal_places))</f>
        <v/>
      </c>
      <c r="Z756" s="12" t="str">
        <f>IF(ISBLANK('Set Schedules Here'!P1511),"",ROUND('Set Schedules Here'!P1511,rounding_decimal_places))</f>
        <v/>
      </c>
      <c r="AA756" s="12" t="str">
        <f>IF(ISBLANK('Set Schedules Here'!Q1510),"",ROUND('Set Schedules Here'!Q1510,rounding_decimal_places))</f>
        <v/>
      </c>
      <c r="AB756" s="12" t="str">
        <f>IF(ISBLANK('Set Schedules Here'!Q1511),"",ROUND('Set Schedules Here'!Q1511,rounding_decimal_places))</f>
        <v/>
      </c>
      <c r="AC756" s="12" t="str">
        <f>IF(ISBLANK('Set Schedules Here'!R1510),"",ROUND('Set Schedules Here'!R1510,rounding_decimal_places))</f>
        <v/>
      </c>
      <c r="AD756" s="12" t="str">
        <f>IF(ISBLANK('Set Schedules Here'!R1511),"",ROUND('Set Schedules Here'!R1511,rounding_decimal_places))</f>
        <v/>
      </c>
      <c r="AE756" s="12" t="str">
        <f>IF(ISBLANK('Set Schedules Here'!S1510),"",ROUND('Set Schedules Here'!S1510,rounding_decimal_places))</f>
        <v/>
      </c>
      <c r="AF756" s="12" t="str">
        <f>IF(ISBLANK('Set Schedules Here'!S1511),"",ROUND('Set Schedules Here'!S1511,rounding_decimal_places))</f>
        <v/>
      </c>
      <c r="AG756" s="12" t="str">
        <f>IF(ISBLANK('Set Schedules Here'!T1510),"",ROUND('Set Schedules Here'!T1510,rounding_decimal_places))</f>
        <v/>
      </c>
      <c r="AH756" s="12" t="str">
        <f>IF(ISBLANK('Set Schedules Here'!T1511),"",ROUND('Set Schedules Here'!T1511,rounding_decimal_places))</f>
        <v/>
      </c>
      <c r="AI756" s="12" t="str">
        <f>IF(ISBLANK('Set Schedules Here'!U1510),"",ROUND('Set Schedules Here'!U1510,rounding_decimal_places))</f>
        <v/>
      </c>
      <c r="AJ756" s="12" t="str">
        <f>IF(ISBLANK('Set Schedules Here'!U1511),"",ROUND('Set Schedules Here'!U1511,rounding_decimal_places))</f>
        <v/>
      </c>
      <c r="AK756" s="12" t="str">
        <f>IF(ISBLANK('Set Schedules Here'!V1510),"",ROUND('Set Schedules Here'!V1510,rounding_decimal_places))</f>
        <v/>
      </c>
      <c r="AL756" s="12" t="str">
        <f>IF(ISBLANK('Set Schedules Here'!V1511),"",ROUND('Set Schedules Here'!V1511,rounding_decimal_places))</f>
        <v/>
      </c>
      <c r="AM756" s="12" t="str">
        <f>IF(ISBLANK('Set Schedules Here'!W1510),"",ROUND('Set Schedules Here'!W1510,rounding_decimal_places))</f>
        <v/>
      </c>
      <c r="AN756" s="12" t="str">
        <f>IF(ISBLANK('Set Schedules Here'!W1511),"",ROUND('Set Schedules Here'!W1511,rounding_decimal_places))</f>
        <v/>
      </c>
      <c r="AO756" s="12" t="str">
        <f>IF(ISBLANK('Set Schedules Here'!X1510),"",ROUND('Set Schedules Here'!X1510,rounding_decimal_places))</f>
        <v/>
      </c>
      <c r="AP756" s="12" t="str">
        <f>IF(ISBLANK('Set Schedules Here'!X1511),"",ROUND('Set Schedules Here'!X1511,rounding_decimal_places))</f>
        <v/>
      </c>
      <c r="AQ756" s="12" t="str">
        <f>IF(ISBLANK('Set Schedules Here'!Y1510),"",ROUND('Set Schedules Here'!Y1510,rounding_decimal_places))</f>
        <v/>
      </c>
      <c r="AR756" s="12" t="str">
        <f>IF(ISBLANK('Set Schedules Here'!Y1511),"",ROUND('Set Schedules Here'!Y1511,rounding_decimal_places))</f>
        <v/>
      </c>
      <c r="AS756" s="12" t="str">
        <f>IF(ISBLANK('Set Schedules Here'!Z1510),"",ROUND('Set Schedules Here'!Z1510,rounding_decimal_places))</f>
        <v/>
      </c>
      <c r="AT756" s="12" t="str">
        <f>IF(ISBLANK('Set Schedules Here'!Z1511),"",ROUND('Set Schedules Here'!Z1511,rounding_decimal_places))</f>
        <v/>
      </c>
      <c r="AU756" s="12" t="str">
        <f>IF(ISBLANK('Set Schedules Here'!AA1510),"",ROUND('Set Schedules Here'!AA1510,rounding_decimal_places))</f>
        <v/>
      </c>
      <c r="AV756" s="12" t="str">
        <f>IF(ISBLANK('Set Schedules Here'!AA1511),"",ROUND('Set Schedules Here'!AA1511,rounding_decimal_places))</f>
        <v/>
      </c>
      <c r="AW756" s="12" t="str">
        <f>IF(ISBLANK('Set Schedules Here'!AB1510),"",ROUND('Set Schedules Here'!AB1510,rounding_decimal_places))</f>
        <v/>
      </c>
      <c r="AX756" s="12" t="str">
        <f>IF(ISBLANK('Set Schedules Here'!AB1511),"",ROUND('Set Schedules Here'!AB1511,rounding_decimal_places))</f>
        <v/>
      </c>
      <c r="AY756" s="12" t="str">
        <f>IF(ISBLANK('Set Schedules Here'!AC1510),"",ROUND('Set Schedules Here'!AC1510,rounding_decimal_places))</f>
        <v/>
      </c>
      <c r="AZ756" s="12" t="str">
        <f>IF(ISBLANK('Set Schedules Here'!AC1511),"",ROUND('Set Schedules Here'!AC1511,rounding_decimal_places))</f>
        <v/>
      </c>
      <c r="BA756" s="12" t="str">
        <f>IF(ISBLANK('Set Schedules Here'!AD1510),"",ROUND('Set Schedules Here'!AD1510,rounding_decimal_places))</f>
        <v/>
      </c>
      <c r="BB756" s="12" t="str">
        <f>IF(ISBLANK('Set Schedules Here'!AD1511),"",ROUND('Set Schedules Here'!AD1511,rounding_decimal_places))</f>
        <v/>
      </c>
      <c r="BC756" s="12" t="str">
        <f>IF(ISBLANK('Set Schedules Here'!AE1510),"",ROUND('Set Schedules Here'!AE1510,rounding_decimal_places))</f>
        <v/>
      </c>
      <c r="BD756" s="12" t="str">
        <f>IF(ISBLANK('Set Schedules Here'!AE1511),"",ROUND('Set Schedules Here'!AE1511,rounding_decimal_places))</f>
        <v/>
      </c>
      <c r="BE756" s="12" t="str">
        <f>IF(ISBLANK('Set Schedules Here'!AF1510),"",ROUND('Set Schedules Here'!AF1510,rounding_decimal_places))</f>
        <v/>
      </c>
      <c r="BF756" s="12" t="str">
        <f>IF(ISBLANK('Set Schedules Here'!AF1511),"",ROUND('Set Schedules Here'!AF1511,rounding_decimal_places))</f>
        <v/>
      </c>
      <c r="BG756" s="12" t="str">
        <f>IF(ISBLANK('Set Schedules Here'!AG1510),"",ROUND('Set Schedules Here'!AG1510,rounding_decimal_places))</f>
        <v/>
      </c>
      <c r="BH756" s="12" t="str">
        <f>IF(ISBLANK('Set Schedules Here'!AG1511),"",ROUND('Set Schedules Here'!AG1511,rounding_decimal_places))</f>
        <v/>
      </c>
      <c r="BI756" s="12" t="str">
        <f>IF(ISBLANK('Set Schedules Here'!AH1510),"",ROUND('Set Schedules Here'!AH1510,rounding_decimal_places))</f>
        <v/>
      </c>
      <c r="BJ756" s="12" t="str">
        <f>IF(ISBLANK('Set Schedules Here'!AH1511),"",ROUND('Set Schedules Here'!AH1511,rounding_decimal_places))</f>
        <v/>
      </c>
      <c r="BK756" s="12" t="str">
        <f>IF(ISBLANK('Set Schedules Here'!AI1510),"",ROUND('Set Schedules Here'!AI1510,rounding_decimal_places))</f>
        <v/>
      </c>
      <c r="BL756" s="12" t="str">
        <f>IF(ISBLANK('Set Schedules Here'!AI1511),"",ROUND('Set Schedules Here'!AI1511,rounding_decimal_places))</f>
        <v/>
      </c>
      <c r="BM756" s="12" t="str">
        <f>IF(ISBLANK('Set Schedules Here'!AJ1510),"",ROUND('Set Schedules Here'!AJ1510,rounding_decimal_places))</f>
        <v/>
      </c>
      <c r="BN756" s="12" t="str">
        <f>IF(ISBLANK('Set Schedules Here'!AJ1511),"",ROUND('Set Schedules Here'!AJ1511,rounding_decimal_places))</f>
        <v/>
      </c>
      <c r="BO756" s="12" t="str">
        <f>IF(ISBLANK('Set Schedules Here'!AK1510),"",ROUND('Set Schedules Here'!AK1510,rounding_decimal_places))</f>
        <v/>
      </c>
      <c r="BP756" s="21" t="str">
        <f>IF(ISBLANK('Set Schedules Here'!AK1511),"",ROUND('Set Schedules Here'!AK1511,rounding_decimal_places))</f>
        <v/>
      </c>
    </row>
    <row r="757" spans="1:68" x14ac:dyDescent="0.25">
      <c r="A757" s="21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1</v>
      </c>
      <c r="G757" s="12">
        <f>IF(ISBLANK('Set Schedules Here'!G1512),"",ROUND('Set Schedules Here'!G1512,rounding_decimal_places))</f>
        <v>2050</v>
      </c>
      <c r="H757" s="12">
        <f>IF(ISBLANK('Set Schedules Here'!G1513),"",ROUND('Set Schedules Here'!G1513,rounding_decimal_places))</f>
        <v>1</v>
      </c>
      <c r="I757" s="12" t="str">
        <f>IF(ISBLANK('Set Schedules Here'!H1512),"",ROUND('Set Schedules Here'!H1512,rounding_decimal_places))</f>
        <v/>
      </c>
      <c r="J757" s="12" t="str">
        <f>IF(ISBLANK('Set Schedules Here'!H1513),"",ROUND('Set Schedules Here'!H1513,rounding_decimal_places))</f>
        <v/>
      </c>
      <c r="K757" s="12" t="str">
        <f>IF(ISBLANK('Set Schedules Here'!I1512),"",ROUND('Set Schedules Here'!I1512,rounding_decimal_places))</f>
        <v/>
      </c>
      <c r="L757" s="12" t="str">
        <f>IF(ISBLANK('Set Schedules Here'!I1513),"",ROUND('Set Schedules Here'!I1513,rounding_decimal_places))</f>
        <v/>
      </c>
      <c r="M757" s="12" t="str">
        <f>IF(ISBLANK('Set Schedules Here'!J1512),"",ROUND('Set Schedules Here'!J1512,rounding_decimal_places))</f>
        <v/>
      </c>
      <c r="N757" s="12" t="str">
        <f>IF(ISBLANK('Set Schedules Here'!J1513),"",ROUND('Set Schedules Here'!J1513,rounding_decimal_places))</f>
        <v/>
      </c>
      <c r="O757" s="12" t="str">
        <f>IF(ISBLANK('Set Schedules Here'!K1512),"",ROUND('Set Schedules Here'!K1512,rounding_decimal_places))</f>
        <v/>
      </c>
      <c r="P757" s="12" t="str">
        <f>IF(ISBLANK('Set Schedules Here'!K1513),"",ROUND('Set Schedules Here'!K1513,rounding_decimal_places))</f>
        <v/>
      </c>
      <c r="Q757" s="12" t="str">
        <f>IF(ISBLANK('Set Schedules Here'!L1512),"",ROUND('Set Schedules Here'!L1512,rounding_decimal_places))</f>
        <v/>
      </c>
      <c r="R757" s="12" t="str">
        <f>IF(ISBLANK('Set Schedules Here'!L1513),"",ROUND('Set Schedules Here'!L1513,rounding_decimal_places))</f>
        <v/>
      </c>
      <c r="S757" s="12" t="str">
        <f>IF(ISBLANK('Set Schedules Here'!M1512),"",ROUND('Set Schedules Here'!M1512,rounding_decimal_places))</f>
        <v/>
      </c>
      <c r="T757" s="12" t="str">
        <f>IF(ISBLANK('Set Schedules Here'!M1513),"",ROUND('Set Schedules Here'!M1513,rounding_decimal_places))</f>
        <v/>
      </c>
      <c r="U757" s="12" t="str">
        <f>IF(ISBLANK('Set Schedules Here'!N1512),"",ROUND('Set Schedules Here'!N1512,rounding_decimal_places))</f>
        <v/>
      </c>
      <c r="V757" s="12" t="str">
        <f>IF(ISBLANK('Set Schedules Here'!N1513),"",ROUND('Set Schedules Here'!N1513,rounding_decimal_places))</f>
        <v/>
      </c>
      <c r="W757" s="12" t="str">
        <f>IF(ISBLANK('Set Schedules Here'!O1512),"",ROUND('Set Schedules Here'!O1512,rounding_decimal_places))</f>
        <v/>
      </c>
      <c r="X757" s="12" t="str">
        <f>IF(ISBLANK('Set Schedules Here'!O1513),"",ROUND('Set Schedules Here'!O1513,rounding_decimal_places))</f>
        <v/>
      </c>
      <c r="Y757" s="12" t="str">
        <f>IF(ISBLANK('Set Schedules Here'!P1512),"",ROUND('Set Schedules Here'!P1512,rounding_decimal_places))</f>
        <v/>
      </c>
      <c r="Z757" s="12" t="str">
        <f>IF(ISBLANK('Set Schedules Here'!P1513),"",ROUND('Set Schedules Here'!P1513,rounding_decimal_places))</f>
        <v/>
      </c>
      <c r="AA757" s="12" t="str">
        <f>IF(ISBLANK('Set Schedules Here'!Q1512),"",ROUND('Set Schedules Here'!Q1512,rounding_decimal_places))</f>
        <v/>
      </c>
      <c r="AB757" s="12" t="str">
        <f>IF(ISBLANK('Set Schedules Here'!Q1513),"",ROUND('Set Schedules Here'!Q1513,rounding_decimal_places))</f>
        <v/>
      </c>
      <c r="AC757" s="12" t="str">
        <f>IF(ISBLANK('Set Schedules Here'!R1512),"",ROUND('Set Schedules Here'!R1512,rounding_decimal_places))</f>
        <v/>
      </c>
      <c r="AD757" s="12" t="str">
        <f>IF(ISBLANK('Set Schedules Here'!R1513),"",ROUND('Set Schedules Here'!R1513,rounding_decimal_places))</f>
        <v/>
      </c>
      <c r="AE757" s="12" t="str">
        <f>IF(ISBLANK('Set Schedules Here'!S1512),"",ROUND('Set Schedules Here'!S1512,rounding_decimal_places))</f>
        <v/>
      </c>
      <c r="AF757" s="12" t="str">
        <f>IF(ISBLANK('Set Schedules Here'!S1513),"",ROUND('Set Schedules Here'!S1513,rounding_decimal_places))</f>
        <v/>
      </c>
      <c r="AG757" s="12" t="str">
        <f>IF(ISBLANK('Set Schedules Here'!T1512),"",ROUND('Set Schedules Here'!T1512,rounding_decimal_places))</f>
        <v/>
      </c>
      <c r="AH757" s="12" t="str">
        <f>IF(ISBLANK('Set Schedules Here'!T1513),"",ROUND('Set Schedules Here'!T1513,rounding_decimal_places))</f>
        <v/>
      </c>
      <c r="AI757" s="12" t="str">
        <f>IF(ISBLANK('Set Schedules Here'!U1512),"",ROUND('Set Schedules Here'!U1512,rounding_decimal_places))</f>
        <v/>
      </c>
      <c r="AJ757" s="12" t="str">
        <f>IF(ISBLANK('Set Schedules Here'!U1513),"",ROUND('Set Schedules Here'!U1513,rounding_decimal_places))</f>
        <v/>
      </c>
      <c r="AK757" s="12" t="str">
        <f>IF(ISBLANK('Set Schedules Here'!V1512),"",ROUND('Set Schedules Here'!V1512,rounding_decimal_places))</f>
        <v/>
      </c>
      <c r="AL757" s="12" t="str">
        <f>IF(ISBLANK('Set Schedules Here'!V1513),"",ROUND('Set Schedules Here'!V1513,rounding_decimal_places))</f>
        <v/>
      </c>
      <c r="AM757" s="12" t="str">
        <f>IF(ISBLANK('Set Schedules Here'!W1512),"",ROUND('Set Schedules Here'!W1512,rounding_decimal_places))</f>
        <v/>
      </c>
      <c r="AN757" s="12" t="str">
        <f>IF(ISBLANK('Set Schedules Here'!W1513),"",ROUND('Set Schedules Here'!W1513,rounding_decimal_places))</f>
        <v/>
      </c>
      <c r="AO757" s="12" t="str">
        <f>IF(ISBLANK('Set Schedules Here'!X1512),"",ROUND('Set Schedules Here'!X1512,rounding_decimal_places))</f>
        <v/>
      </c>
      <c r="AP757" s="12" t="str">
        <f>IF(ISBLANK('Set Schedules Here'!X1513),"",ROUND('Set Schedules Here'!X1513,rounding_decimal_places))</f>
        <v/>
      </c>
      <c r="AQ757" s="12" t="str">
        <f>IF(ISBLANK('Set Schedules Here'!Y1512),"",ROUND('Set Schedules Here'!Y1512,rounding_decimal_places))</f>
        <v/>
      </c>
      <c r="AR757" s="12" t="str">
        <f>IF(ISBLANK('Set Schedules Here'!Y1513),"",ROUND('Set Schedules Here'!Y1513,rounding_decimal_places))</f>
        <v/>
      </c>
      <c r="AS757" s="12" t="str">
        <f>IF(ISBLANK('Set Schedules Here'!Z1512),"",ROUND('Set Schedules Here'!Z1512,rounding_decimal_places))</f>
        <v/>
      </c>
      <c r="AT757" s="12" t="str">
        <f>IF(ISBLANK('Set Schedules Here'!Z1513),"",ROUND('Set Schedules Here'!Z1513,rounding_decimal_places))</f>
        <v/>
      </c>
      <c r="AU757" s="12" t="str">
        <f>IF(ISBLANK('Set Schedules Here'!AA1512),"",ROUND('Set Schedules Here'!AA1512,rounding_decimal_places))</f>
        <v/>
      </c>
      <c r="AV757" s="12" t="str">
        <f>IF(ISBLANK('Set Schedules Here'!AA1513),"",ROUND('Set Schedules Here'!AA1513,rounding_decimal_places))</f>
        <v/>
      </c>
      <c r="AW757" s="12" t="str">
        <f>IF(ISBLANK('Set Schedules Here'!AB1512),"",ROUND('Set Schedules Here'!AB1512,rounding_decimal_places))</f>
        <v/>
      </c>
      <c r="AX757" s="12" t="str">
        <f>IF(ISBLANK('Set Schedules Here'!AB1513),"",ROUND('Set Schedules Here'!AB1513,rounding_decimal_places))</f>
        <v/>
      </c>
      <c r="AY757" s="12" t="str">
        <f>IF(ISBLANK('Set Schedules Here'!AC1512),"",ROUND('Set Schedules Here'!AC1512,rounding_decimal_places))</f>
        <v/>
      </c>
      <c r="AZ757" s="12" t="str">
        <f>IF(ISBLANK('Set Schedules Here'!AC1513),"",ROUND('Set Schedules Here'!AC1513,rounding_decimal_places))</f>
        <v/>
      </c>
      <c r="BA757" s="12" t="str">
        <f>IF(ISBLANK('Set Schedules Here'!AD1512),"",ROUND('Set Schedules Here'!AD1512,rounding_decimal_places))</f>
        <v/>
      </c>
      <c r="BB757" s="12" t="str">
        <f>IF(ISBLANK('Set Schedules Here'!AD1513),"",ROUND('Set Schedules Here'!AD1513,rounding_decimal_places))</f>
        <v/>
      </c>
      <c r="BC757" s="12" t="str">
        <f>IF(ISBLANK('Set Schedules Here'!AE1512),"",ROUND('Set Schedules Here'!AE1512,rounding_decimal_places))</f>
        <v/>
      </c>
      <c r="BD757" s="12" t="str">
        <f>IF(ISBLANK('Set Schedules Here'!AE1513),"",ROUND('Set Schedules Here'!AE1513,rounding_decimal_places))</f>
        <v/>
      </c>
      <c r="BE757" s="12" t="str">
        <f>IF(ISBLANK('Set Schedules Here'!AF1512),"",ROUND('Set Schedules Here'!AF1512,rounding_decimal_places))</f>
        <v/>
      </c>
      <c r="BF757" s="12" t="str">
        <f>IF(ISBLANK('Set Schedules Here'!AF1513),"",ROUND('Set Schedules Here'!AF1513,rounding_decimal_places))</f>
        <v/>
      </c>
      <c r="BG757" s="12" t="str">
        <f>IF(ISBLANK('Set Schedules Here'!AG1512),"",ROUND('Set Schedules Here'!AG1512,rounding_decimal_places))</f>
        <v/>
      </c>
      <c r="BH757" s="12" t="str">
        <f>IF(ISBLANK('Set Schedules Here'!AG1513),"",ROUND('Set Schedules Here'!AG1513,rounding_decimal_places))</f>
        <v/>
      </c>
      <c r="BI757" s="12" t="str">
        <f>IF(ISBLANK('Set Schedules Here'!AH1512),"",ROUND('Set Schedules Here'!AH1512,rounding_decimal_places))</f>
        <v/>
      </c>
      <c r="BJ757" s="12" t="str">
        <f>IF(ISBLANK('Set Schedules Here'!AH1513),"",ROUND('Set Schedules Here'!AH1513,rounding_decimal_places))</f>
        <v/>
      </c>
      <c r="BK757" s="12" t="str">
        <f>IF(ISBLANK('Set Schedules Here'!AI1512),"",ROUND('Set Schedules Here'!AI1512,rounding_decimal_places))</f>
        <v/>
      </c>
      <c r="BL757" s="12" t="str">
        <f>IF(ISBLANK('Set Schedules Here'!AI1513),"",ROUND('Set Schedules Here'!AI1513,rounding_decimal_places))</f>
        <v/>
      </c>
      <c r="BM757" s="12" t="str">
        <f>IF(ISBLANK('Set Schedules Here'!AJ1512),"",ROUND('Set Schedules Here'!AJ1512,rounding_decimal_places))</f>
        <v/>
      </c>
      <c r="BN757" s="12" t="str">
        <f>IF(ISBLANK('Set Schedules Here'!AJ1513),"",ROUND('Set Schedules Here'!AJ1513,rounding_decimal_places))</f>
        <v/>
      </c>
      <c r="BO757" s="12" t="str">
        <f>IF(ISBLANK('Set Schedules Here'!AK1512),"",ROUND('Set Schedules Here'!AK1512,rounding_decimal_places))</f>
        <v/>
      </c>
      <c r="BP757" s="21" t="str">
        <f>IF(ISBLANK('Set Schedules Here'!AK1513),"",ROUND('Set Schedules Here'!AK1513,rounding_decimal_places))</f>
        <v/>
      </c>
    </row>
    <row r="758" spans="1:68" x14ac:dyDescent="0.25">
      <c r="A758" s="21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1</v>
      </c>
      <c r="G758" s="12">
        <f>IF(ISBLANK('Set Schedules Here'!G1514),"",ROUND('Set Schedules Here'!G1514,rounding_decimal_places))</f>
        <v>2050</v>
      </c>
      <c r="H758" s="12">
        <f>IF(ISBLANK('Set Schedules Here'!G1515),"",ROUND('Set Schedules Here'!G1515,rounding_decimal_places))</f>
        <v>1</v>
      </c>
      <c r="I758" s="12" t="str">
        <f>IF(ISBLANK('Set Schedules Here'!H1514),"",ROUND('Set Schedules Here'!H1514,rounding_decimal_places))</f>
        <v/>
      </c>
      <c r="J758" s="12" t="str">
        <f>IF(ISBLANK('Set Schedules Here'!H1515),"",ROUND('Set Schedules Here'!H1515,rounding_decimal_places))</f>
        <v/>
      </c>
      <c r="K758" s="12" t="str">
        <f>IF(ISBLANK('Set Schedules Here'!I1514),"",ROUND('Set Schedules Here'!I1514,rounding_decimal_places))</f>
        <v/>
      </c>
      <c r="L758" s="12" t="str">
        <f>IF(ISBLANK('Set Schedules Here'!I1515),"",ROUND('Set Schedules Here'!I1515,rounding_decimal_places))</f>
        <v/>
      </c>
      <c r="M758" s="12" t="str">
        <f>IF(ISBLANK('Set Schedules Here'!J1514),"",ROUND('Set Schedules Here'!J1514,rounding_decimal_places))</f>
        <v/>
      </c>
      <c r="N758" s="12" t="str">
        <f>IF(ISBLANK('Set Schedules Here'!J1515),"",ROUND('Set Schedules Here'!J1515,rounding_decimal_places))</f>
        <v/>
      </c>
      <c r="O758" s="12" t="str">
        <f>IF(ISBLANK('Set Schedules Here'!K1514),"",ROUND('Set Schedules Here'!K1514,rounding_decimal_places))</f>
        <v/>
      </c>
      <c r="P758" s="12" t="str">
        <f>IF(ISBLANK('Set Schedules Here'!K1515),"",ROUND('Set Schedules Here'!K1515,rounding_decimal_places))</f>
        <v/>
      </c>
      <c r="Q758" s="12" t="str">
        <f>IF(ISBLANK('Set Schedules Here'!L1514),"",ROUND('Set Schedules Here'!L1514,rounding_decimal_places))</f>
        <v/>
      </c>
      <c r="R758" s="12" t="str">
        <f>IF(ISBLANK('Set Schedules Here'!L1515),"",ROUND('Set Schedules Here'!L1515,rounding_decimal_places))</f>
        <v/>
      </c>
      <c r="S758" s="12" t="str">
        <f>IF(ISBLANK('Set Schedules Here'!M1514),"",ROUND('Set Schedules Here'!M1514,rounding_decimal_places))</f>
        <v/>
      </c>
      <c r="T758" s="12" t="str">
        <f>IF(ISBLANK('Set Schedules Here'!M1515),"",ROUND('Set Schedules Here'!M1515,rounding_decimal_places))</f>
        <v/>
      </c>
      <c r="U758" s="12" t="str">
        <f>IF(ISBLANK('Set Schedules Here'!N1514),"",ROUND('Set Schedules Here'!N1514,rounding_decimal_places))</f>
        <v/>
      </c>
      <c r="V758" s="12" t="str">
        <f>IF(ISBLANK('Set Schedules Here'!N1515),"",ROUND('Set Schedules Here'!N1515,rounding_decimal_places))</f>
        <v/>
      </c>
      <c r="W758" s="12" t="str">
        <f>IF(ISBLANK('Set Schedules Here'!O1514),"",ROUND('Set Schedules Here'!O1514,rounding_decimal_places))</f>
        <v/>
      </c>
      <c r="X758" s="12" t="str">
        <f>IF(ISBLANK('Set Schedules Here'!O1515),"",ROUND('Set Schedules Here'!O1515,rounding_decimal_places))</f>
        <v/>
      </c>
      <c r="Y758" s="12" t="str">
        <f>IF(ISBLANK('Set Schedules Here'!P1514),"",ROUND('Set Schedules Here'!P1514,rounding_decimal_places))</f>
        <v/>
      </c>
      <c r="Z758" s="12" t="str">
        <f>IF(ISBLANK('Set Schedules Here'!P1515),"",ROUND('Set Schedules Here'!P1515,rounding_decimal_places))</f>
        <v/>
      </c>
      <c r="AA758" s="12" t="str">
        <f>IF(ISBLANK('Set Schedules Here'!Q1514),"",ROUND('Set Schedules Here'!Q1514,rounding_decimal_places))</f>
        <v/>
      </c>
      <c r="AB758" s="12" t="str">
        <f>IF(ISBLANK('Set Schedules Here'!Q1515),"",ROUND('Set Schedules Here'!Q1515,rounding_decimal_places))</f>
        <v/>
      </c>
      <c r="AC758" s="12" t="str">
        <f>IF(ISBLANK('Set Schedules Here'!R1514),"",ROUND('Set Schedules Here'!R1514,rounding_decimal_places))</f>
        <v/>
      </c>
      <c r="AD758" s="12" t="str">
        <f>IF(ISBLANK('Set Schedules Here'!R1515),"",ROUND('Set Schedules Here'!R1515,rounding_decimal_places))</f>
        <v/>
      </c>
      <c r="AE758" s="12" t="str">
        <f>IF(ISBLANK('Set Schedules Here'!S1514),"",ROUND('Set Schedules Here'!S1514,rounding_decimal_places))</f>
        <v/>
      </c>
      <c r="AF758" s="12" t="str">
        <f>IF(ISBLANK('Set Schedules Here'!S1515),"",ROUND('Set Schedules Here'!S1515,rounding_decimal_places))</f>
        <v/>
      </c>
      <c r="AG758" s="12" t="str">
        <f>IF(ISBLANK('Set Schedules Here'!T1514),"",ROUND('Set Schedules Here'!T1514,rounding_decimal_places))</f>
        <v/>
      </c>
      <c r="AH758" s="12" t="str">
        <f>IF(ISBLANK('Set Schedules Here'!T1515),"",ROUND('Set Schedules Here'!T1515,rounding_decimal_places))</f>
        <v/>
      </c>
      <c r="AI758" s="12" t="str">
        <f>IF(ISBLANK('Set Schedules Here'!U1514),"",ROUND('Set Schedules Here'!U1514,rounding_decimal_places))</f>
        <v/>
      </c>
      <c r="AJ758" s="12" t="str">
        <f>IF(ISBLANK('Set Schedules Here'!U1515),"",ROUND('Set Schedules Here'!U1515,rounding_decimal_places))</f>
        <v/>
      </c>
      <c r="AK758" s="12" t="str">
        <f>IF(ISBLANK('Set Schedules Here'!V1514),"",ROUND('Set Schedules Here'!V1514,rounding_decimal_places))</f>
        <v/>
      </c>
      <c r="AL758" s="12" t="str">
        <f>IF(ISBLANK('Set Schedules Here'!V1515),"",ROUND('Set Schedules Here'!V1515,rounding_decimal_places))</f>
        <v/>
      </c>
      <c r="AM758" s="12" t="str">
        <f>IF(ISBLANK('Set Schedules Here'!W1514),"",ROUND('Set Schedules Here'!W1514,rounding_decimal_places))</f>
        <v/>
      </c>
      <c r="AN758" s="12" t="str">
        <f>IF(ISBLANK('Set Schedules Here'!W1515),"",ROUND('Set Schedules Here'!W1515,rounding_decimal_places))</f>
        <v/>
      </c>
      <c r="AO758" s="12" t="str">
        <f>IF(ISBLANK('Set Schedules Here'!X1514),"",ROUND('Set Schedules Here'!X1514,rounding_decimal_places))</f>
        <v/>
      </c>
      <c r="AP758" s="12" t="str">
        <f>IF(ISBLANK('Set Schedules Here'!X1515),"",ROUND('Set Schedules Here'!X1515,rounding_decimal_places))</f>
        <v/>
      </c>
      <c r="AQ758" s="12" t="str">
        <f>IF(ISBLANK('Set Schedules Here'!Y1514),"",ROUND('Set Schedules Here'!Y1514,rounding_decimal_places))</f>
        <v/>
      </c>
      <c r="AR758" s="12" t="str">
        <f>IF(ISBLANK('Set Schedules Here'!Y1515),"",ROUND('Set Schedules Here'!Y1515,rounding_decimal_places))</f>
        <v/>
      </c>
      <c r="AS758" s="12" t="str">
        <f>IF(ISBLANK('Set Schedules Here'!Z1514),"",ROUND('Set Schedules Here'!Z1514,rounding_decimal_places))</f>
        <v/>
      </c>
      <c r="AT758" s="12" t="str">
        <f>IF(ISBLANK('Set Schedules Here'!Z1515),"",ROUND('Set Schedules Here'!Z1515,rounding_decimal_places))</f>
        <v/>
      </c>
      <c r="AU758" s="12" t="str">
        <f>IF(ISBLANK('Set Schedules Here'!AA1514),"",ROUND('Set Schedules Here'!AA1514,rounding_decimal_places))</f>
        <v/>
      </c>
      <c r="AV758" s="12" t="str">
        <f>IF(ISBLANK('Set Schedules Here'!AA1515),"",ROUND('Set Schedules Here'!AA1515,rounding_decimal_places))</f>
        <v/>
      </c>
      <c r="AW758" s="12" t="str">
        <f>IF(ISBLANK('Set Schedules Here'!AB1514),"",ROUND('Set Schedules Here'!AB1514,rounding_decimal_places))</f>
        <v/>
      </c>
      <c r="AX758" s="12" t="str">
        <f>IF(ISBLANK('Set Schedules Here'!AB1515),"",ROUND('Set Schedules Here'!AB1515,rounding_decimal_places))</f>
        <v/>
      </c>
      <c r="AY758" s="12" t="str">
        <f>IF(ISBLANK('Set Schedules Here'!AC1514),"",ROUND('Set Schedules Here'!AC1514,rounding_decimal_places))</f>
        <v/>
      </c>
      <c r="AZ758" s="12" t="str">
        <f>IF(ISBLANK('Set Schedules Here'!AC1515),"",ROUND('Set Schedules Here'!AC1515,rounding_decimal_places))</f>
        <v/>
      </c>
      <c r="BA758" s="12" t="str">
        <f>IF(ISBLANK('Set Schedules Here'!AD1514),"",ROUND('Set Schedules Here'!AD1514,rounding_decimal_places))</f>
        <v/>
      </c>
      <c r="BB758" s="12" t="str">
        <f>IF(ISBLANK('Set Schedules Here'!AD1515),"",ROUND('Set Schedules Here'!AD1515,rounding_decimal_places))</f>
        <v/>
      </c>
      <c r="BC758" s="12" t="str">
        <f>IF(ISBLANK('Set Schedules Here'!AE1514),"",ROUND('Set Schedules Here'!AE1514,rounding_decimal_places))</f>
        <v/>
      </c>
      <c r="BD758" s="12" t="str">
        <f>IF(ISBLANK('Set Schedules Here'!AE1515),"",ROUND('Set Schedules Here'!AE1515,rounding_decimal_places))</f>
        <v/>
      </c>
      <c r="BE758" s="12" t="str">
        <f>IF(ISBLANK('Set Schedules Here'!AF1514),"",ROUND('Set Schedules Here'!AF1514,rounding_decimal_places))</f>
        <v/>
      </c>
      <c r="BF758" s="12" t="str">
        <f>IF(ISBLANK('Set Schedules Here'!AF1515),"",ROUND('Set Schedules Here'!AF1515,rounding_decimal_places))</f>
        <v/>
      </c>
      <c r="BG758" s="12" t="str">
        <f>IF(ISBLANK('Set Schedules Here'!AG1514),"",ROUND('Set Schedules Here'!AG1514,rounding_decimal_places))</f>
        <v/>
      </c>
      <c r="BH758" s="12" t="str">
        <f>IF(ISBLANK('Set Schedules Here'!AG1515),"",ROUND('Set Schedules Here'!AG1515,rounding_decimal_places))</f>
        <v/>
      </c>
      <c r="BI758" s="12" t="str">
        <f>IF(ISBLANK('Set Schedules Here'!AH1514),"",ROUND('Set Schedules Here'!AH1514,rounding_decimal_places))</f>
        <v/>
      </c>
      <c r="BJ758" s="12" t="str">
        <f>IF(ISBLANK('Set Schedules Here'!AH1515),"",ROUND('Set Schedules Here'!AH1515,rounding_decimal_places))</f>
        <v/>
      </c>
      <c r="BK758" s="12" t="str">
        <f>IF(ISBLANK('Set Schedules Here'!AI1514),"",ROUND('Set Schedules Here'!AI1514,rounding_decimal_places))</f>
        <v/>
      </c>
      <c r="BL758" s="12" t="str">
        <f>IF(ISBLANK('Set Schedules Here'!AI1515),"",ROUND('Set Schedules Here'!AI1515,rounding_decimal_places))</f>
        <v/>
      </c>
      <c r="BM758" s="12" t="str">
        <f>IF(ISBLANK('Set Schedules Here'!AJ1514),"",ROUND('Set Schedules Here'!AJ1514,rounding_decimal_places))</f>
        <v/>
      </c>
      <c r="BN758" s="12" t="str">
        <f>IF(ISBLANK('Set Schedules Here'!AJ1515),"",ROUND('Set Schedules Here'!AJ1515,rounding_decimal_places))</f>
        <v/>
      </c>
      <c r="BO758" s="12" t="str">
        <f>IF(ISBLANK('Set Schedules Here'!AK1514),"",ROUND('Set Schedules Here'!AK1514,rounding_decimal_places))</f>
        <v/>
      </c>
      <c r="BP758" s="21" t="str">
        <f>IF(ISBLANK('Set Schedules Here'!AK1515),"",ROUND('Set Schedules Here'!AK1515,rounding_decimal_places))</f>
        <v/>
      </c>
    </row>
    <row r="759" spans="1:68" x14ac:dyDescent="0.25">
      <c r="A759" s="21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1</v>
      </c>
      <c r="G759" s="12">
        <f>IF(ISBLANK('Set Schedules Here'!G1516),"",ROUND('Set Schedules Here'!G1516,rounding_decimal_places))</f>
        <v>2050</v>
      </c>
      <c r="H759" s="12">
        <f>IF(ISBLANK('Set Schedules Here'!G1517),"",ROUND('Set Schedules Here'!G1517,rounding_decimal_places))</f>
        <v>1</v>
      </c>
      <c r="I759" s="12" t="str">
        <f>IF(ISBLANK('Set Schedules Here'!H1516),"",ROUND('Set Schedules Here'!H1516,rounding_decimal_places))</f>
        <v/>
      </c>
      <c r="J759" s="12" t="str">
        <f>IF(ISBLANK('Set Schedules Here'!H1517),"",ROUND('Set Schedules Here'!H1517,rounding_decimal_places))</f>
        <v/>
      </c>
      <c r="K759" s="12" t="str">
        <f>IF(ISBLANK('Set Schedules Here'!I1516),"",ROUND('Set Schedules Here'!I1516,rounding_decimal_places))</f>
        <v/>
      </c>
      <c r="L759" s="12" t="str">
        <f>IF(ISBLANK('Set Schedules Here'!I1517),"",ROUND('Set Schedules Here'!I1517,rounding_decimal_places))</f>
        <v/>
      </c>
      <c r="M759" s="12" t="str">
        <f>IF(ISBLANK('Set Schedules Here'!J1516),"",ROUND('Set Schedules Here'!J1516,rounding_decimal_places))</f>
        <v/>
      </c>
      <c r="N759" s="12" t="str">
        <f>IF(ISBLANK('Set Schedules Here'!J1517),"",ROUND('Set Schedules Here'!J1517,rounding_decimal_places))</f>
        <v/>
      </c>
      <c r="O759" s="12" t="str">
        <f>IF(ISBLANK('Set Schedules Here'!K1516),"",ROUND('Set Schedules Here'!K1516,rounding_decimal_places))</f>
        <v/>
      </c>
      <c r="P759" s="12" t="str">
        <f>IF(ISBLANK('Set Schedules Here'!K1517),"",ROUND('Set Schedules Here'!K1517,rounding_decimal_places))</f>
        <v/>
      </c>
      <c r="Q759" s="12" t="str">
        <f>IF(ISBLANK('Set Schedules Here'!L1516),"",ROUND('Set Schedules Here'!L1516,rounding_decimal_places))</f>
        <v/>
      </c>
      <c r="R759" s="12" t="str">
        <f>IF(ISBLANK('Set Schedules Here'!L1517),"",ROUND('Set Schedules Here'!L1517,rounding_decimal_places))</f>
        <v/>
      </c>
      <c r="S759" s="12" t="str">
        <f>IF(ISBLANK('Set Schedules Here'!M1516),"",ROUND('Set Schedules Here'!M1516,rounding_decimal_places))</f>
        <v/>
      </c>
      <c r="T759" s="12" t="str">
        <f>IF(ISBLANK('Set Schedules Here'!M1517),"",ROUND('Set Schedules Here'!M1517,rounding_decimal_places))</f>
        <v/>
      </c>
      <c r="U759" s="12" t="str">
        <f>IF(ISBLANK('Set Schedules Here'!N1516),"",ROUND('Set Schedules Here'!N1516,rounding_decimal_places))</f>
        <v/>
      </c>
      <c r="V759" s="12" t="str">
        <f>IF(ISBLANK('Set Schedules Here'!N1517),"",ROUND('Set Schedules Here'!N1517,rounding_decimal_places))</f>
        <v/>
      </c>
      <c r="W759" s="12" t="str">
        <f>IF(ISBLANK('Set Schedules Here'!O1516),"",ROUND('Set Schedules Here'!O1516,rounding_decimal_places))</f>
        <v/>
      </c>
      <c r="X759" s="12" t="str">
        <f>IF(ISBLANK('Set Schedules Here'!O1517),"",ROUND('Set Schedules Here'!O1517,rounding_decimal_places))</f>
        <v/>
      </c>
      <c r="Y759" s="12" t="str">
        <f>IF(ISBLANK('Set Schedules Here'!P1516),"",ROUND('Set Schedules Here'!P1516,rounding_decimal_places))</f>
        <v/>
      </c>
      <c r="Z759" s="12" t="str">
        <f>IF(ISBLANK('Set Schedules Here'!P1517),"",ROUND('Set Schedules Here'!P1517,rounding_decimal_places))</f>
        <v/>
      </c>
      <c r="AA759" s="12" t="str">
        <f>IF(ISBLANK('Set Schedules Here'!Q1516),"",ROUND('Set Schedules Here'!Q1516,rounding_decimal_places))</f>
        <v/>
      </c>
      <c r="AB759" s="12" t="str">
        <f>IF(ISBLANK('Set Schedules Here'!Q1517),"",ROUND('Set Schedules Here'!Q1517,rounding_decimal_places))</f>
        <v/>
      </c>
      <c r="AC759" s="12" t="str">
        <f>IF(ISBLANK('Set Schedules Here'!R1516),"",ROUND('Set Schedules Here'!R1516,rounding_decimal_places))</f>
        <v/>
      </c>
      <c r="AD759" s="12" t="str">
        <f>IF(ISBLANK('Set Schedules Here'!R1517),"",ROUND('Set Schedules Here'!R1517,rounding_decimal_places))</f>
        <v/>
      </c>
      <c r="AE759" s="12" t="str">
        <f>IF(ISBLANK('Set Schedules Here'!S1516),"",ROUND('Set Schedules Here'!S1516,rounding_decimal_places))</f>
        <v/>
      </c>
      <c r="AF759" s="12" t="str">
        <f>IF(ISBLANK('Set Schedules Here'!S1517),"",ROUND('Set Schedules Here'!S1517,rounding_decimal_places))</f>
        <v/>
      </c>
      <c r="AG759" s="12" t="str">
        <f>IF(ISBLANK('Set Schedules Here'!T1516),"",ROUND('Set Schedules Here'!T1516,rounding_decimal_places))</f>
        <v/>
      </c>
      <c r="AH759" s="12" t="str">
        <f>IF(ISBLANK('Set Schedules Here'!T1517),"",ROUND('Set Schedules Here'!T1517,rounding_decimal_places))</f>
        <v/>
      </c>
      <c r="AI759" s="12" t="str">
        <f>IF(ISBLANK('Set Schedules Here'!U1516),"",ROUND('Set Schedules Here'!U1516,rounding_decimal_places))</f>
        <v/>
      </c>
      <c r="AJ759" s="12" t="str">
        <f>IF(ISBLANK('Set Schedules Here'!U1517),"",ROUND('Set Schedules Here'!U1517,rounding_decimal_places))</f>
        <v/>
      </c>
      <c r="AK759" s="12" t="str">
        <f>IF(ISBLANK('Set Schedules Here'!V1516),"",ROUND('Set Schedules Here'!V1516,rounding_decimal_places))</f>
        <v/>
      </c>
      <c r="AL759" s="12" t="str">
        <f>IF(ISBLANK('Set Schedules Here'!V1517),"",ROUND('Set Schedules Here'!V1517,rounding_decimal_places))</f>
        <v/>
      </c>
      <c r="AM759" s="12" t="str">
        <f>IF(ISBLANK('Set Schedules Here'!W1516),"",ROUND('Set Schedules Here'!W1516,rounding_decimal_places))</f>
        <v/>
      </c>
      <c r="AN759" s="12" t="str">
        <f>IF(ISBLANK('Set Schedules Here'!W1517),"",ROUND('Set Schedules Here'!W1517,rounding_decimal_places))</f>
        <v/>
      </c>
      <c r="AO759" s="12" t="str">
        <f>IF(ISBLANK('Set Schedules Here'!X1516),"",ROUND('Set Schedules Here'!X1516,rounding_decimal_places))</f>
        <v/>
      </c>
      <c r="AP759" s="12" t="str">
        <f>IF(ISBLANK('Set Schedules Here'!X1517),"",ROUND('Set Schedules Here'!X1517,rounding_decimal_places))</f>
        <v/>
      </c>
      <c r="AQ759" s="12" t="str">
        <f>IF(ISBLANK('Set Schedules Here'!Y1516),"",ROUND('Set Schedules Here'!Y1516,rounding_decimal_places))</f>
        <v/>
      </c>
      <c r="AR759" s="12" t="str">
        <f>IF(ISBLANK('Set Schedules Here'!Y1517),"",ROUND('Set Schedules Here'!Y1517,rounding_decimal_places))</f>
        <v/>
      </c>
      <c r="AS759" s="12" t="str">
        <f>IF(ISBLANK('Set Schedules Here'!Z1516),"",ROUND('Set Schedules Here'!Z1516,rounding_decimal_places))</f>
        <v/>
      </c>
      <c r="AT759" s="12" t="str">
        <f>IF(ISBLANK('Set Schedules Here'!Z1517),"",ROUND('Set Schedules Here'!Z1517,rounding_decimal_places))</f>
        <v/>
      </c>
      <c r="AU759" s="12" t="str">
        <f>IF(ISBLANK('Set Schedules Here'!AA1516),"",ROUND('Set Schedules Here'!AA1516,rounding_decimal_places))</f>
        <v/>
      </c>
      <c r="AV759" s="12" t="str">
        <f>IF(ISBLANK('Set Schedules Here'!AA1517),"",ROUND('Set Schedules Here'!AA1517,rounding_decimal_places))</f>
        <v/>
      </c>
      <c r="AW759" s="12" t="str">
        <f>IF(ISBLANK('Set Schedules Here'!AB1516),"",ROUND('Set Schedules Here'!AB1516,rounding_decimal_places))</f>
        <v/>
      </c>
      <c r="AX759" s="12" t="str">
        <f>IF(ISBLANK('Set Schedules Here'!AB1517),"",ROUND('Set Schedules Here'!AB1517,rounding_decimal_places))</f>
        <v/>
      </c>
      <c r="AY759" s="12" t="str">
        <f>IF(ISBLANK('Set Schedules Here'!AC1516),"",ROUND('Set Schedules Here'!AC1516,rounding_decimal_places))</f>
        <v/>
      </c>
      <c r="AZ759" s="12" t="str">
        <f>IF(ISBLANK('Set Schedules Here'!AC1517),"",ROUND('Set Schedules Here'!AC1517,rounding_decimal_places))</f>
        <v/>
      </c>
      <c r="BA759" s="12" t="str">
        <f>IF(ISBLANK('Set Schedules Here'!AD1516),"",ROUND('Set Schedules Here'!AD1516,rounding_decimal_places))</f>
        <v/>
      </c>
      <c r="BB759" s="12" t="str">
        <f>IF(ISBLANK('Set Schedules Here'!AD1517),"",ROUND('Set Schedules Here'!AD1517,rounding_decimal_places))</f>
        <v/>
      </c>
      <c r="BC759" s="12" t="str">
        <f>IF(ISBLANK('Set Schedules Here'!AE1516),"",ROUND('Set Schedules Here'!AE1516,rounding_decimal_places))</f>
        <v/>
      </c>
      <c r="BD759" s="12" t="str">
        <f>IF(ISBLANK('Set Schedules Here'!AE1517),"",ROUND('Set Schedules Here'!AE1517,rounding_decimal_places))</f>
        <v/>
      </c>
      <c r="BE759" s="12" t="str">
        <f>IF(ISBLANK('Set Schedules Here'!AF1516),"",ROUND('Set Schedules Here'!AF1516,rounding_decimal_places))</f>
        <v/>
      </c>
      <c r="BF759" s="12" t="str">
        <f>IF(ISBLANK('Set Schedules Here'!AF1517),"",ROUND('Set Schedules Here'!AF1517,rounding_decimal_places))</f>
        <v/>
      </c>
      <c r="BG759" s="12" t="str">
        <f>IF(ISBLANK('Set Schedules Here'!AG1516),"",ROUND('Set Schedules Here'!AG1516,rounding_decimal_places))</f>
        <v/>
      </c>
      <c r="BH759" s="12" t="str">
        <f>IF(ISBLANK('Set Schedules Here'!AG1517),"",ROUND('Set Schedules Here'!AG1517,rounding_decimal_places))</f>
        <v/>
      </c>
      <c r="BI759" s="12" t="str">
        <f>IF(ISBLANK('Set Schedules Here'!AH1516),"",ROUND('Set Schedules Here'!AH1516,rounding_decimal_places))</f>
        <v/>
      </c>
      <c r="BJ759" s="12" t="str">
        <f>IF(ISBLANK('Set Schedules Here'!AH1517),"",ROUND('Set Schedules Here'!AH1517,rounding_decimal_places))</f>
        <v/>
      </c>
      <c r="BK759" s="12" t="str">
        <f>IF(ISBLANK('Set Schedules Here'!AI1516),"",ROUND('Set Schedules Here'!AI1516,rounding_decimal_places))</f>
        <v/>
      </c>
      <c r="BL759" s="12" t="str">
        <f>IF(ISBLANK('Set Schedules Here'!AI1517),"",ROUND('Set Schedules Here'!AI1517,rounding_decimal_places))</f>
        <v/>
      </c>
      <c r="BM759" s="12" t="str">
        <f>IF(ISBLANK('Set Schedules Here'!AJ1516),"",ROUND('Set Schedules Here'!AJ1516,rounding_decimal_places))</f>
        <v/>
      </c>
      <c r="BN759" s="12" t="str">
        <f>IF(ISBLANK('Set Schedules Here'!AJ1517),"",ROUND('Set Schedules Here'!AJ1517,rounding_decimal_places))</f>
        <v/>
      </c>
      <c r="BO759" s="12" t="str">
        <f>IF(ISBLANK('Set Schedules Here'!AK1516),"",ROUND('Set Schedules Here'!AK1516,rounding_decimal_places))</f>
        <v/>
      </c>
      <c r="BP759" s="21" t="str">
        <f>IF(ISBLANK('Set Schedules Here'!AK1517),"",ROUND('Set Schedules Here'!AK1517,rounding_decimal_places))</f>
        <v/>
      </c>
    </row>
    <row r="760" spans="1:68" x14ac:dyDescent="0.25">
      <c r="A760" s="21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1</v>
      </c>
      <c r="G760" s="12">
        <f>IF(ISBLANK('Set Schedules Here'!G1518),"",ROUND('Set Schedules Here'!G1518,rounding_decimal_places))</f>
        <v>2050</v>
      </c>
      <c r="H760" s="12">
        <f>IF(ISBLANK('Set Schedules Here'!G1519),"",ROUND('Set Schedules Here'!G1519,rounding_decimal_places))</f>
        <v>1</v>
      </c>
      <c r="I760" s="12" t="str">
        <f>IF(ISBLANK('Set Schedules Here'!H1518),"",ROUND('Set Schedules Here'!H1518,rounding_decimal_places))</f>
        <v/>
      </c>
      <c r="J760" s="12" t="str">
        <f>IF(ISBLANK('Set Schedules Here'!H1519),"",ROUND('Set Schedules Here'!H1519,rounding_decimal_places))</f>
        <v/>
      </c>
      <c r="K760" s="12" t="str">
        <f>IF(ISBLANK('Set Schedules Here'!I1518),"",ROUND('Set Schedules Here'!I1518,rounding_decimal_places))</f>
        <v/>
      </c>
      <c r="L760" s="12" t="str">
        <f>IF(ISBLANK('Set Schedules Here'!I1519),"",ROUND('Set Schedules Here'!I1519,rounding_decimal_places))</f>
        <v/>
      </c>
      <c r="M760" s="12" t="str">
        <f>IF(ISBLANK('Set Schedules Here'!J1518),"",ROUND('Set Schedules Here'!J1518,rounding_decimal_places))</f>
        <v/>
      </c>
      <c r="N760" s="12" t="str">
        <f>IF(ISBLANK('Set Schedules Here'!J1519),"",ROUND('Set Schedules Here'!J1519,rounding_decimal_places))</f>
        <v/>
      </c>
      <c r="O760" s="12" t="str">
        <f>IF(ISBLANK('Set Schedules Here'!K1518),"",ROUND('Set Schedules Here'!K1518,rounding_decimal_places))</f>
        <v/>
      </c>
      <c r="P760" s="12" t="str">
        <f>IF(ISBLANK('Set Schedules Here'!K1519),"",ROUND('Set Schedules Here'!K1519,rounding_decimal_places))</f>
        <v/>
      </c>
      <c r="Q760" s="12" t="str">
        <f>IF(ISBLANK('Set Schedules Here'!L1518),"",ROUND('Set Schedules Here'!L1518,rounding_decimal_places))</f>
        <v/>
      </c>
      <c r="R760" s="12" t="str">
        <f>IF(ISBLANK('Set Schedules Here'!L1519),"",ROUND('Set Schedules Here'!L1519,rounding_decimal_places))</f>
        <v/>
      </c>
      <c r="S760" s="12" t="str">
        <f>IF(ISBLANK('Set Schedules Here'!M1518),"",ROUND('Set Schedules Here'!M1518,rounding_decimal_places))</f>
        <v/>
      </c>
      <c r="T760" s="12" t="str">
        <f>IF(ISBLANK('Set Schedules Here'!M1519),"",ROUND('Set Schedules Here'!M1519,rounding_decimal_places))</f>
        <v/>
      </c>
      <c r="U760" s="12" t="str">
        <f>IF(ISBLANK('Set Schedules Here'!N1518),"",ROUND('Set Schedules Here'!N1518,rounding_decimal_places))</f>
        <v/>
      </c>
      <c r="V760" s="12" t="str">
        <f>IF(ISBLANK('Set Schedules Here'!N1519),"",ROUND('Set Schedules Here'!N1519,rounding_decimal_places))</f>
        <v/>
      </c>
      <c r="W760" s="12" t="str">
        <f>IF(ISBLANK('Set Schedules Here'!O1518),"",ROUND('Set Schedules Here'!O1518,rounding_decimal_places))</f>
        <v/>
      </c>
      <c r="X760" s="12" t="str">
        <f>IF(ISBLANK('Set Schedules Here'!O1519),"",ROUND('Set Schedules Here'!O1519,rounding_decimal_places))</f>
        <v/>
      </c>
      <c r="Y760" s="12" t="str">
        <f>IF(ISBLANK('Set Schedules Here'!P1518),"",ROUND('Set Schedules Here'!P1518,rounding_decimal_places))</f>
        <v/>
      </c>
      <c r="Z760" s="12" t="str">
        <f>IF(ISBLANK('Set Schedules Here'!P1519),"",ROUND('Set Schedules Here'!P1519,rounding_decimal_places))</f>
        <v/>
      </c>
      <c r="AA760" s="12" t="str">
        <f>IF(ISBLANK('Set Schedules Here'!Q1518),"",ROUND('Set Schedules Here'!Q1518,rounding_decimal_places))</f>
        <v/>
      </c>
      <c r="AB760" s="12" t="str">
        <f>IF(ISBLANK('Set Schedules Here'!Q1519),"",ROUND('Set Schedules Here'!Q1519,rounding_decimal_places))</f>
        <v/>
      </c>
      <c r="AC760" s="12" t="str">
        <f>IF(ISBLANK('Set Schedules Here'!R1518),"",ROUND('Set Schedules Here'!R1518,rounding_decimal_places))</f>
        <v/>
      </c>
      <c r="AD760" s="12" t="str">
        <f>IF(ISBLANK('Set Schedules Here'!R1519),"",ROUND('Set Schedules Here'!R1519,rounding_decimal_places))</f>
        <v/>
      </c>
      <c r="AE760" s="12" t="str">
        <f>IF(ISBLANK('Set Schedules Here'!S1518),"",ROUND('Set Schedules Here'!S1518,rounding_decimal_places))</f>
        <v/>
      </c>
      <c r="AF760" s="12" t="str">
        <f>IF(ISBLANK('Set Schedules Here'!S1519),"",ROUND('Set Schedules Here'!S1519,rounding_decimal_places))</f>
        <v/>
      </c>
      <c r="AG760" s="12" t="str">
        <f>IF(ISBLANK('Set Schedules Here'!T1518),"",ROUND('Set Schedules Here'!T1518,rounding_decimal_places))</f>
        <v/>
      </c>
      <c r="AH760" s="12" t="str">
        <f>IF(ISBLANK('Set Schedules Here'!T1519),"",ROUND('Set Schedules Here'!T1519,rounding_decimal_places))</f>
        <v/>
      </c>
      <c r="AI760" s="12" t="str">
        <f>IF(ISBLANK('Set Schedules Here'!U1518),"",ROUND('Set Schedules Here'!U1518,rounding_decimal_places))</f>
        <v/>
      </c>
      <c r="AJ760" s="12" t="str">
        <f>IF(ISBLANK('Set Schedules Here'!U1519),"",ROUND('Set Schedules Here'!U1519,rounding_decimal_places))</f>
        <v/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21" t="str">
        <f>IF(ISBLANK('Set Schedules Here'!AK1519),"",ROUND('Set Schedules Here'!AK1519,rounding_decimal_places))</f>
        <v/>
      </c>
    </row>
    <row r="761" spans="1:68" x14ac:dyDescent="0.25">
      <c r="A761" s="21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21" t="str">
        <f>IF(ISBLANK('Set Schedules Here'!AK1521),"",ROUND('Set Schedules Here'!AK1521,rounding_decimal_places))</f>
        <v/>
      </c>
    </row>
    <row r="762" spans="1:68" x14ac:dyDescent="0.25">
      <c r="A762" s="21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21" t="str">
        <f>IF(ISBLANK('Set Schedules Here'!AK1523),"",ROUND('Set Schedules Here'!AK1523,rounding_decimal_places))</f>
        <v/>
      </c>
    </row>
    <row r="763" spans="1:68" x14ac:dyDescent="0.25">
      <c r="A763" s="21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21" t="str">
        <f>IF(ISBLANK('Set Schedules Here'!AK1525),"",ROUND('Set Schedules Here'!AK1525,rounding_decimal_places))</f>
        <v/>
      </c>
    </row>
    <row r="764" spans="1:68" x14ac:dyDescent="0.25">
      <c r="A764" s="21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21" t="str">
        <f>IF(ISBLANK('Set Schedules Here'!AK1527),"",ROUND('Set Schedules Here'!AK1527,rounding_decimal_places))</f>
        <v/>
      </c>
    </row>
    <row r="765" spans="1:68" x14ac:dyDescent="0.25">
      <c r="A765" s="21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21" t="str">
        <f>IF(ISBLANK('Set Schedules Here'!AK1529),"",ROUND('Set Schedules Here'!AK1529,rounding_decimal_places))</f>
        <v/>
      </c>
    </row>
    <row r="766" spans="1:68" x14ac:dyDescent="0.25">
      <c r="A766" s="21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21" t="str">
        <f>IF(ISBLANK('Set Schedules Here'!AK1531),"",ROUND('Set Schedules Here'!AK1531,rounding_decimal_places))</f>
        <v/>
      </c>
    </row>
    <row r="767" spans="1:68" x14ac:dyDescent="0.25">
      <c r="A767" s="21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21" t="str">
        <f>IF(ISBLANK('Set Schedules Here'!AK1533),"",ROUND('Set Schedules Here'!AK1533,rounding_decimal_places))</f>
        <v/>
      </c>
    </row>
    <row r="768" spans="1:68" x14ac:dyDescent="0.25">
      <c r="A768" s="21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21" t="str">
        <f>IF(ISBLANK('Set Schedules Here'!AK1535),"",ROUND('Set Schedules Here'!AK1535,rounding_decimal_places))</f>
        <v/>
      </c>
    </row>
    <row r="769" spans="1:68" x14ac:dyDescent="0.25">
      <c r="A769" s="21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21" t="str">
        <f>IF(ISBLANK('Set Schedules Here'!AK1537),"",ROUND('Set Schedules Here'!AK1537,rounding_decimal_places))</f>
        <v/>
      </c>
    </row>
    <row r="770" spans="1:68" x14ac:dyDescent="0.25">
      <c r="A770" s="21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21" t="str">
        <f>IF(ISBLANK('Set Schedules Here'!AK1539),"",ROUND('Set Schedules Here'!AK1539,rounding_decimal_places))</f>
        <v/>
      </c>
    </row>
    <row r="771" spans="1:68" x14ac:dyDescent="0.25">
      <c r="A771" s="21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21" t="str">
        <f>IF(ISBLANK('Set Schedules Here'!AK1541),"",ROUND('Set Schedules Here'!AK1541,rounding_decimal_places))</f>
        <v/>
      </c>
    </row>
    <row r="772" spans="1:68" x14ac:dyDescent="0.25">
      <c r="A772" s="21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21" t="str">
        <f>IF(ISBLANK('Set Schedules Here'!AK1543),"",ROUND('Set Schedules Here'!AK1543,rounding_decimal_places))</f>
        <v/>
      </c>
    </row>
    <row r="773" spans="1:68" x14ac:dyDescent="0.25">
      <c r="A773" s="21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21" t="str">
        <f>IF(ISBLANK('Set Schedules Here'!AK1545),"",ROUND('Set Schedules Here'!AK1545,rounding_decimal_places))</f>
        <v/>
      </c>
    </row>
    <row r="774" spans="1:68" x14ac:dyDescent="0.25">
      <c r="A774" s="21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21" t="str">
        <f>IF(ISBLANK('Set Schedules Here'!AK1547),"",ROUND('Set Schedules Here'!AK1547,rounding_decimal_places))</f>
        <v/>
      </c>
    </row>
    <row r="775" spans="1:68" x14ac:dyDescent="0.25">
      <c r="A775" s="21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21" t="str">
        <f>IF(ISBLANK('Set Schedules Here'!AK1549),"",ROUND('Set Schedules Here'!AK1549,rounding_decimal_places))</f>
        <v/>
      </c>
    </row>
    <row r="776" spans="1:68" x14ac:dyDescent="0.25">
      <c r="A776" s="21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21" t="str">
        <f>IF(ISBLANK('Set Schedules Here'!AK1551),"",ROUND('Set Schedules Here'!AK1551,rounding_decimal_places))</f>
        <v/>
      </c>
    </row>
    <row r="777" spans="1:68" x14ac:dyDescent="0.25">
      <c r="A777" s="21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21" t="str">
        <f>IF(ISBLANK('Set Schedules Here'!AK1553),"",ROUND('Set Schedules Here'!AK1553,rounding_decimal_places))</f>
        <v/>
      </c>
    </row>
    <row r="778" spans="1:68" x14ac:dyDescent="0.25">
      <c r="A778" s="21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21" t="str">
        <f>IF(ISBLANK('Set Schedules Here'!AK1555),"",ROUND('Set Schedules Here'!AK1555,rounding_decimal_places))</f>
        <v/>
      </c>
    </row>
    <row r="779" spans="1:68" x14ac:dyDescent="0.25">
      <c r="A779" s="21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21" t="str">
        <f>IF(ISBLANK('Set Schedules Here'!AK1557),"",ROUND('Set Schedules Here'!AK1557,rounding_decimal_places))</f>
        <v/>
      </c>
    </row>
    <row r="780" spans="1:68" x14ac:dyDescent="0.25">
      <c r="A780" s="21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21" t="str">
        <f>IF(ISBLANK('Set Schedules Here'!AK1559),"",ROUND('Set Schedules Here'!AK1559,rounding_decimal_places))</f>
        <v/>
      </c>
    </row>
    <row r="781" spans="1:68" x14ac:dyDescent="0.25">
      <c r="A781" s="21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21" t="str">
        <f>IF(ISBLANK('Set Schedules Here'!AK1561),"",ROUND('Set Schedules Here'!AK1561,rounding_decimal_places))</f>
        <v/>
      </c>
    </row>
    <row r="782" spans="1:68" x14ac:dyDescent="0.25">
      <c r="A782" s="21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21" t="str">
        <f>IF(ISBLANK('Set Schedules Here'!AK1563),"",ROUND('Set Schedules Here'!AK1563,rounding_decimal_places))</f>
        <v/>
      </c>
    </row>
    <row r="783" spans="1:68" x14ac:dyDescent="0.25">
      <c r="A783" s="21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21" t="str">
        <f>IF(ISBLANK('Set Schedules Here'!AK1565),"",ROUND('Set Schedules Here'!AK1565,rounding_decimal_places))</f>
        <v/>
      </c>
    </row>
    <row r="784" spans="1:68" x14ac:dyDescent="0.25">
      <c r="A784" s="21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21" t="str">
        <f>IF(ISBLANK('Set Schedules Here'!AK1567),"",ROUND('Set Schedules Here'!AK1567,rounding_decimal_places))</f>
        <v/>
      </c>
    </row>
    <row r="785" spans="1:68" x14ac:dyDescent="0.25">
      <c r="A785" s="21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21" t="str">
        <f>IF(ISBLANK('Set Schedules Here'!AK1569),"",ROUND('Set Schedules Here'!AK1569,rounding_decimal_places))</f>
        <v/>
      </c>
    </row>
    <row r="786" spans="1:68" x14ac:dyDescent="0.25">
      <c r="A786" s="21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21" t="str">
        <f>IF(ISBLANK('Set Schedules Here'!AK1571),"",ROUND('Set Schedules Here'!AK1571,rounding_decimal_places))</f>
        <v/>
      </c>
    </row>
    <row r="787" spans="1:68" x14ac:dyDescent="0.25">
      <c r="A787" s="21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21" t="str">
        <f>IF(ISBLANK('Set Schedules Here'!AK1573),"",ROUND('Set Schedules Here'!AK1573,rounding_decimal_places))</f>
        <v/>
      </c>
    </row>
    <row r="788" spans="1:68" x14ac:dyDescent="0.25">
      <c r="A788" s="21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21" t="str">
        <f>IF(ISBLANK('Set Schedules Here'!AK1575),"",ROUND('Set Schedules Here'!AK1575,rounding_decimal_places))</f>
        <v/>
      </c>
    </row>
    <row r="789" spans="1:68" x14ac:dyDescent="0.25">
      <c r="A789" s="21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21" t="str">
        <f>IF(ISBLANK('Set Schedules Here'!AK1577),"",ROUND('Set Schedules Here'!AK1577,rounding_decimal_places))</f>
        <v/>
      </c>
    </row>
    <row r="790" spans="1:68" x14ac:dyDescent="0.25">
      <c r="A790" s="21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21" t="str">
        <f>IF(ISBLANK('Set Schedules Here'!AK1579),"",ROUND('Set Schedules Here'!AK1579,rounding_decimal_places))</f>
        <v/>
      </c>
    </row>
    <row r="791" spans="1:68" x14ac:dyDescent="0.25">
      <c r="A791" s="21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21" t="str">
        <f>IF(ISBLANK('Set Schedules Here'!AK1581),"",ROUND('Set Schedules Here'!AK1581,rounding_decimal_places))</f>
        <v/>
      </c>
    </row>
    <row r="792" spans="1:68" x14ac:dyDescent="0.25">
      <c r="A792" s="21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21" t="str">
        <f>IF(ISBLANK('Set Schedules Here'!AK1583),"",ROUND('Set Schedules Here'!AK1583,rounding_decimal_places))</f>
        <v/>
      </c>
    </row>
    <row r="793" spans="1:68" x14ac:dyDescent="0.25">
      <c r="A793" s="21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21" t="str">
        <f>IF(ISBLANK('Set Schedules Here'!AK1585),"",ROUND('Set Schedules Here'!AK1585,rounding_decimal_places))</f>
        <v/>
      </c>
    </row>
    <row r="794" spans="1:68" x14ac:dyDescent="0.25">
      <c r="A794" s="21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21" t="str">
        <f>IF(ISBLANK('Set Schedules Here'!AK1587),"",ROUND('Set Schedules Here'!AK1587,rounding_decimal_places))</f>
        <v/>
      </c>
    </row>
    <row r="795" spans="1:68" x14ac:dyDescent="0.25">
      <c r="A795" s="21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21" t="str">
        <f>IF(ISBLANK('Set Schedules Here'!AK1589),"",ROUND('Set Schedules Here'!AK1589,rounding_decimal_places))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635-F59E-422A-8CEA-1E5D2DCA21BE}">
  <sheetPr>
    <tabColor theme="3"/>
  </sheetPr>
  <dimension ref="A1:A795"/>
  <sheetViews>
    <sheetView workbookViewId="0"/>
  </sheetViews>
  <sheetFormatPr defaultRowHeight="15" x14ac:dyDescent="0.25"/>
  <cols>
    <col min="1" max="1" width="105.140625" customWidth="1"/>
  </cols>
  <sheetData>
    <row r="1" spans="1:1" x14ac:dyDescent="0.25">
      <c r="A1" s="23" t="s">
        <v>349</v>
      </c>
    </row>
    <row r="2" spans="1:1" x14ac:dyDescent="0.25">
      <c r="A2" t="str">
        <f>'FoPITY-3'!A2&amp;" X"&amp;IF('FoPITY-3'!$B2&lt;&gt;""," "&amp;'FoPITY-3'!$B2,"")&amp;IF('FoPITY-3'!$C2&lt;&gt;""," X "&amp;'FoPITY-3'!$C2,"")&amp;IF('FoPITY-3'!$D2&lt;&gt;""," X "&amp;'FoPITY-3'!$D2,"")</f>
        <v>trans fuel economy standards X passenger X LDVs</v>
      </c>
    </row>
    <row r="3" spans="1:1" x14ac:dyDescent="0.25">
      <c r="A3" t="str">
        <f>'FoPITY-3'!A3&amp;" X"&amp;IF('FoPITY-3'!$B3&lt;&gt;""," "&amp;'FoPITY-3'!$B3,"")&amp;IF('FoPITY-3'!$C3&lt;&gt;""," X "&amp;'FoPITY-3'!$C3,"")&amp;IF('FoPITY-3'!$D3&lt;&gt;""," X "&amp;'FoPITY-3'!$D3,"")</f>
        <v>trans fuel economy standards X passenger X HDVs</v>
      </c>
    </row>
    <row r="4" spans="1:1" x14ac:dyDescent="0.25">
      <c r="A4" t="str">
        <f>'FoPITY-3'!A4&amp;" X"&amp;IF('FoPITY-3'!$B4&lt;&gt;""," "&amp;'FoPITY-3'!$B4,"")&amp;IF('FoPITY-3'!$C4&lt;&gt;""," X "&amp;'FoPITY-3'!$C4,"")&amp;IF('FoPITY-3'!$D4&lt;&gt;""," X "&amp;'FoPITY-3'!$D4,"")</f>
        <v>trans fuel economy standards X passenger X aircraft</v>
      </c>
    </row>
    <row r="5" spans="1:1" x14ac:dyDescent="0.25">
      <c r="A5" t="str">
        <f>'FoPITY-3'!A5&amp;" X"&amp;IF('FoPITY-3'!$B5&lt;&gt;""," "&amp;'FoPITY-3'!$B5,"")&amp;IF('FoPITY-3'!$C5&lt;&gt;""," X "&amp;'FoPITY-3'!$C5,"")&amp;IF('FoPITY-3'!$D5&lt;&gt;""," X "&amp;'FoPITY-3'!$D5,"")</f>
        <v>trans fuel economy standards X passenger X rail</v>
      </c>
    </row>
    <row r="6" spans="1:1" x14ac:dyDescent="0.25">
      <c r="A6" t="str">
        <f>'FoPITY-3'!A6&amp;" X"&amp;IF('FoPITY-3'!$B6&lt;&gt;""," "&amp;'FoPITY-3'!$B6,"")&amp;IF('FoPITY-3'!$C6&lt;&gt;""," X "&amp;'FoPITY-3'!$C6,"")&amp;IF('FoPITY-3'!$D6&lt;&gt;""," X "&amp;'FoPITY-3'!$D6,"")</f>
        <v>trans fuel economy standards X passenger X ships</v>
      </c>
    </row>
    <row r="7" spans="1:1" x14ac:dyDescent="0.25">
      <c r="A7" t="str">
        <f>'FoPITY-3'!A7&amp;" X"&amp;IF('FoPITY-3'!$B7&lt;&gt;""," "&amp;'FoPITY-3'!$B7,"")&amp;IF('FoPITY-3'!$C7&lt;&gt;""," X "&amp;'FoPITY-3'!$C7,"")&amp;IF('FoPITY-3'!$D7&lt;&gt;""," X "&amp;'FoPITY-3'!$D7,"")</f>
        <v>trans fuel economy standards X passenger X motorbikes</v>
      </c>
    </row>
    <row r="8" spans="1:1" x14ac:dyDescent="0.25">
      <c r="A8" t="str">
        <f>'FoPITY-3'!A8&amp;" X"&amp;IF('FoPITY-3'!$B8&lt;&gt;""," "&amp;'FoPITY-3'!$B8,"")&amp;IF('FoPITY-3'!$C8&lt;&gt;""," X "&amp;'FoPITY-3'!$C8,"")&amp;IF('FoPITY-3'!$D8&lt;&gt;""," X "&amp;'FoPITY-3'!$D8,"")</f>
        <v>trans fuel economy standards X freight X LDVs</v>
      </c>
    </row>
    <row r="9" spans="1:1" x14ac:dyDescent="0.25">
      <c r="A9" t="str">
        <f>'FoPITY-3'!A9&amp;" X"&amp;IF('FoPITY-3'!$B9&lt;&gt;""," "&amp;'FoPITY-3'!$B9,"")&amp;IF('FoPITY-3'!$C9&lt;&gt;""," X "&amp;'FoPITY-3'!$C9,"")&amp;IF('FoPITY-3'!$D9&lt;&gt;""," X "&amp;'FoPITY-3'!$D9,"")</f>
        <v>trans fuel economy standards X freight X HDVs</v>
      </c>
    </row>
    <row r="10" spans="1:1" x14ac:dyDescent="0.25">
      <c r="A10" t="str">
        <f>'FoPITY-3'!A10&amp;" X"&amp;IF('FoPITY-3'!$B10&lt;&gt;""," "&amp;'FoPITY-3'!$B10,"")&amp;IF('FoPITY-3'!$C10&lt;&gt;""," X "&amp;'FoPITY-3'!$C10,"")&amp;IF('FoPITY-3'!$D10&lt;&gt;""," X "&amp;'FoPITY-3'!$D10,"")</f>
        <v>trans fuel economy standards X freight X aircraft</v>
      </c>
    </row>
    <row r="11" spans="1:1" x14ac:dyDescent="0.25">
      <c r="A11" t="str">
        <f>'FoPITY-3'!A11&amp;" X"&amp;IF('FoPITY-3'!$B11&lt;&gt;""," "&amp;'FoPITY-3'!$B11,"")&amp;IF('FoPITY-3'!$C11&lt;&gt;""," X "&amp;'FoPITY-3'!$C11,"")&amp;IF('FoPITY-3'!$D11&lt;&gt;""," X "&amp;'FoPITY-3'!$D11,"")</f>
        <v>trans fuel economy standards X freight X rail</v>
      </c>
    </row>
    <row r="12" spans="1:1" x14ac:dyDescent="0.25">
      <c r="A12" t="str">
        <f>'FoPITY-3'!A12&amp;" X"&amp;IF('FoPITY-3'!$B12&lt;&gt;""," "&amp;'FoPITY-3'!$B12,"")&amp;IF('FoPITY-3'!$C12&lt;&gt;""," X "&amp;'FoPITY-3'!$C12,"")&amp;IF('FoPITY-3'!$D12&lt;&gt;""," X "&amp;'FoPITY-3'!$D12,"")</f>
        <v>trans fuel economy standards X freight X ships</v>
      </c>
    </row>
    <row r="13" spans="1:1" x14ac:dyDescent="0.25">
      <c r="A13" t="str">
        <f>'FoPITY-3'!A13&amp;" X"&amp;IF('FoPITY-3'!$B13&lt;&gt;""," "&amp;'FoPITY-3'!$B13,"")&amp;IF('FoPITY-3'!$C13&lt;&gt;""," X "&amp;'FoPITY-3'!$C13,"")&amp;IF('FoPITY-3'!$D13&lt;&gt;""," X "&amp;'FoPITY-3'!$D13,"")</f>
        <v>trans fuel economy standards X freight X motorbikes</v>
      </c>
    </row>
    <row r="14" spans="1:1" x14ac:dyDescent="0.25">
      <c r="A14" t="str">
        <f>'FoPITY-3'!A14&amp;" X"&amp;IF('FoPITY-3'!$B14&lt;&gt;""," "&amp;'FoPITY-3'!$B14,"")&amp;IF('FoPITY-3'!$C14&lt;&gt;""," X "&amp;'FoPITY-3'!$C14,"")&amp;IF('FoPITY-3'!$D14&lt;&gt;""," X "&amp;'FoPITY-3'!$D14,"")</f>
        <v>trans LDVs feebate X</v>
      </c>
    </row>
    <row r="15" spans="1:1" x14ac:dyDescent="0.25">
      <c r="A15" t="str">
        <f>'FoPITY-3'!A15&amp;" X"&amp;IF('FoPITY-3'!$B15&lt;&gt;""," "&amp;'FoPITY-3'!$B15,"")&amp;IF('FoPITY-3'!$C15&lt;&gt;""," X "&amp;'FoPITY-3'!$C15,"")&amp;IF('FoPITY-3'!$D15&lt;&gt;""," X "&amp;'FoPITY-3'!$D15,"")</f>
        <v>trans TDM X passenger</v>
      </c>
    </row>
    <row r="16" spans="1:1" x14ac:dyDescent="0.25">
      <c r="A16" t="str">
        <f>'FoPITY-3'!A16&amp;" X"&amp;IF('FoPITY-3'!$B16&lt;&gt;""," "&amp;'FoPITY-3'!$B16,"")&amp;IF('FoPITY-3'!$C16&lt;&gt;""," X "&amp;'FoPITY-3'!$C16,"")&amp;IF('FoPITY-3'!$D16&lt;&gt;""," X "&amp;'FoPITY-3'!$D16,"")</f>
        <v>trans TDM X freight</v>
      </c>
    </row>
    <row r="17" spans="1:1" x14ac:dyDescent="0.25">
      <c r="A17" t="str">
        <f>'FoPITY-3'!A17&amp;" X"&amp;IF('FoPITY-3'!$B17&lt;&gt;""," "&amp;'FoPITY-3'!$B17,"")&amp;IF('FoPITY-3'!$C17&lt;&gt;""," X "&amp;'FoPITY-3'!$C17,"")&amp;IF('FoPITY-3'!$D17&lt;&gt;""," X "&amp;'FoPITY-3'!$D17,"")</f>
        <v>trans EV subsidy X passenger X LDVs</v>
      </c>
    </row>
    <row r="18" spans="1:1" x14ac:dyDescent="0.25">
      <c r="A18" t="str">
        <f>'FoPITY-3'!A18&amp;" X"&amp;IF('FoPITY-3'!$B18&lt;&gt;""," "&amp;'FoPITY-3'!$B18,"")&amp;IF('FoPITY-3'!$C18&lt;&gt;""," X "&amp;'FoPITY-3'!$C18,"")&amp;IF('FoPITY-3'!$D18&lt;&gt;""," X "&amp;'FoPITY-3'!$D18,"")</f>
        <v>trans EV subsidy X passenger X HDVs</v>
      </c>
    </row>
    <row r="19" spans="1:1" x14ac:dyDescent="0.25">
      <c r="A19" t="str">
        <f>'FoPITY-3'!A19&amp;" X"&amp;IF('FoPITY-3'!$B19&lt;&gt;""," "&amp;'FoPITY-3'!$B19,"")&amp;IF('FoPITY-3'!$C19&lt;&gt;""," X "&amp;'FoPITY-3'!$C19,"")&amp;IF('FoPITY-3'!$D19&lt;&gt;""," X "&amp;'FoPITY-3'!$D19,"")</f>
        <v>trans EV subsidy X passenger X aircraft</v>
      </c>
    </row>
    <row r="20" spans="1:1" x14ac:dyDescent="0.25">
      <c r="A20" t="str">
        <f>'FoPITY-3'!A20&amp;" X"&amp;IF('FoPITY-3'!$B20&lt;&gt;""," "&amp;'FoPITY-3'!$B20,"")&amp;IF('FoPITY-3'!$C20&lt;&gt;""," X "&amp;'FoPITY-3'!$C20,"")&amp;IF('FoPITY-3'!$D20&lt;&gt;""," X "&amp;'FoPITY-3'!$D20,"")</f>
        <v>trans EV subsidy X passenger X rail</v>
      </c>
    </row>
    <row r="21" spans="1:1" x14ac:dyDescent="0.25">
      <c r="A21" t="str">
        <f>'FoPITY-3'!A21&amp;" X"&amp;IF('FoPITY-3'!$B21&lt;&gt;""," "&amp;'FoPITY-3'!$B21,"")&amp;IF('FoPITY-3'!$C21&lt;&gt;""," X "&amp;'FoPITY-3'!$C21,"")&amp;IF('FoPITY-3'!$D21&lt;&gt;""," X "&amp;'FoPITY-3'!$D21,"")</f>
        <v>trans EV subsidy X passenger X ships</v>
      </c>
    </row>
    <row r="22" spans="1:1" x14ac:dyDescent="0.25">
      <c r="A22" t="str">
        <f>'FoPITY-3'!A22&amp;" X"&amp;IF('FoPITY-3'!$B22&lt;&gt;""," "&amp;'FoPITY-3'!$B22,"")&amp;IF('FoPITY-3'!$C22&lt;&gt;""," X "&amp;'FoPITY-3'!$C22,"")&amp;IF('FoPITY-3'!$D22&lt;&gt;""," X "&amp;'FoPITY-3'!$D22,"")</f>
        <v>trans EV subsidy X passenger X motorbikes</v>
      </c>
    </row>
    <row r="23" spans="1:1" x14ac:dyDescent="0.25">
      <c r="A23" t="str">
        <f>'FoPITY-3'!A23&amp;" X"&amp;IF('FoPITY-3'!$B23&lt;&gt;""," "&amp;'FoPITY-3'!$B23,"")&amp;IF('FoPITY-3'!$C23&lt;&gt;""," X "&amp;'FoPITY-3'!$C23,"")&amp;IF('FoPITY-3'!$D23&lt;&gt;""," X "&amp;'FoPITY-3'!$D23,"")</f>
        <v>trans EV subsidy X freight X LDVs</v>
      </c>
    </row>
    <row r="24" spans="1:1" x14ac:dyDescent="0.25">
      <c r="A24" t="str">
        <f>'FoPITY-3'!A24&amp;" X"&amp;IF('FoPITY-3'!$B24&lt;&gt;""," "&amp;'FoPITY-3'!$B24,"")&amp;IF('FoPITY-3'!$C24&lt;&gt;""," X "&amp;'FoPITY-3'!$C24,"")&amp;IF('FoPITY-3'!$D24&lt;&gt;""," X "&amp;'FoPITY-3'!$D24,"")</f>
        <v>trans EV subsidy X freight X HDVs</v>
      </c>
    </row>
    <row r="25" spans="1:1" x14ac:dyDescent="0.25">
      <c r="A25" t="str">
        <f>'FoPITY-3'!A25&amp;" X"&amp;IF('FoPITY-3'!$B25&lt;&gt;""," "&amp;'FoPITY-3'!$B25,"")&amp;IF('FoPITY-3'!$C25&lt;&gt;""," X "&amp;'FoPITY-3'!$C25,"")&amp;IF('FoPITY-3'!$D25&lt;&gt;""," X "&amp;'FoPITY-3'!$D25,"")</f>
        <v>trans EV subsidy X freight X aircraft</v>
      </c>
    </row>
    <row r="26" spans="1:1" x14ac:dyDescent="0.25">
      <c r="A26" t="str">
        <f>'FoPITY-3'!A26&amp;" X"&amp;IF('FoPITY-3'!$B26&lt;&gt;""," "&amp;'FoPITY-3'!$B26,"")&amp;IF('FoPITY-3'!$C26&lt;&gt;""," X "&amp;'FoPITY-3'!$C26,"")&amp;IF('FoPITY-3'!$D26&lt;&gt;""," X "&amp;'FoPITY-3'!$D26,"")</f>
        <v>trans EV subsidy X freight X rail</v>
      </c>
    </row>
    <row r="27" spans="1:1" x14ac:dyDescent="0.25">
      <c r="A27" t="str">
        <f>'FoPITY-3'!A27&amp;" X"&amp;IF('FoPITY-3'!$B27&lt;&gt;""," "&amp;'FoPITY-3'!$B27,"")&amp;IF('FoPITY-3'!$C27&lt;&gt;""," X "&amp;'FoPITY-3'!$C27,"")&amp;IF('FoPITY-3'!$D27&lt;&gt;""," X "&amp;'FoPITY-3'!$D27,"")</f>
        <v>trans EV subsidy X freight X ships</v>
      </c>
    </row>
    <row r="28" spans="1:1" x14ac:dyDescent="0.25">
      <c r="A28" t="str">
        <f>'FoPITY-3'!A28&amp;" X"&amp;IF('FoPITY-3'!$B28&lt;&gt;""," "&amp;'FoPITY-3'!$B28,"")&amp;IF('FoPITY-3'!$C28&lt;&gt;""," X "&amp;'FoPITY-3'!$C28,"")&amp;IF('FoPITY-3'!$D28&lt;&gt;""," X "&amp;'FoPITY-3'!$D28,"")</f>
        <v>trans EV subsidy X freight X motorbikes</v>
      </c>
    </row>
    <row r="29" spans="1:1" x14ac:dyDescent="0.25">
      <c r="A29" t="str">
        <f>'FoPITY-3'!A29&amp;" X"&amp;IF('FoPITY-3'!$B29&lt;&gt;""," "&amp;'FoPITY-3'!$B29,"")&amp;IF('FoPITY-3'!$C29&lt;&gt;""," X "&amp;'FoPITY-3'!$C29,"")&amp;IF('FoPITY-3'!$D29&lt;&gt;""," X "&amp;'FoPITY-3'!$D29,"")</f>
        <v>trans EV minimum X passenger X LDVs</v>
      </c>
    </row>
    <row r="30" spans="1:1" x14ac:dyDescent="0.25">
      <c r="A30" t="str">
        <f>'FoPITY-3'!A30&amp;" X"&amp;IF('FoPITY-3'!$B30&lt;&gt;""," "&amp;'FoPITY-3'!$B30,"")&amp;IF('FoPITY-3'!$C30&lt;&gt;""," X "&amp;'FoPITY-3'!$C30,"")&amp;IF('FoPITY-3'!$D30&lt;&gt;""," X "&amp;'FoPITY-3'!$D30,"")</f>
        <v>trans EV minimum X passenger X HDVs</v>
      </c>
    </row>
    <row r="31" spans="1:1" x14ac:dyDescent="0.25">
      <c r="A31" t="str">
        <f>'FoPITY-3'!A31&amp;" X"&amp;IF('FoPITY-3'!$B31&lt;&gt;""," "&amp;'FoPITY-3'!$B31,"")&amp;IF('FoPITY-3'!$C31&lt;&gt;""," X "&amp;'FoPITY-3'!$C31,"")&amp;IF('FoPITY-3'!$D31&lt;&gt;""," X "&amp;'FoPITY-3'!$D31,"")</f>
        <v>trans EV minimum X passenger X aircraft</v>
      </c>
    </row>
    <row r="32" spans="1:1" x14ac:dyDescent="0.25">
      <c r="A32" t="str">
        <f>'FoPITY-3'!A32&amp;" X"&amp;IF('FoPITY-3'!$B32&lt;&gt;""," "&amp;'FoPITY-3'!$B32,"")&amp;IF('FoPITY-3'!$C32&lt;&gt;""," X "&amp;'FoPITY-3'!$C32,"")&amp;IF('FoPITY-3'!$D32&lt;&gt;""," X "&amp;'FoPITY-3'!$D32,"")</f>
        <v>trans EV minimum X passenger X rail</v>
      </c>
    </row>
    <row r="33" spans="1:1" x14ac:dyDescent="0.25">
      <c r="A33" t="str">
        <f>'FoPITY-3'!A33&amp;" X"&amp;IF('FoPITY-3'!$B33&lt;&gt;""," "&amp;'FoPITY-3'!$B33,"")&amp;IF('FoPITY-3'!$C33&lt;&gt;""," X "&amp;'FoPITY-3'!$C33,"")&amp;IF('FoPITY-3'!$D33&lt;&gt;""," X "&amp;'FoPITY-3'!$D33,"")</f>
        <v>trans EV minimum X passenger X ships</v>
      </c>
    </row>
    <row r="34" spans="1:1" x14ac:dyDescent="0.25">
      <c r="A34" t="str">
        <f>'FoPITY-3'!A34&amp;" X"&amp;IF('FoPITY-3'!$B34&lt;&gt;""," "&amp;'FoPITY-3'!$B34,"")&amp;IF('FoPITY-3'!$C34&lt;&gt;""," X "&amp;'FoPITY-3'!$C34,"")&amp;IF('FoPITY-3'!$D34&lt;&gt;""," X "&amp;'FoPITY-3'!$D34,"")</f>
        <v>trans EV minimum X passenger X motorbikes</v>
      </c>
    </row>
    <row r="35" spans="1:1" x14ac:dyDescent="0.25">
      <c r="A35" t="str">
        <f>'FoPITY-3'!A35&amp;" X"&amp;IF('FoPITY-3'!$B35&lt;&gt;""," "&amp;'FoPITY-3'!$B35,"")&amp;IF('FoPITY-3'!$C35&lt;&gt;""," X "&amp;'FoPITY-3'!$C35,"")&amp;IF('FoPITY-3'!$D35&lt;&gt;""," X "&amp;'FoPITY-3'!$D35,"")</f>
        <v>trans EV minimum X freight X LDVs</v>
      </c>
    </row>
    <row r="36" spans="1:1" x14ac:dyDescent="0.25">
      <c r="A36" t="str">
        <f>'FoPITY-3'!A36&amp;" X"&amp;IF('FoPITY-3'!$B36&lt;&gt;""," "&amp;'FoPITY-3'!$B36,"")&amp;IF('FoPITY-3'!$C36&lt;&gt;""," X "&amp;'FoPITY-3'!$C36,"")&amp;IF('FoPITY-3'!$D36&lt;&gt;""," X "&amp;'FoPITY-3'!$D36,"")</f>
        <v>trans EV minimum X freight X HDVs</v>
      </c>
    </row>
    <row r="37" spans="1:1" x14ac:dyDescent="0.25">
      <c r="A37" t="str">
        <f>'FoPITY-3'!A37&amp;" X"&amp;IF('FoPITY-3'!$B37&lt;&gt;""," "&amp;'FoPITY-3'!$B37,"")&amp;IF('FoPITY-3'!$C37&lt;&gt;""," X "&amp;'FoPITY-3'!$C37,"")&amp;IF('FoPITY-3'!$D37&lt;&gt;""," X "&amp;'FoPITY-3'!$D37,"")</f>
        <v>trans EV minimum X freight X aircraft</v>
      </c>
    </row>
    <row r="38" spans="1:1" x14ac:dyDescent="0.25">
      <c r="A38" t="str">
        <f>'FoPITY-3'!A38&amp;" X"&amp;IF('FoPITY-3'!$B38&lt;&gt;""," "&amp;'FoPITY-3'!$B38,"")&amp;IF('FoPITY-3'!$C38&lt;&gt;""," X "&amp;'FoPITY-3'!$C38,"")&amp;IF('FoPITY-3'!$D38&lt;&gt;""," X "&amp;'FoPITY-3'!$D38,"")</f>
        <v>trans EV minimum X freight X rail</v>
      </c>
    </row>
    <row r="39" spans="1:1" x14ac:dyDescent="0.25">
      <c r="A39" t="str">
        <f>'FoPITY-3'!A39&amp;" X"&amp;IF('FoPITY-3'!$B39&lt;&gt;""," "&amp;'FoPITY-3'!$B39,"")&amp;IF('FoPITY-3'!$C39&lt;&gt;""," X "&amp;'FoPITY-3'!$C39,"")&amp;IF('FoPITY-3'!$D39&lt;&gt;""," X "&amp;'FoPITY-3'!$D39,"")</f>
        <v>trans EV minimum X freight X ships</v>
      </c>
    </row>
    <row r="40" spans="1:1" x14ac:dyDescent="0.25">
      <c r="A40" t="str">
        <f>'FoPITY-3'!A40&amp;" X"&amp;IF('FoPITY-3'!$B40&lt;&gt;""," "&amp;'FoPITY-3'!$B40,"")&amp;IF('FoPITY-3'!$C40&lt;&gt;""," X "&amp;'FoPITY-3'!$C40,"")&amp;IF('FoPITY-3'!$D40&lt;&gt;""," X "&amp;'FoPITY-3'!$D40,"")</f>
        <v>trans EV minimum X freight X motorbikes</v>
      </c>
    </row>
    <row r="41" spans="1:1" x14ac:dyDescent="0.25">
      <c r="A41" t="str">
        <f>'FoPITY-3'!A41&amp;" X"&amp;IF('FoPITY-3'!$B41&lt;&gt;""," "&amp;'FoPITY-3'!$B41,"")&amp;IF('FoPITY-3'!$C41&lt;&gt;""," X "&amp;'FoPITY-3'!$C41,"")&amp;IF('FoPITY-3'!$D41&lt;&gt;""," X "&amp;'FoPITY-3'!$D41,"")</f>
        <v>trans hydrogen vehicle minimum X passenger X LDVs</v>
      </c>
    </row>
    <row r="42" spans="1:1" x14ac:dyDescent="0.25">
      <c r="A42" t="str">
        <f>'FoPITY-3'!A42&amp;" X"&amp;IF('FoPITY-3'!$B42&lt;&gt;""," "&amp;'FoPITY-3'!$B42,"")&amp;IF('FoPITY-3'!$C42&lt;&gt;""," X "&amp;'FoPITY-3'!$C42,"")&amp;IF('FoPITY-3'!$D42&lt;&gt;""," X "&amp;'FoPITY-3'!$D42,"")</f>
        <v>trans hydrogen vehicle minimum X passenger X HDVs</v>
      </c>
    </row>
    <row r="43" spans="1:1" x14ac:dyDescent="0.25">
      <c r="A43" t="str">
        <f>'FoPITY-3'!A43&amp;" X"&amp;IF('FoPITY-3'!$B43&lt;&gt;""," "&amp;'FoPITY-3'!$B43,"")&amp;IF('FoPITY-3'!$C43&lt;&gt;""," X "&amp;'FoPITY-3'!$C43,"")&amp;IF('FoPITY-3'!$D43&lt;&gt;""," X "&amp;'FoPITY-3'!$D43,"")</f>
        <v>trans hydrogen vehicle minimum X passenger X aircraft</v>
      </c>
    </row>
    <row r="44" spans="1:1" x14ac:dyDescent="0.25">
      <c r="A44" t="str">
        <f>'FoPITY-3'!A44&amp;" X"&amp;IF('FoPITY-3'!$B44&lt;&gt;""," "&amp;'FoPITY-3'!$B44,"")&amp;IF('FoPITY-3'!$C44&lt;&gt;""," X "&amp;'FoPITY-3'!$C44,"")&amp;IF('FoPITY-3'!$D44&lt;&gt;""," X "&amp;'FoPITY-3'!$D44,"")</f>
        <v>trans hydrogen vehicle minimum X passenger X rail</v>
      </c>
    </row>
    <row r="45" spans="1:1" x14ac:dyDescent="0.25">
      <c r="A45" t="str">
        <f>'FoPITY-3'!A45&amp;" X"&amp;IF('FoPITY-3'!$B45&lt;&gt;""," "&amp;'FoPITY-3'!$B45,"")&amp;IF('FoPITY-3'!$C45&lt;&gt;""," X "&amp;'FoPITY-3'!$C45,"")&amp;IF('FoPITY-3'!$D45&lt;&gt;""," X "&amp;'FoPITY-3'!$D45,"")</f>
        <v>trans hydrogen vehicle minimum X passenger X ships</v>
      </c>
    </row>
    <row r="46" spans="1:1" x14ac:dyDescent="0.25">
      <c r="A46" t="str">
        <f>'FoPITY-3'!A46&amp;" X"&amp;IF('FoPITY-3'!$B46&lt;&gt;""," "&amp;'FoPITY-3'!$B46,"")&amp;IF('FoPITY-3'!$C46&lt;&gt;""," X "&amp;'FoPITY-3'!$C46,"")&amp;IF('FoPITY-3'!$D46&lt;&gt;""," X "&amp;'FoPITY-3'!$D46,"")</f>
        <v>trans hydrogen vehicle minimum X passenger X motorbikes</v>
      </c>
    </row>
    <row r="47" spans="1:1" x14ac:dyDescent="0.25">
      <c r="A47" t="str">
        <f>'FoPITY-3'!A47&amp;" X"&amp;IF('FoPITY-3'!$B47&lt;&gt;""," "&amp;'FoPITY-3'!$B47,"")&amp;IF('FoPITY-3'!$C47&lt;&gt;""," X "&amp;'FoPITY-3'!$C47,"")&amp;IF('FoPITY-3'!$D47&lt;&gt;""," X "&amp;'FoPITY-3'!$D47,"")</f>
        <v>trans hydrogen vehicle minimum X freight X LDVs</v>
      </c>
    </row>
    <row r="48" spans="1:1" x14ac:dyDescent="0.25">
      <c r="A48" t="str">
        <f>'FoPITY-3'!A48&amp;" X"&amp;IF('FoPITY-3'!$B48&lt;&gt;""," "&amp;'FoPITY-3'!$B48,"")&amp;IF('FoPITY-3'!$C48&lt;&gt;""," X "&amp;'FoPITY-3'!$C48,"")&amp;IF('FoPITY-3'!$D48&lt;&gt;""," X "&amp;'FoPITY-3'!$D48,"")</f>
        <v>trans hydrogen vehicle minimum X freight X HDVs</v>
      </c>
    </row>
    <row r="49" spans="1:1" x14ac:dyDescent="0.25">
      <c r="A49" t="str">
        <f>'FoPITY-3'!A49&amp;" X"&amp;IF('FoPITY-3'!$B49&lt;&gt;""," "&amp;'FoPITY-3'!$B49,"")&amp;IF('FoPITY-3'!$C49&lt;&gt;""," X "&amp;'FoPITY-3'!$C49,"")&amp;IF('FoPITY-3'!$D49&lt;&gt;""," X "&amp;'FoPITY-3'!$D49,"")</f>
        <v>trans hydrogen vehicle minimum X freight X aircraft</v>
      </c>
    </row>
    <row r="50" spans="1:1" x14ac:dyDescent="0.25">
      <c r="A50" t="str">
        <f>'FoPITY-3'!A50&amp;" X"&amp;IF('FoPITY-3'!$B50&lt;&gt;""," "&amp;'FoPITY-3'!$B50,"")&amp;IF('FoPITY-3'!$C50&lt;&gt;""," X "&amp;'FoPITY-3'!$C50,"")&amp;IF('FoPITY-3'!$D50&lt;&gt;""," X "&amp;'FoPITY-3'!$D50,"")</f>
        <v>trans hydrogen vehicle minimum X freight X rail</v>
      </c>
    </row>
    <row r="51" spans="1:1" x14ac:dyDescent="0.25">
      <c r="A51" t="str">
        <f>'FoPITY-3'!A51&amp;" X"&amp;IF('FoPITY-3'!$B51&lt;&gt;""," "&amp;'FoPITY-3'!$B51,"")&amp;IF('FoPITY-3'!$C51&lt;&gt;""," X "&amp;'FoPITY-3'!$C51,"")&amp;IF('FoPITY-3'!$D51&lt;&gt;""," X "&amp;'FoPITY-3'!$D51,"")</f>
        <v>trans hydrogen vehicle minimum X freight X ships</v>
      </c>
    </row>
    <row r="52" spans="1:1" x14ac:dyDescent="0.25">
      <c r="A52" t="str">
        <f>'FoPITY-3'!A52&amp;" X"&amp;IF('FoPITY-3'!$B52&lt;&gt;""," "&amp;'FoPITY-3'!$B52,"")&amp;IF('FoPITY-3'!$C52&lt;&gt;""," X "&amp;'FoPITY-3'!$C52,"")&amp;IF('FoPITY-3'!$D52&lt;&gt;""," X "&amp;'FoPITY-3'!$D52,"")</f>
        <v>trans hydrogen vehicle minimum X freight X motorbikes</v>
      </c>
    </row>
    <row r="53" spans="1:1" x14ac:dyDescent="0.25">
      <c r="A53" t="str">
        <f>'FoPITY-3'!A53&amp;" X"&amp;IF('FoPITY-3'!$B53&lt;&gt;""," "&amp;'FoPITY-3'!$B53,"")&amp;IF('FoPITY-3'!$C53&lt;&gt;""," X "&amp;'FoPITY-3'!$C53,"")&amp;IF('FoPITY-3'!$D53&lt;&gt;""," X "&amp;'FoPITY-3'!$D53,"")</f>
        <v>trans reduce EV range anxiety and charging time X</v>
      </c>
    </row>
    <row r="54" spans="1:1" x14ac:dyDescent="0.25">
      <c r="A54" t="str">
        <f>'FoPITY-3'!A54&amp;" X"&amp;IF('FoPITY-3'!$B54&lt;&gt;""," "&amp;'FoPITY-3'!$B54,"")&amp;IF('FoPITY-3'!$C54&lt;&gt;""," X "&amp;'FoPITY-3'!$C54,"")&amp;IF('FoPITY-3'!$D54&lt;&gt;""," X "&amp;'FoPITY-3'!$D54,"")</f>
        <v>trans EV charger deployment X</v>
      </c>
    </row>
    <row r="55" spans="1:1" x14ac:dyDescent="0.25">
      <c r="A55" t="str">
        <f>'FoPITY-3'!A55&amp;" X"&amp;IF('FoPITY-3'!$B55&lt;&gt;""," "&amp;'FoPITY-3'!$B55,"")&amp;IF('FoPITY-3'!$C55&lt;&gt;""," X "&amp;'FoPITY-3'!$C55,"")&amp;IF('FoPITY-3'!$D55&lt;&gt;""," X "&amp;'FoPITY-3'!$D55,"")</f>
        <v>trans LCFS X</v>
      </c>
    </row>
    <row r="56" spans="1:1" x14ac:dyDescent="0.25">
      <c r="A56" t="str">
        <f>'FoPITY-3'!A56&amp;" X"&amp;IF('FoPITY-3'!$B56&lt;&gt;""," "&amp;'FoPITY-3'!$B56,"")&amp;IF('FoPITY-3'!$C56&lt;&gt;""," X "&amp;'FoPITY-3'!$C56,"")&amp;IF('FoPITY-3'!$D56&lt;&gt;""," X "&amp;'FoPITY-3'!$D56,"")</f>
        <v>trans reduce regulated pollutants X LDVs X CO2</v>
      </c>
    </row>
    <row r="57" spans="1:1" x14ac:dyDescent="0.25">
      <c r="A57" t="str">
        <f>'FoPITY-3'!A57&amp;" X"&amp;IF('FoPITY-3'!$B57&lt;&gt;""," "&amp;'FoPITY-3'!$B57,"")&amp;IF('FoPITY-3'!$C57&lt;&gt;""," X "&amp;'FoPITY-3'!$C57,"")&amp;IF('FoPITY-3'!$D57&lt;&gt;""," X "&amp;'FoPITY-3'!$D57,"")</f>
        <v>trans reduce regulated pollutants X LDVs X VOC</v>
      </c>
    </row>
    <row r="58" spans="1:1" x14ac:dyDescent="0.25">
      <c r="A58" t="str">
        <f>'FoPITY-3'!A58&amp;" X"&amp;IF('FoPITY-3'!$B58&lt;&gt;""," "&amp;'FoPITY-3'!$B58,"")&amp;IF('FoPITY-3'!$C58&lt;&gt;""," X "&amp;'FoPITY-3'!$C58,"")&amp;IF('FoPITY-3'!$D58&lt;&gt;""," X "&amp;'FoPITY-3'!$D58,"")</f>
        <v>trans reduce regulated pollutants X LDVs X CO</v>
      </c>
    </row>
    <row r="59" spans="1:1" x14ac:dyDescent="0.25">
      <c r="A59" t="str">
        <f>'FoPITY-3'!A59&amp;" X"&amp;IF('FoPITY-3'!$B59&lt;&gt;""," "&amp;'FoPITY-3'!$B59,"")&amp;IF('FoPITY-3'!$C59&lt;&gt;""," X "&amp;'FoPITY-3'!$C59,"")&amp;IF('FoPITY-3'!$D59&lt;&gt;""," X "&amp;'FoPITY-3'!$D59,"")</f>
        <v>trans reduce regulated pollutants X LDVs X NOx</v>
      </c>
    </row>
    <row r="60" spans="1:1" x14ac:dyDescent="0.25">
      <c r="A60" t="str">
        <f>'FoPITY-3'!A60&amp;" X"&amp;IF('FoPITY-3'!$B60&lt;&gt;""," "&amp;'FoPITY-3'!$B60,"")&amp;IF('FoPITY-3'!$C60&lt;&gt;""," X "&amp;'FoPITY-3'!$C60,"")&amp;IF('FoPITY-3'!$D60&lt;&gt;""," X "&amp;'FoPITY-3'!$D60,"")</f>
        <v>trans reduce regulated pollutants X LDVs X PM10</v>
      </c>
    </row>
    <row r="61" spans="1:1" x14ac:dyDescent="0.25">
      <c r="A61" t="str">
        <f>'FoPITY-3'!A61&amp;" X"&amp;IF('FoPITY-3'!$B61&lt;&gt;""," "&amp;'FoPITY-3'!$B61,"")&amp;IF('FoPITY-3'!$C61&lt;&gt;""," X "&amp;'FoPITY-3'!$C61,"")&amp;IF('FoPITY-3'!$D61&lt;&gt;""," X "&amp;'FoPITY-3'!$D61,"")</f>
        <v>trans reduce regulated pollutants X LDVs X PM25</v>
      </c>
    </row>
    <row r="62" spans="1:1" x14ac:dyDescent="0.25">
      <c r="A62" t="str">
        <f>'FoPITY-3'!A62&amp;" X"&amp;IF('FoPITY-3'!$B62&lt;&gt;""," "&amp;'FoPITY-3'!$B62,"")&amp;IF('FoPITY-3'!$C62&lt;&gt;""," X "&amp;'FoPITY-3'!$C62,"")&amp;IF('FoPITY-3'!$D62&lt;&gt;""," X "&amp;'FoPITY-3'!$D62,"")</f>
        <v>trans reduce regulated pollutants X LDVs X SOx</v>
      </c>
    </row>
    <row r="63" spans="1:1" x14ac:dyDescent="0.25">
      <c r="A63" t="str">
        <f>'FoPITY-3'!A63&amp;" X"&amp;IF('FoPITY-3'!$B63&lt;&gt;""," "&amp;'FoPITY-3'!$B63,"")&amp;IF('FoPITY-3'!$C63&lt;&gt;""," X "&amp;'FoPITY-3'!$C63,"")&amp;IF('FoPITY-3'!$D63&lt;&gt;""," X "&amp;'FoPITY-3'!$D63,"")</f>
        <v>trans reduce regulated pollutants X LDVs X BC</v>
      </c>
    </row>
    <row r="64" spans="1:1" x14ac:dyDescent="0.25">
      <c r="A64" t="str">
        <f>'FoPITY-3'!A64&amp;" X"&amp;IF('FoPITY-3'!$B64&lt;&gt;""," "&amp;'FoPITY-3'!$B64,"")&amp;IF('FoPITY-3'!$C64&lt;&gt;""," X "&amp;'FoPITY-3'!$C64,"")&amp;IF('FoPITY-3'!$D64&lt;&gt;""," X "&amp;'FoPITY-3'!$D64,"")</f>
        <v>trans reduce regulated pollutants X LDVs X OC</v>
      </c>
    </row>
    <row r="65" spans="1:1" x14ac:dyDescent="0.25">
      <c r="A65" t="str">
        <f>'FoPITY-3'!A65&amp;" X"&amp;IF('FoPITY-3'!$B65&lt;&gt;""," "&amp;'FoPITY-3'!$B65,"")&amp;IF('FoPITY-3'!$C65&lt;&gt;""," X "&amp;'FoPITY-3'!$C65,"")&amp;IF('FoPITY-3'!$D65&lt;&gt;""," X "&amp;'FoPITY-3'!$D65,"")</f>
        <v>trans reduce regulated pollutants X LDVs X CH4</v>
      </c>
    </row>
    <row r="66" spans="1:1" x14ac:dyDescent="0.25">
      <c r="A66" t="str">
        <f>'FoPITY-3'!A66&amp;" X"&amp;IF('FoPITY-3'!$B66&lt;&gt;""," "&amp;'FoPITY-3'!$B66,"")&amp;IF('FoPITY-3'!$C66&lt;&gt;""," X "&amp;'FoPITY-3'!$C66,"")&amp;IF('FoPITY-3'!$D66&lt;&gt;""," X "&amp;'FoPITY-3'!$D66,"")</f>
        <v>trans reduce regulated pollutants X LDVs X N2O</v>
      </c>
    </row>
    <row r="67" spans="1:1" x14ac:dyDescent="0.25">
      <c r="A67" t="str">
        <f>'FoPITY-3'!A67&amp;" X"&amp;IF('FoPITY-3'!$B67&lt;&gt;""," "&amp;'FoPITY-3'!$B67,"")&amp;IF('FoPITY-3'!$C67&lt;&gt;""," X "&amp;'FoPITY-3'!$C67,"")&amp;IF('FoPITY-3'!$D67&lt;&gt;""," X "&amp;'FoPITY-3'!$D67,"")</f>
        <v>trans reduce regulated pollutants X LDVs X F gases</v>
      </c>
    </row>
    <row r="68" spans="1:1" x14ac:dyDescent="0.25">
      <c r="A68" t="str">
        <f>'FoPITY-3'!A68&amp;" X"&amp;IF('FoPITY-3'!$B68&lt;&gt;""," "&amp;'FoPITY-3'!$B68,"")&amp;IF('FoPITY-3'!$C68&lt;&gt;""," X "&amp;'FoPITY-3'!$C68,"")&amp;IF('FoPITY-3'!$D68&lt;&gt;""," X "&amp;'FoPITY-3'!$D68,"")</f>
        <v>trans reduce regulated pollutants X HDVs X CO2</v>
      </c>
    </row>
    <row r="69" spans="1:1" x14ac:dyDescent="0.25">
      <c r="A69" t="str">
        <f>'FoPITY-3'!A69&amp;" X"&amp;IF('FoPITY-3'!$B69&lt;&gt;""," "&amp;'FoPITY-3'!$B69,"")&amp;IF('FoPITY-3'!$C69&lt;&gt;""," X "&amp;'FoPITY-3'!$C69,"")&amp;IF('FoPITY-3'!$D69&lt;&gt;""," X "&amp;'FoPITY-3'!$D69,"")</f>
        <v>trans reduce regulated pollutants X HDVs X VOC</v>
      </c>
    </row>
    <row r="70" spans="1:1" x14ac:dyDescent="0.25">
      <c r="A70" t="str">
        <f>'FoPITY-3'!A70&amp;" X"&amp;IF('FoPITY-3'!$B70&lt;&gt;""," "&amp;'FoPITY-3'!$B70,"")&amp;IF('FoPITY-3'!$C70&lt;&gt;""," X "&amp;'FoPITY-3'!$C70,"")&amp;IF('FoPITY-3'!$D70&lt;&gt;""," X "&amp;'FoPITY-3'!$D70,"")</f>
        <v>trans reduce regulated pollutants X HDVs X CO</v>
      </c>
    </row>
    <row r="71" spans="1:1" x14ac:dyDescent="0.25">
      <c r="A71" t="str">
        <f>'FoPITY-3'!A71&amp;" X"&amp;IF('FoPITY-3'!$B71&lt;&gt;""," "&amp;'FoPITY-3'!$B71,"")&amp;IF('FoPITY-3'!$C71&lt;&gt;""," X "&amp;'FoPITY-3'!$C71,"")&amp;IF('FoPITY-3'!$D71&lt;&gt;""," X "&amp;'FoPITY-3'!$D71,"")</f>
        <v>trans reduce regulated pollutants X HDVs X NOx</v>
      </c>
    </row>
    <row r="72" spans="1:1" x14ac:dyDescent="0.25">
      <c r="A72" t="str">
        <f>'FoPITY-3'!A72&amp;" X"&amp;IF('FoPITY-3'!$B72&lt;&gt;""," "&amp;'FoPITY-3'!$B72,"")&amp;IF('FoPITY-3'!$C72&lt;&gt;""," X "&amp;'FoPITY-3'!$C72,"")&amp;IF('FoPITY-3'!$D72&lt;&gt;""," X "&amp;'FoPITY-3'!$D72,"")</f>
        <v>trans reduce regulated pollutants X HDVs X PM10</v>
      </c>
    </row>
    <row r="73" spans="1:1" x14ac:dyDescent="0.25">
      <c r="A73" t="str">
        <f>'FoPITY-3'!A73&amp;" X"&amp;IF('FoPITY-3'!$B73&lt;&gt;""," "&amp;'FoPITY-3'!$B73,"")&amp;IF('FoPITY-3'!$C73&lt;&gt;""," X "&amp;'FoPITY-3'!$C73,"")&amp;IF('FoPITY-3'!$D73&lt;&gt;""," X "&amp;'FoPITY-3'!$D73,"")</f>
        <v>trans reduce regulated pollutants X HDVs X PM25</v>
      </c>
    </row>
    <row r="74" spans="1:1" x14ac:dyDescent="0.25">
      <c r="A74" t="str">
        <f>'FoPITY-3'!A74&amp;" X"&amp;IF('FoPITY-3'!$B74&lt;&gt;""," "&amp;'FoPITY-3'!$B74,"")&amp;IF('FoPITY-3'!$C74&lt;&gt;""," X "&amp;'FoPITY-3'!$C74,"")&amp;IF('FoPITY-3'!$D74&lt;&gt;""," X "&amp;'FoPITY-3'!$D74,"")</f>
        <v>trans reduce regulated pollutants X HDVs X SOx</v>
      </c>
    </row>
    <row r="75" spans="1:1" x14ac:dyDescent="0.25">
      <c r="A75" t="str">
        <f>'FoPITY-3'!A75&amp;" X"&amp;IF('FoPITY-3'!$B75&lt;&gt;""," "&amp;'FoPITY-3'!$B75,"")&amp;IF('FoPITY-3'!$C75&lt;&gt;""," X "&amp;'FoPITY-3'!$C75,"")&amp;IF('FoPITY-3'!$D75&lt;&gt;""," X "&amp;'FoPITY-3'!$D75,"")</f>
        <v>trans reduce regulated pollutants X HDVs X BC</v>
      </c>
    </row>
    <row r="76" spans="1:1" x14ac:dyDescent="0.25">
      <c r="A76" t="str">
        <f>'FoPITY-3'!A76&amp;" X"&amp;IF('FoPITY-3'!$B76&lt;&gt;""," "&amp;'FoPITY-3'!$B76,"")&amp;IF('FoPITY-3'!$C76&lt;&gt;""," X "&amp;'FoPITY-3'!$C76,"")&amp;IF('FoPITY-3'!$D76&lt;&gt;""," X "&amp;'FoPITY-3'!$D76,"")</f>
        <v>trans reduce regulated pollutants X HDVs X OC</v>
      </c>
    </row>
    <row r="77" spans="1:1" x14ac:dyDescent="0.25">
      <c r="A77" t="str">
        <f>'FoPITY-3'!A77&amp;" X"&amp;IF('FoPITY-3'!$B77&lt;&gt;""," "&amp;'FoPITY-3'!$B77,"")&amp;IF('FoPITY-3'!$C77&lt;&gt;""," X "&amp;'FoPITY-3'!$C77,"")&amp;IF('FoPITY-3'!$D77&lt;&gt;""," X "&amp;'FoPITY-3'!$D77,"")</f>
        <v>trans reduce regulated pollutants X HDVs X CH4</v>
      </c>
    </row>
    <row r="78" spans="1:1" x14ac:dyDescent="0.25">
      <c r="A78" t="str">
        <f>'FoPITY-3'!A78&amp;" X"&amp;IF('FoPITY-3'!$B78&lt;&gt;""," "&amp;'FoPITY-3'!$B78,"")&amp;IF('FoPITY-3'!$C78&lt;&gt;""," X "&amp;'FoPITY-3'!$C78,"")&amp;IF('FoPITY-3'!$D78&lt;&gt;""," X "&amp;'FoPITY-3'!$D78,"")</f>
        <v>trans reduce regulated pollutants X HDVs X N2O</v>
      </c>
    </row>
    <row r="79" spans="1:1" x14ac:dyDescent="0.25">
      <c r="A79" t="str">
        <f>'FoPITY-3'!A79&amp;" X"&amp;IF('FoPITY-3'!$B79&lt;&gt;""," "&amp;'FoPITY-3'!$B79,"")&amp;IF('FoPITY-3'!$C79&lt;&gt;""," X "&amp;'FoPITY-3'!$C79,"")&amp;IF('FoPITY-3'!$D79&lt;&gt;""," X "&amp;'FoPITY-3'!$D79,"")</f>
        <v>trans reduce regulated pollutants X HDVs X F gases</v>
      </c>
    </row>
    <row r="80" spans="1:1" x14ac:dyDescent="0.25">
      <c r="A80" t="str">
        <f>'FoPITY-3'!A80&amp;" X"&amp;IF('FoPITY-3'!$B80&lt;&gt;""," "&amp;'FoPITY-3'!$B80,"")&amp;IF('FoPITY-3'!$C80&lt;&gt;""," X "&amp;'FoPITY-3'!$C80,"")&amp;IF('FoPITY-3'!$D80&lt;&gt;""," X "&amp;'FoPITY-3'!$D80,"")</f>
        <v>trans reduce regulated pollutants X aircraft X CO2</v>
      </c>
    </row>
    <row r="81" spans="1:1" x14ac:dyDescent="0.25">
      <c r="A81" t="str">
        <f>'FoPITY-3'!A81&amp;" X"&amp;IF('FoPITY-3'!$B81&lt;&gt;""," "&amp;'FoPITY-3'!$B81,"")&amp;IF('FoPITY-3'!$C81&lt;&gt;""," X "&amp;'FoPITY-3'!$C81,"")&amp;IF('FoPITY-3'!$D81&lt;&gt;""," X "&amp;'FoPITY-3'!$D81,"")</f>
        <v>trans reduce regulated pollutants X aircraft X VOC</v>
      </c>
    </row>
    <row r="82" spans="1:1" x14ac:dyDescent="0.25">
      <c r="A82" t="str">
        <f>'FoPITY-3'!A82&amp;" X"&amp;IF('FoPITY-3'!$B82&lt;&gt;""," "&amp;'FoPITY-3'!$B82,"")&amp;IF('FoPITY-3'!$C82&lt;&gt;""," X "&amp;'FoPITY-3'!$C82,"")&amp;IF('FoPITY-3'!$D82&lt;&gt;""," X "&amp;'FoPITY-3'!$D82,"")</f>
        <v>trans reduce regulated pollutants X aircraft X CO</v>
      </c>
    </row>
    <row r="83" spans="1:1" x14ac:dyDescent="0.25">
      <c r="A83" t="str">
        <f>'FoPITY-3'!A83&amp;" X"&amp;IF('FoPITY-3'!$B83&lt;&gt;""," "&amp;'FoPITY-3'!$B83,"")&amp;IF('FoPITY-3'!$C83&lt;&gt;""," X "&amp;'FoPITY-3'!$C83,"")&amp;IF('FoPITY-3'!$D83&lt;&gt;""," X "&amp;'FoPITY-3'!$D83,"")</f>
        <v>trans reduce regulated pollutants X aircraft X NOx</v>
      </c>
    </row>
    <row r="84" spans="1:1" x14ac:dyDescent="0.25">
      <c r="A84" t="str">
        <f>'FoPITY-3'!A84&amp;" X"&amp;IF('FoPITY-3'!$B84&lt;&gt;""," "&amp;'FoPITY-3'!$B84,"")&amp;IF('FoPITY-3'!$C84&lt;&gt;""," X "&amp;'FoPITY-3'!$C84,"")&amp;IF('FoPITY-3'!$D84&lt;&gt;""," X "&amp;'FoPITY-3'!$D84,"")</f>
        <v>trans reduce regulated pollutants X aircraft X PM10</v>
      </c>
    </row>
    <row r="85" spans="1:1" x14ac:dyDescent="0.25">
      <c r="A85" t="str">
        <f>'FoPITY-3'!A85&amp;" X"&amp;IF('FoPITY-3'!$B85&lt;&gt;""," "&amp;'FoPITY-3'!$B85,"")&amp;IF('FoPITY-3'!$C85&lt;&gt;""," X "&amp;'FoPITY-3'!$C85,"")&amp;IF('FoPITY-3'!$D85&lt;&gt;""," X "&amp;'FoPITY-3'!$D85,"")</f>
        <v>trans reduce regulated pollutants X aircraft X PM25</v>
      </c>
    </row>
    <row r="86" spans="1:1" x14ac:dyDescent="0.25">
      <c r="A86" t="str">
        <f>'FoPITY-3'!A86&amp;" X"&amp;IF('FoPITY-3'!$B86&lt;&gt;""," "&amp;'FoPITY-3'!$B86,"")&amp;IF('FoPITY-3'!$C86&lt;&gt;""," X "&amp;'FoPITY-3'!$C86,"")&amp;IF('FoPITY-3'!$D86&lt;&gt;""," X "&amp;'FoPITY-3'!$D86,"")</f>
        <v>trans reduce regulated pollutants X aircraft X SOx</v>
      </c>
    </row>
    <row r="87" spans="1:1" x14ac:dyDescent="0.25">
      <c r="A87" t="str">
        <f>'FoPITY-3'!A87&amp;" X"&amp;IF('FoPITY-3'!$B87&lt;&gt;""," "&amp;'FoPITY-3'!$B87,"")&amp;IF('FoPITY-3'!$C87&lt;&gt;""," X "&amp;'FoPITY-3'!$C87,"")&amp;IF('FoPITY-3'!$D87&lt;&gt;""," X "&amp;'FoPITY-3'!$D87,"")</f>
        <v>trans reduce regulated pollutants X aircraft X BC</v>
      </c>
    </row>
    <row r="88" spans="1:1" x14ac:dyDescent="0.25">
      <c r="A88" t="str">
        <f>'FoPITY-3'!A88&amp;" X"&amp;IF('FoPITY-3'!$B88&lt;&gt;""," "&amp;'FoPITY-3'!$B88,"")&amp;IF('FoPITY-3'!$C88&lt;&gt;""," X "&amp;'FoPITY-3'!$C88,"")&amp;IF('FoPITY-3'!$D88&lt;&gt;""," X "&amp;'FoPITY-3'!$D88,"")</f>
        <v>trans reduce regulated pollutants X aircraft X OC</v>
      </c>
    </row>
    <row r="89" spans="1:1" x14ac:dyDescent="0.25">
      <c r="A89" t="str">
        <f>'FoPITY-3'!A89&amp;" X"&amp;IF('FoPITY-3'!$B89&lt;&gt;""," "&amp;'FoPITY-3'!$B89,"")&amp;IF('FoPITY-3'!$C89&lt;&gt;""," X "&amp;'FoPITY-3'!$C89,"")&amp;IF('FoPITY-3'!$D89&lt;&gt;""," X "&amp;'FoPITY-3'!$D89,"")</f>
        <v>trans reduce regulated pollutants X aircraft X CH4</v>
      </c>
    </row>
    <row r="90" spans="1:1" x14ac:dyDescent="0.25">
      <c r="A90" t="str">
        <f>'FoPITY-3'!A90&amp;" X"&amp;IF('FoPITY-3'!$B90&lt;&gt;""," "&amp;'FoPITY-3'!$B90,"")&amp;IF('FoPITY-3'!$C90&lt;&gt;""," X "&amp;'FoPITY-3'!$C90,"")&amp;IF('FoPITY-3'!$D90&lt;&gt;""," X "&amp;'FoPITY-3'!$D90,"")</f>
        <v>trans reduce regulated pollutants X aircraft X N2O</v>
      </c>
    </row>
    <row r="91" spans="1:1" x14ac:dyDescent="0.25">
      <c r="A91" t="str">
        <f>'FoPITY-3'!A91&amp;" X"&amp;IF('FoPITY-3'!$B91&lt;&gt;""," "&amp;'FoPITY-3'!$B91,"")&amp;IF('FoPITY-3'!$C91&lt;&gt;""," X "&amp;'FoPITY-3'!$C91,"")&amp;IF('FoPITY-3'!$D91&lt;&gt;""," X "&amp;'FoPITY-3'!$D91,"")</f>
        <v>trans reduce regulated pollutants X aircraft X F gases</v>
      </c>
    </row>
    <row r="92" spans="1:1" x14ac:dyDescent="0.25">
      <c r="A92" t="str">
        <f>'FoPITY-3'!A92&amp;" X"&amp;IF('FoPITY-3'!$B92&lt;&gt;""," "&amp;'FoPITY-3'!$B92,"")&amp;IF('FoPITY-3'!$C92&lt;&gt;""," X "&amp;'FoPITY-3'!$C92,"")&amp;IF('FoPITY-3'!$D92&lt;&gt;""," X "&amp;'FoPITY-3'!$D92,"")</f>
        <v>trans reduce regulated pollutants X rail X CO2</v>
      </c>
    </row>
    <row r="93" spans="1:1" x14ac:dyDescent="0.25">
      <c r="A93" t="str">
        <f>'FoPITY-3'!A93&amp;" X"&amp;IF('FoPITY-3'!$B93&lt;&gt;""," "&amp;'FoPITY-3'!$B93,"")&amp;IF('FoPITY-3'!$C93&lt;&gt;""," X "&amp;'FoPITY-3'!$C93,"")&amp;IF('FoPITY-3'!$D93&lt;&gt;""," X "&amp;'FoPITY-3'!$D93,"")</f>
        <v>trans reduce regulated pollutants X rail X VOC</v>
      </c>
    </row>
    <row r="94" spans="1:1" x14ac:dyDescent="0.25">
      <c r="A94" t="str">
        <f>'FoPITY-3'!A94&amp;" X"&amp;IF('FoPITY-3'!$B94&lt;&gt;""," "&amp;'FoPITY-3'!$B94,"")&amp;IF('FoPITY-3'!$C94&lt;&gt;""," X "&amp;'FoPITY-3'!$C94,"")&amp;IF('FoPITY-3'!$D94&lt;&gt;""," X "&amp;'FoPITY-3'!$D94,"")</f>
        <v>trans reduce regulated pollutants X rail X CO</v>
      </c>
    </row>
    <row r="95" spans="1:1" x14ac:dyDescent="0.25">
      <c r="A95" t="str">
        <f>'FoPITY-3'!A95&amp;" X"&amp;IF('FoPITY-3'!$B95&lt;&gt;""," "&amp;'FoPITY-3'!$B95,"")&amp;IF('FoPITY-3'!$C95&lt;&gt;""," X "&amp;'FoPITY-3'!$C95,"")&amp;IF('FoPITY-3'!$D95&lt;&gt;""," X "&amp;'FoPITY-3'!$D95,"")</f>
        <v>trans reduce regulated pollutants X rail X NOx</v>
      </c>
    </row>
    <row r="96" spans="1:1" x14ac:dyDescent="0.25">
      <c r="A96" t="str">
        <f>'FoPITY-3'!A96&amp;" X"&amp;IF('FoPITY-3'!$B96&lt;&gt;""," "&amp;'FoPITY-3'!$B96,"")&amp;IF('FoPITY-3'!$C96&lt;&gt;""," X "&amp;'FoPITY-3'!$C96,"")&amp;IF('FoPITY-3'!$D96&lt;&gt;""," X "&amp;'FoPITY-3'!$D96,"")</f>
        <v>trans reduce regulated pollutants X rail X PM10</v>
      </c>
    </row>
    <row r="97" spans="1:1" x14ac:dyDescent="0.25">
      <c r="A97" t="str">
        <f>'FoPITY-3'!A97&amp;" X"&amp;IF('FoPITY-3'!$B97&lt;&gt;""," "&amp;'FoPITY-3'!$B97,"")&amp;IF('FoPITY-3'!$C97&lt;&gt;""," X "&amp;'FoPITY-3'!$C97,"")&amp;IF('FoPITY-3'!$D97&lt;&gt;""," X "&amp;'FoPITY-3'!$D97,"")</f>
        <v>trans reduce regulated pollutants X rail X PM25</v>
      </c>
    </row>
    <row r="98" spans="1:1" x14ac:dyDescent="0.25">
      <c r="A98" t="str">
        <f>'FoPITY-3'!A98&amp;" X"&amp;IF('FoPITY-3'!$B98&lt;&gt;""," "&amp;'FoPITY-3'!$B98,"")&amp;IF('FoPITY-3'!$C98&lt;&gt;""," X "&amp;'FoPITY-3'!$C98,"")&amp;IF('FoPITY-3'!$D98&lt;&gt;""," X "&amp;'FoPITY-3'!$D98,"")</f>
        <v>trans reduce regulated pollutants X rail X SOx</v>
      </c>
    </row>
    <row r="99" spans="1:1" x14ac:dyDescent="0.25">
      <c r="A99" t="str">
        <f>'FoPITY-3'!A99&amp;" X"&amp;IF('FoPITY-3'!$B99&lt;&gt;""," "&amp;'FoPITY-3'!$B99,"")&amp;IF('FoPITY-3'!$C99&lt;&gt;""," X "&amp;'FoPITY-3'!$C99,"")&amp;IF('FoPITY-3'!$D99&lt;&gt;""," X "&amp;'FoPITY-3'!$D99,"")</f>
        <v>trans reduce regulated pollutants X rail X BC</v>
      </c>
    </row>
    <row r="100" spans="1:1" x14ac:dyDescent="0.25">
      <c r="A100" t="str">
        <f>'FoPITY-3'!A100&amp;" X"&amp;IF('FoPITY-3'!$B100&lt;&gt;""," "&amp;'FoPITY-3'!$B100,"")&amp;IF('FoPITY-3'!$C100&lt;&gt;""," X "&amp;'FoPITY-3'!$C100,"")&amp;IF('FoPITY-3'!$D100&lt;&gt;""," X "&amp;'FoPITY-3'!$D100,"")</f>
        <v>trans reduce regulated pollutants X rail X OC</v>
      </c>
    </row>
    <row r="101" spans="1:1" x14ac:dyDescent="0.25">
      <c r="A101" t="str">
        <f>'FoPITY-3'!A101&amp;" X"&amp;IF('FoPITY-3'!$B101&lt;&gt;""," "&amp;'FoPITY-3'!$B101,"")&amp;IF('FoPITY-3'!$C101&lt;&gt;""," X "&amp;'FoPITY-3'!$C101,"")&amp;IF('FoPITY-3'!$D101&lt;&gt;""," X "&amp;'FoPITY-3'!$D101,"")</f>
        <v>trans reduce regulated pollutants X rail X CH4</v>
      </c>
    </row>
    <row r="102" spans="1:1" x14ac:dyDescent="0.25">
      <c r="A102" t="str">
        <f>'FoPITY-3'!A102&amp;" X"&amp;IF('FoPITY-3'!$B102&lt;&gt;""," "&amp;'FoPITY-3'!$B102,"")&amp;IF('FoPITY-3'!$C102&lt;&gt;""," X "&amp;'FoPITY-3'!$C102,"")&amp;IF('FoPITY-3'!$D102&lt;&gt;""," X "&amp;'FoPITY-3'!$D102,"")</f>
        <v>trans reduce regulated pollutants X rail X N2O</v>
      </c>
    </row>
    <row r="103" spans="1:1" x14ac:dyDescent="0.25">
      <c r="A103" t="str">
        <f>'FoPITY-3'!A103&amp;" X"&amp;IF('FoPITY-3'!$B103&lt;&gt;""," "&amp;'FoPITY-3'!$B103,"")&amp;IF('FoPITY-3'!$C103&lt;&gt;""," X "&amp;'FoPITY-3'!$C103,"")&amp;IF('FoPITY-3'!$D103&lt;&gt;""," X "&amp;'FoPITY-3'!$D103,"")</f>
        <v>trans reduce regulated pollutants X rail X F gases</v>
      </c>
    </row>
    <row r="104" spans="1:1" x14ac:dyDescent="0.25">
      <c r="A104" t="str">
        <f>'FoPITY-3'!A104&amp;" X"&amp;IF('FoPITY-3'!$B104&lt;&gt;""," "&amp;'FoPITY-3'!$B104,"")&amp;IF('FoPITY-3'!$C104&lt;&gt;""," X "&amp;'FoPITY-3'!$C104,"")&amp;IF('FoPITY-3'!$D104&lt;&gt;""," X "&amp;'FoPITY-3'!$D104,"")</f>
        <v>trans reduce regulated pollutants X ships X CO2</v>
      </c>
    </row>
    <row r="105" spans="1:1" x14ac:dyDescent="0.25">
      <c r="A105" t="str">
        <f>'FoPITY-3'!A105&amp;" X"&amp;IF('FoPITY-3'!$B105&lt;&gt;""," "&amp;'FoPITY-3'!$B105,"")&amp;IF('FoPITY-3'!$C105&lt;&gt;""," X "&amp;'FoPITY-3'!$C105,"")&amp;IF('FoPITY-3'!$D105&lt;&gt;""," X "&amp;'FoPITY-3'!$D105,"")</f>
        <v>trans reduce regulated pollutants X ships X VOC</v>
      </c>
    </row>
    <row r="106" spans="1:1" x14ac:dyDescent="0.25">
      <c r="A106" t="str">
        <f>'FoPITY-3'!A106&amp;" X"&amp;IF('FoPITY-3'!$B106&lt;&gt;""," "&amp;'FoPITY-3'!$B106,"")&amp;IF('FoPITY-3'!$C106&lt;&gt;""," X "&amp;'FoPITY-3'!$C106,"")&amp;IF('FoPITY-3'!$D106&lt;&gt;""," X "&amp;'FoPITY-3'!$D106,"")</f>
        <v>trans reduce regulated pollutants X ships X CO</v>
      </c>
    </row>
    <row r="107" spans="1:1" x14ac:dyDescent="0.25">
      <c r="A107" t="str">
        <f>'FoPITY-3'!A107&amp;" X"&amp;IF('FoPITY-3'!$B107&lt;&gt;""," "&amp;'FoPITY-3'!$B107,"")&amp;IF('FoPITY-3'!$C107&lt;&gt;""," X "&amp;'FoPITY-3'!$C107,"")&amp;IF('FoPITY-3'!$D107&lt;&gt;""," X "&amp;'FoPITY-3'!$D107,"")</f>
        <v>trans reduce regulated pollutants X ships X NOx</v>
      </c>
    </row>
    <row r="108" spans="1:1" x14ac:dyDescent="0.25">
      <c r="A108" t="str">
        <f>'FoPITY-3'!A108&amp;" X"&amp;IF('FoPITY-3'!$B108&lt;&gt;""," "&amp;'FoPITY-3'!$B108,"")&amp;IF('FoPITY-3'!$C108&lt;&gt;""," X "&amp;'FoPITY-3'!$C108,"")&amp;IF('FoPITY-3'!$D108&lt;&gt;""," X "&amp;'FoPITY-3'!$D108,"")</f>
        <v>trans reduce regulated pollutants X ships X PM10</v>
      </c>
    </row>
    <row r="109" spans="1:1" x14ac:dyDescent="0.25">
      <c r="A109" t="str">
        <f>'FoPITY-3'!A109&amp;" X"&amp;IF('FoPITY-3'!$B109&lt;&gt;""," "&amp;'FoPITY-3'!$B109,"")&amp;IF('FoPITY-3'!$C109&lt;&gt;""," X "&amp;'FoPITY-3'!$C109,"")&amp;IF('FoPITY-3'!$D109&lt;&gt;""," X "&amp;'FoPITY-3'!$D109,"")</f>
        <v>trans reduce regulated pollutants X ships X PM25</v>
      </c>
    </row>
    <row r="110" spans="1:1" x14ac:dyDescent="0.25">
      <c r="A110" t="str">
        <f>'FoPITY-3'!A110&amp;" X"&amp;IF('FoPITY-3'!$B110&lt;&gt;""," "&amp;'FoPITY-3'!$B110,"")&amp;IF('FoPITY-3'!$C110&lt;&gt;""," X "&amp;'FoPITY-3'!$C110,"")&amp;IF('FoPITY-3'!$D110&lt;&gt;""," X "&amp;'FoPITY-3'!$D110,"")</f>
        <v>trans reduce regulated pollutants X ships X SOx</v>
      </c>
    </row>
    <row r="111" spans="1:1" x14ac:dyDescent="0.25">
      <c r="A111" t="str">
        <f>'FoPITY-3'!A111&amp;" X"&amp;IF('FoPITY-3'!$B111&lt;&gt;""," "&amp;'FoPITY-3'!$B111,"")&amp;IF('FoPITY-3'!$C111&lt;&gt;""," X "&amp;'FoPITY-3'!$C111,"")&amp;IF('FoPITY-3'!$D111&lt;&gt;""," X "&amp;'FoPITY-3'!$D111,"")</f>
        <v>trans reduce regulated pollutants X ships X BC</v>
      </c>
    </row>
    <row r="112" spans="1:1" x14ac:dyDescent="0.25">
      <c r="A112" t="str">
        <f>'FoPITY-3'!A112&amp;" X"&amp;IF('FoPITY-3'!$B112&lt;&gt;""," "&amp;'FoPITY-3'!$B112,"")&amp;IF('FoPITY-3'!$C112&lt;&gt;""," X "&amp;'FoPITY-3'!$C112,"")&amp;IF('FoPITY-3'!$D112&lt;&gt;""," X "&amp;'FoPITY-3'!$D112,"")</f>
        <v>trans reduce regulated pollutants X ships X OC</v>
      </c>
    </row>
    <row r="113" spans="1:1" x14ac:dyDescent="0.25">
      <c r="A113" t="str">
        <f>'FoPITY-3'!A113&amp;" X"&amp;IF('FoPITY-3'!$B113&lt;&gt;""," "&amp;'FoPITY-3'!$B113,"")&amp;IF('FoPITY-3'!$C113&lt;&gt;""," X "&amp;'FoPITY-3'!$C113,"")&amp;IF('FoPITY-3'!$D113&lt;&gt;""," X "&amp;'FoPITY-3'!$D113,"")</f>
        <v>trans reduce regulated pollutants X ships X CH4</v>
      </c>
    </row>
    <row r="114" spans="1:1" x14ac:dyDescent="0.25">
      <c r="A114" t="str">
        <f>'FoPITY-3'!A114&amp;" X"&amp;IF('FoPITY-3'!$B114&lt;&gt;""," "&amp;'FoPITY-3'!$B114,"")&amp;IF('FoPITY-3'!$C114&lt;&gt;""," X "&amp;'FoPITY-3'!$C114,"")&amp;IF('FoPITY-3'!$D114&lt;&gt;""," X "&amp;'FoPITY-3'!$D114,"")</f>
        <v>trans reduce regulated pollutants X ships X N2O</v>
      </c>
    </row>
    <row r="115" spans="1:1" x14ac:dyDescent="0.25">
      <c r="A115" t="str">
        <f>'FoPITY-3'!A115&amp;" X"&amp;IF('FoPITY-3'!$B115&lt;&gt;""," "&amp;'FoPITY-3'!$B115,"")&amp;IF('FoPITY-3'!$C115&lt;&gt;""," X "&amp;'FoPITY-3'!$C115,"")&amp;IF('FoPITY-3'!$D115&lt;&gt;""," X "&amp;'FoPITY-3'!$D115,"")</f>
        <v>trans reduce regulated pollutants X ships X F gases</v>
      </c>
    </row>
    <row r="116" spans="1:1" x14ac:dyDescent="0.25">
      <c r="A116" t="str">
        <f>'FoPITY-3'!A116&amp;" X"&amp;IF('FoPITY-3'!$B116&lt;&gt;""," "&amp;'FoPITY-3'!$B116,"")&amp;IF('FoPITY-3'!$C116&lt;&gt;""," X "&amp;'FoPITY-3'!$C116,"")&amp;IF('FoPITY-3'!$D116&lt;&gt;""," X "&amp;'FoPITY-3'!$D116,"")</f>
        <v>trans reduce regulated pollutants X motorbikes X CO2</v>
      </c>
    </row>
    <row r="117" spans="1:1" x14ac:dyDescent="0.25">
      <c r="A117" t="str">
        <f>'FoPITY-3'!A117&amp;" X"&amp;IF('FoPITY-3'!$B117&lt;&gt;""," "&amp;'FoPITY-3'!$B117,"")&amp;IF('FoPITY-3'!$C117&lt;&gt;""," X "&amp;'FoPITY-3'!$C117,"")&amp;IF('FoPITY-3'!$D117&lt;&gt;""," X "&amp;'FoPITY-3'!$D117,"")</f>
        <v>trans reduce regulated pollutants X motorbikes X VOC</v>
      </c>
    </row>
    <row r="118" spans="1:1" x14ac:dyDescent="0.25">
      <c r="A118" t="str">
        <f>'FoPITY-3'!A118&amp;" X"&amp;IF('FoPITY-3'!$B118&lt;&gt;""," "&amp;'FoPITY-3'!$B118,"")&amp;IF('FoPITY-3'!$C118&lt;&gt;""," X "&amp;'FoPITY-3'!$C118,"")&amp;IF('FoPITY-3'!$D118&lt;&gt;""," X "&amp;'FoPITY-3'!$D118,"")</f>
        <v>trans reduce regulated pollutants X motorbikes X CO</v>
      </c>
    </row>
    <row r="119" spans="1:1" x14ac:dyDescent="0.25">
      <c r="A119" t="str">
        <f>'FoPITY-3'!A119&amp;" X"&amp;IF('FoPITY-3'!$B119&lt;&gt;""," "&amp;'FoPITY-3'!$B119,"")&amp;IF('FoPITY-3'!$C119&lt;&gt;""," X "&amp;'FoPITY-3'!$C119,"")&amp;IF('FoPITY-3'!$D119&lt;&gt;""," X "&amp;'FoPITY-3'!$D119,"")</f>
        <v>trans reduce regulated pollutants X motorbikes X NOx</v>
      </c>
    </row>
    <row r="120" spans="1:1" x14ac:dyDescent="0.25">
      <c r="A120" t="str">
        <f>'FoPITY-3'!A120&amp;" X"&amp;IF('FoPITY-3'!$B120&lt;&gt;""," "&amp;'FoPITY-3'!$B120,"")&amp;IF('FoPITY-3'!$C120&lt;&gt;""," X "&amp;'FoPITY-3'!$C120,"")&amp;IF('FoPITY-3'!$D120&lt;&gt;""," X "&amp;'FoPITY-3'!$D120,"")</f>
        <v>trans reduce regulated pollutants X motorbikes X PM10</v>
      </c>
    </row>
    <row r="121" spans="1:1" x14ac:dyDescent="0.25">
      <c r="A121" t="str">
        <f>'FoPITY-3'!A121&amp;" X"&amp;IF('FoPITY-3'!$B121&lt;&gt;""," "&amp;'FoPITY-3'!$B121,"")&amp;IF('FoPITY-3'!$C121&lt;&gt;""," X "&amp;'FoPITY-3'!$C121,"")&amp;IF('FoPITY-3'!$D121&lt;&gt;""," X "&amp;'FoPITY-3'!$D121,"")</f>
        <v>trans reduce regulated pollutants X motorbikes X PM25</v>
      </c>
    </row>
    <row r="122" spans="1:1" x14ac:dyDescent="0.25">
      <c r="A122" t="str">
        <f>'FoPITY-3'!A122&amp;" X"&amp;IF('FoPITY-3'!$B122&lt;&gt;""," "&amp;'FoPITY-3'!$B122,"")&amp;IF('FoPITY-3'!$C122&lt;&gt;""," X "&amp;'FoPITY-3'!$C122,"")&amp;IF('FoPITY-3'!$D122&lt;&gt;""," X "&amp;'FoPITY-3'!$D122,"")</f>
        <v>trans reduce regulated pollutants X motorbikes X SOx</v>
      </c>
    </row>
    <row r="123" spans="1:1" x14ac:dyDescent="0.25">
      <c r="A123" t="str">
        <f>'FoPITY-3'!A123&amp;" X"&amp;IF('FoPITY-3'!$B123&lt;&gt;""," "&amp;'FoPITY-3'!$B123,"")&amp;IF('FoPITY-3'!$C123&lt;&gt;""," X "&amp;'FoPITY-3'!$C123,"")&amp;IF('FoPITY-3'!$D123&lt;&gt;""," X "&amp;'FoPITY-3'!$D123,"")</f>
        <v>trans reduce regulated pollutants X motorbikes X BC</v>
      </c>
    </row>
    <row r="124" spans="1:1" x14ac:dyDescent="0.25">
      <c r="A124" t="str">
        <f>'FoPITY-3'!A124&amp;" X"&amp;IF('FoPITY-3'!$B124&lt;&gt;""," "&amp;'FoPITY-3'!$B124,"")&amp;IF('FoPITY-3'!$C124&lt;&gt;""," X "&amp;'FoPITY-3'!$C124,"")&amp;IF('FoPITY-3'!$D124&lt;&gt;""," X "&amp;'FoPITY-3'!$D124,"")</f>
        <v>trans reduce regulated pollutants X motorbikes X OC</v>
      </c>
    </row>
    <row r="125" spans="1:1" x14ac:dyDescent="0.25">
      <c r="A125" t="str">
        <f>'FoPITY-3'!A125&amp;" X"&amp;IF('FoPITY-3'!$B125&lt;&gt;""," "&amp;'FoPITY-3'!$B125,"")&amp;IF('FoPITY-3'!$C125&lt;&gt;""," X "&amp;'FoPITY-3'!$C125,"")&amp;IF('FoPITY-3'!$D125&lt;&gt;""," X "&amp;'FoPITY-3'!$D125,"")</f>
        <v>trans reduce regulated pollutants X motorbikes X CH4</v>
      </c>
    </row>
    <row r="126" spans="1:1" x14ac:dyDescent="0.25">
      <c r="A126" t="str">
        <f>'FoPITY-3'!A126&amp;" X"&amp;IF('FoPITY-3'!$B126&lt;&gt;""," "&amp;'FoPITY-3'!$B126,"")&amp;IF('FoPITY-3'!$C126&lt;&gt;""," X "&amp;'FoPITY-3'!$C126,"")&amp;IF('FoPITY-3'!$D126&lt;&gt;""," X "&amp;'FoPITY-3'!$D126,"")</f>
        <v>trans reduce regulated pollutants X motorbikes X N2O</v>
      </c>
    </row>
    <row r="127" spans="1:1" x14ac:dyDescent="0.25">
      <c r="A127" t="str">
        <f>'FoPITY-3'!A127&amp;" X"&amp;IF('FoPITY-3'!$B127&lt;&gt;""," "&amp;'FoPITY-3'!$B127,"")&amp;IF('FoPITY-3'!$C127&lt;&gt;""," X "&amp;'FoPITY-3'!$C127,"")&amp;IF('FoPITY-3'!$D127&lt;&gt;""," X "&amp;'FoPITY-3'!$D127,"")</f>
        <v>trans reduce regulated pollutants X motorbikes X F gases</v>
      </c>
    </row>
    <row r="128" spans="1:1" x14ac:dyDescent="0.25">
      <c r="A128" t="str">
        <f>'FoPITY-3'!A128&amp;" X"&amp;IF('FoPITY-3'!$B128&lt;&gt;""," "&amp;'FoPITY-3'!$B128,"")&amp;IF('FoPITY-3'!$C128&lt;&gt;""," X "&amp;'FoPITY-3'!$C128,"")&amp;IF('FoPITY-3'!$D128&lt;&gt;""," X "&amp;'FoPITY-3'!$D128,"")</f>
        <v>elec renewable portfolio standards X</v>
      </c>
    </row>
    <row r="129" spans="1:1" x14ac:dyDescent="0.25">
      <c r="A129" t="str">
        <f>'FoPITY-3'!A129&amp;" X"&amp;IF('FoPITY-3'!$B129&lt;&gt;""," "&amp;'FoPITY-3'!$B129,"")&amp;IF('FoPITY-3'!$C129&lt;&gt;""," X "&amp;'FoPITY-3'!$C129,"")&amp;IF('FoPITY-3'!$D129&lt;&gt;""," X "&amp;'FoPITY-3'!$D129,"")</f>
        <v>elec ban new power plants X hard coal es</v>
      </c>
    </row>
    <row r="130" spans="1:1" x14ac:dyDescent="0.25">
      <c r="A130" t="str">
        <f>'FoPITY-3'!A130&amp;" X"&amp;IF('FoPITY-3'!$B130&lt;&gt;""," "&amp;'FoPITY-3'!$B130,"")&amp;IF('FoPITY-3'!$C130&lt;&gt;""," X "&amp;'FoPITY-3'!$C130,"")&amp;IF('FoPITY-3'!$D130&lt;&gt;""," X "&amp;'FoPITY-3'!$D130,"")</f>
        <v>elec ban new power plants X natural gas nonpeaker es</v>
      </c>
    </row>
    <row r="131" spans="1:1" x14ac:dyDescent="0.25">
      <c r="A131" t="str">
        <f>'FoPITY-3'!A131&amp;" X"&amp;IF('FoPITY-3'!$B131&lt;&gt;""," "&amp;'FoPITY-3'!$B131,"")&amp;IF('FoPITY-3'!$C131&lt;&gt;""," X "&amp;'FoPITY-3'!$C131,"")&amp;IF('FoPITY-3'!$D131&lt;&gt;""," X "&amp;'FoPITY-3'!$D131,"")</f>
        <v>elec ban new power plants X nuclear es</v>
      </c>
    </row>
    <row r="132" spans="1:1" x14ac:dyDescent="0.25">
      <c r="A132" t="str">
        <f>'FoPITY-3'!A132&amp;" X"&amp;IF('FoPITY-3'!$B132&lt;&gt;""," "&amp;'FoPITY-3'!$B132,"")&amp;IF('FoPITY-3'!$C132&lt;&gt;""," X "&amp;'FoPITY-3'!$C132,"")&amp;IF('FoPITY-3'!$D132&lt;&gt;""," X "&amp;'FoPITY-3'!$D132,"")</f>
        <v>elec ban new power plants X hydro es</v>
      </c>
    </row>
    <row r="133" spans="1:1" x14ac:dyDescent="0.25">
      <c r="A133" t="str">
        <f>'FoPITY-3'!A133&amp;" X"&amp;IF('FoPITY-3'!$B133&lt;&gt;""," "&amp;'FoPITY-3'!$B133,"")&amp;IF('FoPITY-3'!$C133&lt;&gt;""," X "&amp;'FoPITY-3'!$C133,"")&amp;IF('FoPITY-3'!$D133&lt;&gt;""," X "&amp;'FoPITY-3'!$D133,"")</f>
        <v>elec ban new power plants X onshore wind es</v>
      </c>
    </row>
    <row r="134" spans="1:1" x14ac:dyDescent="0.25">
      <c r="A134" t="str">
        <f>'FoPITY-3'!A134&amp;" X"&amp;IF('FoPITY-3'!$B134&lt;&gt;""," "&amp;'FoPITY-3'!$B134,"")&amp;IF('FoPITY-3'!$C134&lt;&gt;""," X "&amp;'FoPITY-3'!$C134,"")&amp;IF('FoPITY-3'!$D134&lt;&gt;""," X "&amp;'FoPITY-3'!$D134,"")</f>
        <v>elec ban new power plants X solar PV es</v>
      </c>
    </row>
    <row r="135" spans="1:1" x14ac:dyDescent="0.25">
      <c r="A135" t="str">
        <f>'FoPITY-3'!A135&amp;" X"&amp;IF('FoPITY-3'!$B135&lt;&gt;""," "&amp;'FoPITY-3'!$B135,"")&amp;IF('FoPITY-3'!$C135&lt;&gt;""," X "&amp;'FoPITY-3'!$C135,"")&amp;IF('FoPITY-3'!$D135&lt;&gt;""," X "&amp;'FoPITY-3'!$D135,"")</f>
        <v>elec ban new power plants X solar thermal es</v>
      </c>
    </row>
    <row r="136" spans="1:1" x14ac:dyDescent="0.25">
      <c r="A136" t="str">
        <f>'FoPITY-3'!A136&amp;" X"&amp;IF('FoPITY-3'!$B136&lt;&gt;""," "&amp;'FoPITY-3'!$B136,"")&amp;IF('FoPITY-3'!$C136&lt;&gt;""," X "&amp;'FoPITY-3'!$C136,"")&amp;IF('FoPITY-3'!$D136&lt;&gt;""," X "&amp;'FoPITY-3'!$D136,"")</f>
        <v>elec ban new power plants X biomass es</v>
      </c>
    </row>
    <row r="137" spans="1:1" x14ac:dyDescent="0.25">
      <c r="A137" t="str">
        <f>'FoPITY-3'!A137&amp;" X"&amp;IF('FoPITY-3'!$B137&lt;&gt;""," "&amp;'FoPITY-3'!$B137,"")&amp;IF('FoPITY-3'!$C137&lt;&gt;""," X "&amp;'FoPITY-3'!$C137,"")&amp;IF('FoPITY-3'!$D137&lt;&gt;""," X "&amp;'FoPITY-3'!$D137,"")</f>
        <v>elec ban new power plants X geothermal es</v>
      </c>
    </row>
    <row r="138" spans="1:1" x14ac:dyDescent="0.25">
      <c r="A138" t="str">
        <f>'FoPITY-3'!A138&amp;" X"&amp;IF('FoPITY-3'!$B138&lt;&gt;""," "&amp;'FoPITY-3'!$B138,"")&amp;IF('FoPITY-3'!$C138&lt;&gt;""," X "&amp;'FoPITY-3'!$C138,"")&amp;IF('FoPITY-3'!$D138&lt;&gt;""," X "&amp;'FoPITY-3'!$D138,"")</f>
        <v>elec ban new power plants X petroleum es</v>
      </c>
    </row>
    <row r="139" spans="1:1" x14ac:dyDescent="0.25">
      <c r="A139" t="str">
        <f>'FoPITY-3'!A139&amp;" X"&amp;IF('FoPITY-3'!$B139&lt;&gt;""," "&amp;'FoPITY-3'!$B139,"")&amp;IF('FoPITY-3'!$C139&lt;&gt;""," X "&amp;'FoPITY-3'!$C139,"")&amp;IF('FoPITY-3'!$D139&lt;&gt;""," X "&amp;'FoPITY-3'!$D139,"")</f>
        <v>elec ban new power plants X natural gas peaker es</v>
      </c>
    </row>
    <row r="140" spans="1:1" x14ac:dyDescent="0.25">
      <c r="A140" t="str">
        <f>'FoPITY-3'!A140&amp;" X"&amp;IF('FoPITY-3'!$B140&lt;&gt;""," "&amp;'FoPITY-3'!$B140,"")&amp;IF('FoPITY-3'!$C140&lt;&gt;""," X "&amp;'FoPITY-3'!$C140,"")&amp;IF('FoPITY-3'!$D140&lt;&gt;""," X "&amp;'FoPITY-3'!$D140,"")</f>
        <v>elec ban new power plants X lignite es</v>
      </c>
    </row>
    <row r="141" spans="1:1" x14ac:dyDescent="0.25">
      <c r="A141" t="str">
        <f>'FoPITY-3'!A141&amp;" X"&amp;IF('FoPITY-3'!$B141&lt;&gt;""," "&amp;'FoPITY-3'!$B141,"")&amp;IF('FoPITY-3'!$C141&lt;&gt;""," X "&amp;'FoPITY-3'!$C141,"")&amp;IF('FoPITY-3'!$D141&lt;&gt;""," X "&amp;'FoPITY-3'!$D141,"")</f>
        <v>elec ban new power plants X offshore wind es</v>
      </c>
    </row>
    <row r="142" spans="1:1" x14ac:dyDescent="0.25">
      <c r="A142" t="str">
        <f>'FoPITY-3'!A142&amp;" X"&amp;IF('FoPITY-3'!$B142&lt;&gt;""," "&amp;'FoPITY-3'!$B142,"")&amp;IF('FoPITY-3'!$C142&lt;&gt;""," X "&amp;'FoPITY-3'!$C142,"")&amp;IF('FoPITY-3'!$D142&lt;&gt;""," X "&amp;'FoPITY-3'!$D142,"")</f>
        <v>elec ban new power plants X crude oil es</v>
      </c>
    </row>
    <row r="143" spans="1:1" x14ac:dyDescent="0.25">
      <c r="A143" t="str">
        <f>'FoPITY-3'!A143&amp;" X"&amp;IF('FoPITY-3'!$B143&lt;&gt;""," "&amp;'FoPITY-3'!$B143,"")&amp;IF('FoPITY-3'!$C143&lt;&gt;""," X "&amp;'FoPITY-3'!$C143,"")&amp;IF('FoPITY-3'!$D143&lt;&gt;""," X "&amp;'FoPITY-3'!$D143,"")</f>
        <v>elec ban new power plants X heavy or residual fuel oil es</v>
      </c>
    </row>
    <row r="144" spans="1:1" x14ac:dyDescent="0.25">
      <c r="A144" t="str">
        <f>'FoPITY-3'!A144&amp;" X"&amp;IF('FoPITY-3'!$B144&lt;&gt;""," "&amp;'FoPITY-3'!$B144,"")&amp;IF('FoPITY-3'!$C144&lt;&gt;""," X "&amp;'FoPITY-3'!$C144,"")&amp;IF('FoPITY-3'!$D144&lt;&gt;""," X "&amp;'FoPITY-3'!$D144,"")</f>
        <v>elec ban new power plants X municipal solid waste es</v>
      </c>
    </row>
    <row r="145" spans="1:1" x14ac:dyDescent="0.25">
      <c r="A145" t="str">
        <f>'FoPITY-3'!A145&amp;" X"&amp;IF('FoPITY-3'!$B145&lt;&gt;""," "&amp;'FoPITY-3'!$B145,"")&amp;IF('FoPITY-3'!$C145&lt;&gt;""," X "&amp;'FoPITY-3'!$C145,"")&amp;IF('FoPITY-3'!$D145&lt;&gt;""," X "&amp;'FoPITY-3'!$D145,"")</f>
        <v>elec generation subsidy X hard coal es</v>
      </c>
    </row>
    <row r="146" spans="1:1" x14ac:dyDescent="0.25">
      <c r="A146" t="str">
        <f>'FoPITY-3'!A146&amp;" X"&amp;IF('FoPITY-3'!$B146&lt;&gt;""," "&amp;'FoPITY-3'!$B146,"")&amp;IF('FoPITY-3'!$C146&lt;&gt;""," X "&amp;'FoPITY-3'!$C146,"")&amp;IF('FoPITY-3'!$D146&lt;&gt;""," X "&amp;'FoPITY-3'!$D146,"")</f>
        <v>elec generation subsidy X natural gas nonpeaker es</v>
      </c>
    </row>
    <row r="147" spans="1:1" x14ac:dyDescent="0.25">
      <c r="A147" t="str">
        <f>'FoPITY-3'!A147&amp;" X"&amp;IF('FoPITY-3'!$B147&lt;&gt;""," "&amp;'FoPITY-3'!$B147,"")&amp;IF('FoPITY-3'!$C147&lt;&gt;""," X "&amp;'FoPITY-3'!$C147,"")&amp;IF('FoPITY-3'!$D147&lt;&gt;""," X "&amp;'FoPITY-3'!$D147,"")</f>
        <v>elec generation subsidy X nuclear es</v>
      </c>
    </row>
    <row r="148" spans="1:1" x14ac:dyDescent="0.25">
      <c r="A148" t="str">
        <f>'FoPITY-3'!A148&amp;" X"&amp;IF('FoPITY-3'!$B148&lt;&gt;""," "&amp;'FoPITY-3'!$B148,"")&amp;IF('FoPITY-3'!$C148&lt;&gt;""," X "&amp;'FoPITY-3'!$C148,"")&amp;IF('FoPITY-3'!$D148&lt;&gt;""," X "&amp;'FoPITY-3'!$D148,"")</f>
        <v>elec generation subsidy X hydro es</v>
      </c>
    </row>
    <row r="149" spans="1:1" x14ac:dyDescent="0.25">
      <c r="A149" t="str">
        <f>'FoPITY-3'!A149&amp;" X"&amp;IF('FoPITY-3'!$B149&lt;&gt;""," "&amp;'FoPITY-3'!$B149,"")&amp;IF('FoPITY-3'!$C149&lt;&gt;""," X "&amp;'FoPITY-3'!$C149,"")&amp;IF('FoPITY-3'!$D149&lt;&gt;""," X "&amp;'FoPITY-3'!$D149,"")</f>
        <v>elec generation subsidy X onshore wind es</v>
      </c>
    </row>
    <row r="150" spans="1:1" x14ac:dyDescent="0.25">
      <c r="A150" t="str">
        <f>'FoPITY-3'!A150&amp;" X"&amp;IF('FoPITY-3'!$B150&lt;&gt;""," "&amp;'FoPITY-3'!$B150,"")&amp;IF('FoPITY-3'!$C150&lt;&gt;""," X "&amp;'FoPITY-3'!$C150,"")&amp;IF('FoPITY-3'!$D150&lt;&gt;""," X "&amp;'FoPITY-3'!$D150,"")</f>
        <v>elec generation subsidy X solar PV es</v>
      </c>
    </row>
    <row r="151" spans="1:1" x14ac:dyDescent="0.25">
      <c r="A151" t="str">
        <f>'FoPITY-3'!A151&amp;" X"&amp;IF('FoPITY-3'!$B151&lt;&gt;""," "&amp;'FoPITY-3'!$B151,"")&amp;IF('FoPITY-3'!$C151&lt;&gt;""," X "&amp;'FoPITY-3'!$C151,"")&amp;IF('FoPITY-3'!$D151&lt;&gt;""," X "&amp;'FoPITY-3'!$D151,"")</f>
        <v>elec generation subsidy X solar thermal es</v>
      </c>
    </row>
    <row r="152" spans="1:1" x14ac:dyDescent="0.25">
      <c r="A152" t="str">
        <f>'FoPITY-3'!A152&amp;" X"&amp;IF('FoPITY-3'!$B152&lt;&gt;""," "&amp;'FoPITY-3'!$B152,"")&amp;IF('FoPITY-3'!$C152&lt;&gt;""," X "&amp;'FoPITY-3'!$C152,"")&amp;IF('FoPITY-3'!$D152&lt;&gt;""," X "&amp;'FoPITY-3'!$D152,"")</f>
        <v>elec generation subsidy X biomass es</v>
      </c>
    </row>
    <row r="153" spans="1:1" x14ac:dyDescent="0.25">
      <c r="A153" t="str">
        <f>'FoPITY-3'!A153&amp;" X"&amp;IF('FoPITY-3'!$B153&lt;&gt;""," "&amp;'FoPITY-3'!$B153,"")&amp;IF('FoPITY-3'!$C153&lt;&gt;""," X "&amp;'FoPITY-3'!$C153,"")&amp;IF('FoPITY-3'!$D153&lt;&gt;""," X "&amp;'FoPITY-3'!$D153,"")</f>
        <v>elec generation subsidy X geothermal es</v>
      </c>
    </row>
    <row r="154" spans="1:1" x14ac:dyDescent="0.25">
      <c r="A154" t="str">
        <f>'FoPITY-3'!A154&amp;" X"&amp;IF('FoPITY-3'!$B154&lt;&gt;""," "&amp;'FoPITY-3'!$B154,"")&amp;IF('FoPITY-3'!$C154&lt;&gt;""," X "&amp;'FoPITY-3'!$C154,"")&amp;IF('FoPITY-3'!$D154&lt;&gt;""," X "&amp;'FoPITY-3'!$D154,"")</f>
        <v>elec generation subsidy X petroleum es</v>
      </c>
    </row>
    <row r="155" spans="1:1" x14ac:dyDescent="0.25">
      <c r="A155" t="str">
        <f>'FoPITY-3'!A155&amp;" X"&amp;IF('FoPITY-3'!$B155&lt;&gt;""," "&amp;'FoPITY-3'!$B155,"")&amp;IF('FoPITY-3'!$C155&lt;&gt;""," X "&amp;'FoPITY-3'!$C155,"")&amp;IF('FoPITY-3'!$D155&lt;&gt;""," X "&amp;'FoPITY-3'!$D155,"")</f>
        <v>elec generation subsidy X natural gas peaker es</v>
      </c>
    </row>
    <row r="156" spans="1:1" x14ac:dyDescent="0.25">
      <c r="A156" t="str">
        <f>'FoPITY-3'!A156&amp;" X"&amp;IF('FoPITY-3'!$B156&lt;&gt;""," "&amp;'FoPITY-3'!$B156,"")&amp;IF('FoPITY-3'!$C156&lt;&gt;""," X "&amp;'FoPITY-3'!$C156,"")&amp;IF('FoPITY-3'!$D156&lt;&gt;""," X "&amp;'FoPITY-3'!$D156,"")</f>
        <v>elec generation subsidy X lignite es</v>
      </c>
    </row>
    <row r="157" spans="1:1" x14ac:dyDescent="0.25">
      <c r="A157" t="str">
        <f>'FoPITY-3'!A157&amp;" X"&amp;IF('FoPITY-3'!$B157&lt;&gt;""," "&amp;'FoPITY-3'!$B157,"")&amp;IF('FoPITY-3'!$C157&lt;&gt;""," X "&amp;'FoPITY-3'!$C157,"")&amp;IF('FoPITY-3'!$D157&lt;&gt;""," X "&amp;'FoPITY-3'!$D157,"")</f>
        <v>elec generation subsidy X offshore wind es</v>
      </c>
    </row>
    <row r="158" spans="1:1" x14ac:dyDescent="0.25">
      <c r="A158" t="str">
        <f>'FoPITY-3'!A158&amp;" X"&amp;IF('FoPITY-3'!$B158&lt;&gt;""," "&amp;'FoPITY-3'!$B158,"")&amp;IF('FoPITY-3'!$C158&lt;&gt;""," X "&amp;'FoPITY-3'!$C158,"")&amp;IF('FoPITY-3'!$D158&lt;&gt;""," X "&amp;'FoPITY-3'!$D158,"")</f>
        <v>elec generation subsidy X crude oil es</v>
      </c>
    </row>
    <row r="159" spans="1:1" x14ac:dyDescent="0.25">
      <c r="A159" t="str">
        <f>'FoPITY-3'!A159&amp;" X"&amp;IF('FoPITY-3'!$B159&lt;&gt;""," "&amp;'FoPITY-3'!$B159,"")&amp;IF('FoPITY-3'!$C159&lt;&gt;""," X "&amp;'FoPITY-3'!$C159,"")&amp;IF('FoPITY-3'!$D159&lt;&gt;""," X "&amp;'FoPITY-3'!$D159,"")</f>
        <v>elec generation subsidy X heavy or residual fuel oil es</v>
      </c>
    </row>
    <row r="160" spans="1:1" x14ac:dyDescent="0.25">
      <c r="A160" t="str">
        <f>'FoPITY-3'!A160&amp;" X"&amp;IF('FoPITY-3'!$B160&lt;&gt;""," "&amp;'FoPITY-3'!$B160,"")&amp;IF('FoPITY-3'!$C160&lt;&gt;""," X "&amp;'FoPITY-3'!$C160,"")&amp;IF('FoPITY-3'!$D160&lt;&gt;""," X "&amp;'FoPITY-3'!$D160,"")</f>
        <v>elec generation subsidy X municipal solid waste es</v>
      </c>
    </row>
    <row r="161" spans="1:1" x14ac:dyDescent="0.25">
      <c r="A161" t="str">
        <f>'FoPITY-3'!A161&amp;" X"&amp;IF('FoPITY-3'!$B161&lt;&gt;""," "&amp;'FoPITY-3'!$B161,"")&amp;IF('FoPITY-3'!$C161&lt;&gt;""," X "&amp;'FoPITY-3'!$C161,"")&amp;IF('FoPITY-3'!$D161&lt;&gt;""," X "&amp;'FoPITY-3'!$D161,"")</f>
        <v>elec early retirement X hard coal es</v>
      </c>
    </row>
    <row r="162" spans="1:1" x14ac:dyDescent="0.25">
      <c r="A162" t="str">
        <f>'FoPITY-3'!A162&amp;" X"&amp;IF('FoPITY-3'!$B162&lt;&gt;""," "&amp;'FoPITY-3'!$B162,"")&amp;IF('FoPITY-3'!$C162&lt;&gt;""," X "&amp;'FoPITY-3'!$C162,"")&amp;IF('FoPITY-3'!$D162&lt;&gt;""," X "&amp;'FoPITY-3'!$D162,"")</f>
        <v>elec early retirement X natural gas nonpeaker es</v>
      </c>
    </row>
    <row r="163" spans="1:1" x14ac:dyDescent="0.25">
      <c r="A163" t="str">
        <f>'FoPITY-3'!A163&amp;" X"&amp;IF('FoPITY-3'!$B163&lt;&gt;""," "&amp;'FoPITY-3'!$B163,"")&amp;IF('FoPITY-3'!$C163&lt;&gt;""," X "&amp;'FoPITY-3'!$C163,"")&amp;IF('FoPITY-3'!$D163&lt;&gt;""," X "&amp;'FoPITY-3'!$D163,"")</f>
        <v>elec early retirement X nuclear es</v>
      </c>
    </row>
    <row r="164" spans="1:1" x14ac:dyDescent="0.25">
      <c r="A164" t="str">
        <f>'FoPITY-3'!A164&amp;" X"&amp;IF('FoPITY-3'!$B164&lt;&gt;""," "&amp;'FoPITY-3'!$B164,"")&amp;IF('FoPITY-3'!$C164&lt;&gt;""," X "&amp;'FoPITY-3'!$C164,"")&amp;IF('FoPITY-3'!$D164&lt;&gt;""," X "&amp;'FoPITY-3'!$D164,"")</f>
        <v>elec early retirement X hydro es</v>
      </c>
    </row>
    <row r="165" spans="1:1" x14ac:dyDescent="0.25">
      <c r="A165" t="str">
        <f>'FoPITY-3'!A165&amp;" X"&amp;IF('FoPITY-3'!$B165&lt;&gt;""," "&amp;'FoPITY-3'!$B165,"")&amp;IF('FoPITY-3'!$C165&lt;&gt;""," X "&amp;'FoPITY-3'!$C165,"")&amp;IF('FoPITY-3'!$D165&lt;&gt;""," X "&amp;'FoPITY-3'!$D165,"")</f>
        <v>elec early retirement X onshore wind es</v>
      </c>
    </row>
    <row r="166" spans="1:1" x14ac:dyDescent="0.25">
      <c r="A166" t="str">
        <f>'FoPITY-3'!A166&amp;" X"&amp;IF('FoPITY-3'!$B166&lt;&gt;""," "&amp;'FoPITY-3'!$B166,"")&amp;IF('FoPITY-3'!$C166&lt;&gt;""," X "&amp;'FoPITY-3'!$C166,"")&amp;IF('FoPITY-3'!$D166&lt;&gt;""," X "&amp;'FoPITY-3'!$D166,"")</f>
        <v>elec early retirement X solar PV es</v>
      </c>
    </row>
    <row r="167" spans="1:1" x14ac:dyDescent="0.25">
      <c r="A167" t="str">
        <f>'FoPITY-3'!A167&amp;" X"&amp;IF('FoPITY-3'!$B167&lt;&gt;""," "&amp;'FoPITY-3'!$B167,"")&amp;IF('FoPITY-3'!$C167&lt;&gt;""," X "&amp;'FoPITY-3'!$C167,"")&amp;IF('FoPITY-3'!$D167&lt;&gt;""," X "&amp;'FoPITY-3'!$D167,"")</f>
        <v>elec early retirement X solar thermal es</v>
      </c>
    </row>
    <row r="168" spans="1:1" x14ac:dyDescent="0.25">
      <c r="A168" t="str">
        <f>'FoPITY-3'!A168&amp;" X"&amp;IF('FoPITY-3'!$B168&lt;&gt;""," "&amp;'FoPITY-3'!$B168,"")&amp;IF('FoPITY-3'!$C168&lt;&gt;""," X "&amp;'FoPITY-3'!$C168,"")&amp;IF('FoPITY-3'!$D168&lt;&gt;""," X "&amp;'FoPITY-3'!$D168,"")</f>
        <v>elec early retirement X biomass es</v>
      </c>
    </row>
    <row r="169" spans="1:1" x14ac:dyDescent="0.25">
      <c r="A169" t="str">
        <f>'FoPITY-3'!A169&amp;" X"&amp;IF('FoPITY-3'!$B169&lt;&gt;""," "&amp;'FoPITY-3'!$B169,"")&amp;IF('FoPITY-3'!$C169&lt;&gt;""," X "&amp;'FoPITY-3'!$C169,"")&amp;IF('FoPITY-3'!$D169&lt;&gt;""," X "&amp;'FoPITY-3'!$D169,"")</f>
        <v>elec early retirement X geothermal es</v>
      </c>
    </row>
    <row r="170" spans="1:1" x14ac:dyDescent="0.25">
      <c r="A170" t="str">
        <f>'FoPITY-3'!A170&amp;" X"&amp;IF('FoPITY-3'!$B170&lt;&gt;""," "&amp;'FoPITY-3'!$B170,"")&amp;IF('FoPITY-3'!$C170&lt;&gt;""," X "&amp;'FoPITY-3'!$C170,"")&amp;IF('FoPITY-3'!$D170&lt;&gt;""," X "&amp;'FoPITY-3'!$D170,"")</f>
        <v>elec early retirement X petroleum es</v>
      </c>
    </row>
    <row r="171" spans="1:1" x14ac:dyDescent="0.25">
      <c r="A171" t="str">
        <f>'FoPITY-3'!A171&amp;" X"&amp;IF('FoPITY-3'!$B171&lt;&gt;""," "&amp;'FoPITY-3'!$B171,"")&amp;IF('FoPITY-3'!$C171&lt;&gt;""," X "&amp;'FoPITY-3'!$C171,"")&amp;IF('FoPITY-3'!$D171&lt;&gt;""," X "&amp;'FoPITY-3'!$D171,"")</f>
        <v>elec early retirement X natural gas peaker es</v>
      </c>
    </row>
    <row r="172" spans="1:1" x14ac:dyDescent="0.25">
      <c r="A172" t="str">
        <f>'FoPITY-3'!A172&amp;" X"&amp;IF('FoPITY-3'!$B172&lt;&gt;""," "&amp;'FoPITY-3'!$B172,"")&amp;IF('FoPITY-3'!$C172&lt;&gt;""," X "&amp;'FoPITY-3'!$C172,"")&amp;IF('FoPITY-3'!$D172&lt;&gt;""," X "&amp;'FoPITY-3'!$D172,"")</f>
        <v>elec early retirement X lignite es</v>
      </c>
    </row>
    <row r="173" spans="1:1" x14ac:dyDescent="0.25">
      <c r="A173" t="str">
        <f>'FoPITY-3'!A173&amp;" X"&amp;IF('FoPITY-3'!$B173&lt;&gt;""," "&amp;'FoPITY-3'!$B173,"")&amp;IF('FoPITY-3'!$C173&lt;&gt;""," X "&amp;'FoPITY-3'!$C173,"")&amp;IF('FoPITY-3'!$D173&lt;&gt;""," X "&amp;'FoPITY-3'!$D173,"")</f>
        <v>elec early retirement X offshore wind es</v>
      </c>
    </row>
    <row r="174" spans="1:1" x14ac:dyDescent="0.25">
      <c r="A174" t="str">
        <f>'FoPITY-3'!A174&amp;" X"&amp;IF('FoPITY-3'!$B174&lt;&gt;""," "&amp;'FoPITY-3'!$B174,"")&amp;IF('FoPITY-3'!$C174&lt;&gt;""," X "&amp;'FoPITY-3'!$C174,"")&amp;IF('FoPITY-3'!$D174&lt;&gt;""," X "&amp;'FoPITY-3'!$D174,"")</f>
        <v>elec early retirement X crude oil es</v>
      </c>
    </row>
    <row r="175" spans="1:1" x14ac:dyDescent="0.25">
      <c r="A175" t="str">
        <f>'FoPITY-3'!A175&amp;" X"&amp;IF('FoPITY-3'!$B175&lt;&gt;""," "&amp;'FoPITY-3'!$B175,"")&amp;IF('FoPITY-3'!$C175&lt;&gt;""," X "&amp;'FoPITY-3'!$C175,"")&amp;IF('FoPITY-3'!$D175&lt;&gt;""," X "&amp;'FoPITY-3'!$D175,"")</f>
        <v>elec early retirement X heavy or residual fuel oil es</v>
      </c>
    </row>
    <row r="176" spans="1:1" x14ac:dyDescent="0.25">
      <c r="A176" t="str">
        <f>'FoPITY-3'!A176&amp;" X"&amp;IF('FoPITY-3'!$B176&lt;&gt;""," "&amp;'FoPITY-3'!$B176,"")&amp;IF('FoPITY-3'!$C176&lt;&gt;""," X "&amp;'FoPITY-3'!$C176,"")&amp;IF('FoPITY-3'!$D176&lt;&gt;""," X "&amp;'FoPITY-3'!$D176,"")</f>
        <v>elec early retirement X municipal solid waste es</v>
      </c>
    </row>
    <row r="177" spans="1:1" x14ac:dyDescent="0.25">
      <c r="A177" t="str">
        <f>'FoPITY-3'!A177&amp;" X"&amp;IF('FoPITY-3'!$B177&lt;&gt;""," "&amp;'FoPITY-3'!$B177,"")&amp;IF('FoPITY-3'!$C177&lt;&gt;""," X "&amp;'FoPITY-3'!$C177,"")&amp;IF('FoPITY-3'!$D177&lt;&gt;""," X "&amp;'FoPITY-3'!$D177,"")</f>
        <v>elec lifetime extension X</v>
      </c>
    </row>
    <row r="178" spans="1:1" x14ac:dyDescent="0.25">
      <c r="A178" t="str">
        <f>'FoPITY-3'!A178&amp;" X"&amp;IF('FoPITY-3'!$B178&lt;&gt;""," "&amp;'FoPITY-3'!$B178,"")&amp;IF('FoPITY-3'!$C178&lt;&gt;""," X "&amp;'FoPITY-3'!$C178,"")&amp;IF('FoPITY-3'!$D178&lt;&gt;""," X "&amp;'FoPITY-3'!$D178,"")</f>
        <v>elec demand response X</v>
      </c>
    </row>
    <row r="179" spans="1:1" x14ac:dyDescent="0.25">
      <c r="A179" t="str">
        <f>'FoPITY-3'!A179&amp;" X"&amp;IF('FoPITY-3'!$B179&lt;&gt;""," "&amp;'FoPITY-3'!$B179,"")&amp;IF('FoPITY-3'!$C179&lt;&gt;""," X "&amp;'FoPITY-3'!$C179,"")&amp;IF('FoPITY-3'!$D179&lt;&gt;""," X "&amp;'FoPITY-3'!$D179,"")</f>
        <v>elec storage growth X</v>
      </c>
    </row>
    <row r="180" spans="1:1" x14ac:dyDescent="0.25">
      <c r="A180" t="str">
        <f>'FoPITY-3'!A180&amp;" X"&amp;IF('FoPITY-3'!$B180&lt;&gt;""," "&amp;'FoPITY-3'!$B180,"")&amp;IF('FoPITY-3'!$C180&lt;&gt;""," X "&amp;'FoPITY-3'!$C180,"")&amp;IF('FoPITY-3'!$D180&lt;&gt;""," X "&amp;'FoPITY-3'!$D180,"")</f>
        <v>elec transmission growth X</v>
      </c>
    </row>
    <row r="181" spans="1:1" x14ac:dyDescent="0.25">
      <c r="A181" t="str">
        <f>'FoPITY-3'!A181&amp;" X"&amp;IF('FoPITY-3'!$B181&lt;&gt;""," "&amp;'FoPITY-3'!$B181,"")&amp;IF('FoPITY-3'!$C181&lt;&gt;""," X "&amp;'FoPITY-3'!$C181,"")&amp;IF('FoPITY-3'!$D181&lt;&gt;""," X "&amp;'FoPITY-3'!$D181,"")</f>
        <v>elec avoid TND loss X</v>
      </c>
    </row>
    <row r="182" spans="1:1" x14ac:dyDescent="0.25">
      <c r="A182" t="str">
        <f>'FoPITY-3'!A182&amp;" X"&amp;IF('FoPITY-3'!$B182&lt;&gt;""," "&amp;'FoPITY-3'!$B182,"")&amp;IF('FoPITY-3'!$C182&lt;&gt;""," X "&amp;'FoPITY-3'!$C182,"")&amp;IF('FoPITY-3'!$D182&lt;&gt;""," X "&amp;'FoPITY-3'!$D182,"")</f>
        <v>elec reduce plant downtime X hard coal es X preexisting retiring</v>
      </c>
    </row>
    <row r="183" spans="1:1" x14ac:dyDescent="0.25">
      <c r="A183" t="str">
        <f>'FoPITY-3'!A183&amp;" X"&amp;IF('FoPITY-3'!$B183&lt;&gt;""," "&amp;'FoPITY-3'!$B183,"")&amp;IF('FoPITY-3'!$C183&lt;&gt;""," X "&amp;'FoPITY-3'!$C183,"")&amp;IF('FoPITY-3'!$D183&lt;&gt;""," X "&amp;'FoPITY-3'!$D183,"")</f>
        <v>elec reduce plant downtime X hard coal es X preexisting nonretiring</v>
      </c>
    </row>
    <row r="184" spans="1:1" x14ac:dyDescent="0.25">
      <c r="A184" t="str">
        <f>'FoPITY-3'!A184&amp;" X"&amp;IF('FoPITY-3'!$B184&lt;&gt;""," "&amp;'FoPITY-3'!$B184,"")&amp;IF('FoPITY-3'!$C184&lt;&gt;""," X "&amp;'FoPITY-3'!$C184,"")&amp;IF('FoPITY-3'!$D184&lt;&gt;""," X "&amp;'FoPITY-3'!$D184,"")</f>
        <v>elec reduce plant downtime X hard coal es X newly built</v>
      </c>
    </row>
    <row r="185" spans="1:1" x14ac:dyDescent="0.25">
      <c r="A185" t="str">
        <f>'FoPITY-3'!A185&amp;" X"&amp;IF('FoPITY-3'!$B185&lt;&gt;""," "&amp;'FoPITY-3'!$B185,"")&amp;IF('FoPITY-3'!$C185&lt;&gt;""," X "&amp;'FoPITY-3'!$C185,"")&amp;IF('FoPITY-3'!$D185&lt;&gt;""," X "&amp;'FoPITY-3'!$D185,"")</f>
        <v>elec reduce plant downtime X natural gas nonpeaker es X preexisting retiring</v>
      </c>
    </row>
    <row r="186" spans="1:1" x14ac:dyDescent="0.25">
      <c r="A186" t="str">
        <f>'FoPITY-3'!A186&amp;" X"&amp;IF('FoPITY-3'!$B186&lt;&gt;""," "&amp;'FoPITY-3'!$B186,"")&amp;IF('FoPITY-3'!$C186&lt;&gt;""," X "&amp;'FoPITY-3'!$C186,"")&amp;IF('FoPITY-3'!$D186&lt;&gt;""," X "&amp;'FoPITY-3'!$D186,"")</f>
        <v>elec reduce plant downtime X natural gas nonpeaker es X preexisting nonretiring</v>
      </c>
    </row>
    <row r="187" spans="1:1" x14ac:dyDescent="0.25">
      <c r="A187" t="str">
        <f>'FoPITY-3'!A187&amp;" X"&amp;IF('FoPITY-3'!$B187&lt;&gt;""," "&amp;'FoPITY-3'!$B187,"")&amp;IF('FoPITY-3'!$C187&lt;&gt;""," X "&amp;'FoPITY-3'!$C187,"")&amp;IF('FoPITY-3'!$D187&lt;&gt;""," X "&amp;'FoPITY-3'!$D187,"")</f>
        <v>elec reduce plant downtime X natural gas nonpeaker es X newly built</v>
      </c>
    </row>
    <row r="188" spans="1:1" x14ac:dyDescent="0.25">
      <c r="A188" t="str">
        <f>'FoPITY-3'!A188&amp;" X"&amp;IF('FoPITY-3'!$B188&lt;&gt;""," "&amp;'FoPITY-3'!$B188,"")&amp;IF('FoPITY-3'!$C188&lt;&gt;""," X "&amp;'FoPITY-3'!$C188,"")&amp;IF('FoPITY-3'!$D188&lt;&gt;""," X "&amp;'FoPITY-3'!$D188,"")</f>
        <v>elec reduce plant downtime X nuclear es X preexisting retiring</v>
      </c>
    </row>
    <row r="189" spans="1:1" x14ac:dyDescent="0.25">
      <c r="A189" t="str">
        <f>'FoPITY-3'!A189&amp;" X"&amp;IF('FoPITY-3'!$B189&lt;&gt;""," "&amp;'FoPITY-3'!$B189,"")&amp;IF('FoPITY-3'!$C189&lt;&gt;""," X "&amp;'FoPITY-3'!$C189,"")&amp;IF('FoPITY-3'!$D189&lt;&gt;""," X "&amp;'FoPITY-3'!$D189,"")</f>
        <v>elec reduce plant downtime X nuclear es X preexisting nonretiring</v>
      </c>
    </row>
    <row r="190" spans="1:1" x14ac:dyDescent="0.25">
      <c r="A190" t="str">
        <f>'FoPITY-3'!A190&amp;" X"&amp;IF('FoPITY-3'!$B190&lt;&gt;""," "&amp;'FoPITY-3'!$B190,"")&amp;IF('FoPITY-3'!$C190&lt;&gt;""," X "&amp;'FoPITY-3'!$C190,"")&amp;IF('FoPITY-3'!$D190&lt;&gt;""," X "&amp;'FoPITY-3'!$D190,"")</f>
        <v>elec reduce plant downtime X nuclear es X newly built</v>
      </c>
    </row>
    <row r="191" spans="1:1" x14ac:dyDescent="0.25">
      <c r="A191" t="str">
        <f>'FoPITY-3'!A191&amp;" X"&amp;IF('FoPITY-3'!$B191&lt;&gt;""," "&amp;'FoPITY-3'!$B191,"")&amp;IF('FoPITY-3'!$C191&lt;&gt;""," X "&amp;'FoPITY-3'!$C191,"")&amp;IF('FoPITY-3'!$D191&lt;&gt;""," X "&amp;'FoPITY-3'!$D191,"")</f>
        <v>elec reduce plant downtime X hydro es X preexisting retiring</v>
      </c>
    </row>
    <row r="192" spans="1:1" x14ac:dyDescent="0.25">
      <c r="A192" t="str">
        <f>'FoPITY-3'!A192&amp;" X"&amp;IF('FoPITY-3'!$B192&lt;&gt;""," "&amp;'FoPITY-3'!$B192,"")&amp;IF('FoPITY-3'!$C192&lt;&gt;""," X "&amp;'FoPITY-3'!$C192,"")&amp;IF('FoPITY-3'!$D192&lt;&gt;""," X "&amp;'FoPITY-3'!$D192,"")</f>
        <v>elec reduce plant downtime X hydro es X preexisting nonretiring</v>
      </c>
    </row>
    <row r="193" spans="1:1" x14ac:dyDescent="0.25">
      <c r="A193" t="str">
        <f>'FoPITY-3'!A193&amp;" X"&amp;IF('FoPITY-3'!$B193&lt;&gt;""," "&amp;'FoPITY-3'!$B193,"")&amp;IF('FoPITY-3'!$C193&lt;&gt;""," X "&amp;'FoPITY-3'!$C193,"")&amp;IF('FoPITY-3'!$D193&lt;&gt;""," X "&amp;'FoPITY-3'!$D193,"")</f>
        <v>elec reduce plant downtime X hydro es X newly built</v>
      </c>
    </row>
    <row r="194" spans="1:1" x14ac:dyDescent="0.25">
      <c r="A194" t="str">
        <f>'FoPITY-3'!A194&amp;" X"&amp;IF('FoPITY-3'!$B194&lt;&gt;""," "&amp;'FoPITY-3'!$B194,"")&amp;IF('FoPITY-3'!$C194&lt;&gt;""," X "&amp;'FoPITY-3'!$C194,"")&amp;IF('FoPITY-3'!$D194&lt;&gt;""," X "&amp;'FoPITY-3'!$D194,"")</f>
        <v>elec reduce plant downtime X onshore wind es X preexisting retiring</v>
      </c>
    </row>
    <row r="195" spans="1:1" x14ac:dyDescent="0.25">
      <c r="A195" t="str">
        <f>'FoPITY-3'!A195&amp;" X"&amp;IF('FoPITY-3'!$B195&lt;&gt;""," "&amp;'FoPITY-3'!$B195,"")&amp;IF('FoPITY-3'!$C195&lt;&gt;""," X "&amp;'FoPITY-3'!$C195,"")&amp;IF('FoPITY-3'!$D195&lt;&gt;""," X "&amp;'FoPITY-3'!$D195,"")</f>
        <v>elec reduce plant downtime X onshore wind es X preexisting nonretiring</v>
      </c>
    </row>
    <row r="196" spans="1:1" x14ac:dyDescent="0.25">
      <c r="A196" t="str">
        <f>'FoPITY-3'!A196&amp;" X"&amp;IF('FoPITY-3'!$B196&lt;&gt;""," "&amp;'FoPITY-3'!$B196,"")&amp;IF('FoPITY-3'!$C196&lt;&gt;""," X "&amp;'FoPITY-3'!$C196,"")&amp;IF('FoPITY-3'!$D196&lt;&gt;""," X "&amp;'FoPITY-3'!$D196,"")</f>
        <v>elec reduce plant downtime X onshore wind es X newly built</v>
      </c>
    </row>
    <row r="197" spans="1:1" x14ac:dyDescent="0.25">
      <c r="A197" t="str">
        <f>'FoPITY-3'!A197&amp;" X"&amp;IF('FoPITY-3'!$B197&lt;&gt;""," "&amp;'FoPITY-3'!$B197,"")&amp;IF('FoPITY-3'!$C197&lt;&gt;""," X "&amp;'FoPITY-3'!$C197,"")&amp;IF('FoPITY-3'!$D197&lt;&gt;""," X "&amp;'FoPITY-3'!$D197,"")</f>
        <v>elec reduce plant downtime X solar PV es X preexisting retiring</v>
      </c>
    </row>
    <row r="198" spans="1:1" x14ac:dyDescent="0.25">
      <c r="A198" t="str">
        <f>'FoPITY-3'!A198&amp;" X"&amp;IF('FoPITY-3'!$B198&lt;&gt;""," "&amp;'FoPITY-3'!$B198,"")&amp;IF('FoPITY-3'!$C198&lt;&gt;""," X "&amp;'FoPITY-3'!$C198,"")&amp;IF('FoPITY-3'!$D198&lt;&gt;""," X "&amp;'FoPITY-3'!$D198,"")</f>
        <v>elec reduce plant downtime X solar PV es X preexisting nonretiring</v>
      </c>
    </row>
    <row r="199" spans="1:1" x14ac:dyDescent="0.25">
      <c r="A199" t="str">
        <f>'FoPITY-3'!A199&amp;" X"&amp;IF('FoPITY-3'!$B199&lt;&gt;""," "&amp;'FoPITY-3'!$B199,"")&amp;IF('FoPITY-3'!$C199&lt;&gt;""," X "&amp;'FoPITY-3'!$C199,"")&amp;IF('FoPITY-3'!$D199&lt;&gt;""," X "&amp;'FoPITY-3'!$D199,"")</f>
        <v>elec reduce plant downtime X solar PV es X newly built</v>
      </c>
    </row>
    <row r="200" spans="1:1" x14ac:dyDescent="0.25">
      <c r="A200" t="str">
        <f>'FoPITY-3'!A200&amp;" X"&amp;IF('FoPITY-3'!$B200&lt;&gt;""," "&amp;'FoPITY-3'!$B200,"")&amp;IF('FoPITY-3'!$C200&lt;&gt;""," X "&amp;'FoPITY-3'!$C200,"")&amp;IF('FoPITY-3'!$D200&lt;&gt;""," X "&amp;'FoPITY-3'!$D200,"")</f>
        <v>elec reduce plant downtime X solar thermal es X preexisting retiring</v>
      </c>
    </row>
    <row r="201" spans="1:1" x14ac:dyDescent="0.25">
      <c r="A201" t="str">
        <f>'FoPITY-3'!A201&amp;" X"&amp;IF('FoPITY-3'!$B201&lt;&gt;""," "&amp;'FoPITY-3'!$B201,"")&amp;IF('FoPITY-3'!$C201&lt;&gt;""," X "&amp;'FoPITY-3'!$C201,"")&amp;IF('FoPITY-3'!$D201&lt;&gt;""," X "&amp;'FoPITY-3'!$D201,"")</f>
        <v>elec reduce plant downtime X solar thermal es X preexisting nonretiring</v>
      </c>
    </row>
    <row r="202" spans="1:1" x14ac:dyDescent="0.25">
      <c r="A202" t="str">
        <f>'FoPITY-3'!A202&amp;" X"&amp;IF('FoPITY-3'!$B202&lt;&gt;""," "&amp;'FoPITY-3'!$B202,"")&amp;IF('FoPITY-3'!$C202&lt;&gt;""," X "&amp;'FoPITY-3'!$C202,"")&amp;IF('FoPITY-3'!$D202&lt;&gt;""," X "&amp;'FoPITY-3'!$D202,"")</f>
        <v>elec reduce plant downtime X solar thermal es X newly built</v>
      </c>
    </row>
    <row r="203" spans="1:1" x14ac:dyDescent="0.25">
      <c r="A203" t="str">
        <f>'FoPITY-3'!A203&amp;" X"&amp;IF('FoPITY-3'!$B203&lt;&gt;""," "&amp;'FoPITY-3'!$B203,"")&amp;IF('FoPITY-3'!$C203&lt;&gt;""," X "&amp;'FoPITY-3'!$C203,"")&amp;IF('FoPITY-3'!$D203&lt;&gt;""," X "&amp;'FoPITY-3'!$D203,"")</f>
        <v>elec reduce plant downtime X biomass es X preexisting retiring</v>
      </c>
    </row>
    <row r="204" spans="1:1" x14ac:dyDescent="0.25">
      <c r="A204" t="str">
        <f>'FoPITY-3'!A204&amp;" X"&amp;IF('FoPITY-3'!$B204&lt;&gt;""," "&amp;'FoPITY-3'!$B204,"")&amp;IF('FoPITY-3'!$C204&lt;&gt;""," X "&amp;'FoPITY-3'!$C204,"")&amp;IF('FoPITY-3'!$D204&lt;&gt;""," X "&amp;'FoPITY-3'!$D204,"")</f>
        <v>elec reduce plant downtime X biomass es X preexisting nonretiring</v>
      </c>
    </row>
    <row r="205" spans="1:1" x14ac:dyDescent="0.25">
      <c r="A205" t="str">
        <f>'FoPITY-3'!A205&amp;" X"&amp;IF('FoPITY-3'!$B205&lt;&gt;""," "&amp;'FoPITY-3'!$B205,"")&amp;IF('FoPITY-3'!$C205&lt;&gt;""," X "&amp;'FoPITY-3'!$C205,"")&amp;IF('FoPITY-3'!$D205&lt;&gt;""," X "&amp;'FoPITY-3'!$D205,"")</f>
        <v>elec reduce plant downtime X biomass es X newly built</v>
      </c>
    </row>
    <row r="206" spans="1:1" x14ac:dyDescent="0.25">
      <c r="A206" t="str">
        <f>'FoPITY-3'!A206&amp;" X"&amp;IF('FoPITY-3'!$B206&lt;&gt;""," "&amp;'FoPITY-3'!$B206,"")&amp;IF('FoPITY-3'!$C206&lt;&gt;""," X "&amp;'FoPITY-3'!$C206,"")&amp;IF('FoPITY-3'!$D206&lt;&gt;""," X "&amp;'FoPITY-3'!$D206,"")</f>
        <v>elec reduce plant downtime X geothermal es X preexisting retiring</v>
      </c>
    </row>
    <row r="207" spans="1:1" x14ac:dyDescent="0.25">
      <c r="A207" t="str">
        <f>'FoPITY-3'!A207&amp;" X"&amp;IF('FoPITY-3'!$B207&lt;&gt;""," "&amp;'FoPITY-3'!$B207,"")&amp;IF('FoPITY-3'!$C207&lt;&gt;""," X "&amp;'FoPITY-3'!$C207,"")&amp;IF('FoPITY-3'!$D207&lt;&gt;""," X "&amp;'FoPITY-3'!$D207,"")</f>
        <v>elec reduce plant downtime X geothermal es X preexisting nonretiring</v>
      </c>
    </row>
    <row r="208" spans="1:1" x14ac:dyDescent="0.25">
      <c r="A208" t="str">
        <f>'FoPITY-3'!A208&amp;" X"&amp;IF('FoPITY-3'!$B208&lt;&gt;""," "&amp;'FoPITY-3'!$B208,"")&amp;IF('FoPITY-3'!$C208&lt;&gt;""," X "&amp;'FoPITY-3'!$C208,"")&amp;IF('FoPITY-3'!$D208&lt;&gt;""," X "&amp;'FoPITY-3'!$D208,"")</f>
        <v>elec reduce plant downtime X geothermal es X newly built</v>
      </c>
    </row>
    <row r="209" spans="1:1" x14ac:dyDescent="0.25">
      <c r="A209" t="str">
        <f>'FoPITY-3'!A209&amp;" X"&amp;IF('FoPITY-3'!$B209&lt;&gt;""," "&amp;'FoPITY-3'!$B209,"")&amp;IF('FoPITY-3'!$C209&lt;&gt;""," X "&amp;'FoPITY-3'!$C209,"")&amp;IF('FoPITY-3'!$D209&lt;&gt;""," X "&amp;'FoPITY-3'!$D209,"")</f>
        <v>elec reduce plant downtime X petroleum es X preexisting retiring</v>
      </c>
    </row>
    <row r="210" spans="1:1" x14ac:dyDescent="0.25">
      <c r="A210" t="str">
        <f>'FoPITY-3'!A210&amp;" X"&amp;IF('FoPITY-3'!$B210&lt;&gt;""," "&amp;'FoPITY-3'!$B210,"")&amp;IF('FoPITY-3'!$C210&lt;&gt;""," X "&amp;'FoPITY-3'!$C210,"")&amp;IF('FoPITY-3'!$D210&lt;&gt;""," X "&amp;'FoPITY-3'!$D210,"")</f>
        <v>elec reduce plant downtime X petroleum es X preexisting nonretiring</v>
      </c>
    </row>
    <row r="211" spans="1:1" x14ac:dyDescent="0.25">
      <c r="A211" t="str">
        <f>'FoPITY-3'!A211&amp;" X"&amp;IF('FoPITY-3'!$B211&lt;&gt;""," "&amp;'FoPITY-3'!$B211,"")&amp;IF('FoPITY-3'!$C211&lt;&gt;""," X "&amp;'FoPITY-3'!$C211,"")&amp;IF('FoPITY-3'!$D211&lt;&gt;""," X "&amp;'FoPITY-3'!$D211,"")</f>
        <v>elec reduce plant downtime X petroleum es X newly built</v>
      </c>
    </row>
    <row r="212" spans="1:1" x14ac:dyDescent="0.25">
      <c r="A212" t="str">
        <f>'FoPITY-3'!A212&amp;" X"&amp;IF('FoPITY-3'!$B212&lt;&gt;""," "&amp;'FoPITY-3'!$B212,"")&amp;IF('FoPITY-3'!$C212&lt;&gt;""," X "&amp;'FoPITY-3'!$C212,"")&amp;IF('FoPITY-3'!$D212&lt;&gt;""," X "&amp;'FoPITY-3'!$D212,"")</f>
        <v>elec reduce plant downtime X natural gas peaker es X preexisting retiring</v>
      </c>
    </row>
    <row r="213" spans="1:1" x14ac:dyDescent="0.25">
      <c r="A213" t="str">
        <f>'FoPITY-3'!A213&amp;" X"&amp;IF('FoPITY-3'!$B213&lt;&gt;""," "&amp;'FoPITY-3'!$B213,"")&amp;IF('FoPITY-3'!$C213&lt;&gt;""," X "&amp;'FoPITY-3'!$C213,"")&amp;IF('FoPITY-3'!$D213&lt;&gt;""," X "&amp;'FoPITY-3'!$D213,"")</f>
        <v>elec reduce plant downtime X natural gas peaker es X preexisting nonretiring</v>
      </c>
    </row>
    <row r="214" spans="1:1" x14ac:dyDescent="0.25">
      <c r="A214" t="str">
        <f>'FoPITY-3'!A214&amp;" X"&amp;IF('FoPITY-3'!$B214&lt;&gt;""," "&amp;'FoPITY-3'!$B214,"")&amp;IF('FoPITY-3'!$C214&lt;&gt;""," X "&amp;'FoPITY-3'!$C214,"")&amp;IF('FoPITY-3'!$D214&lt;&gt;""," X "&amp;'FoPITY-3'!$D214,"")</f>
        <v>elec reduce plant downtime X natural gas peaker es X newly built</v>
      </c>
    </row>
    <row r="215" spans="1:1" x14ac:dyDescent="0.25">
      <c r="A215" t="str">
        <f>'FoPITY-3'!A215&amp;" X"&amp;IF('FoPITY-3'!$B215&lt;&gt;""," "&amp;'FoPITY-3'!$B215,"")&amp;IF('FoPITY-3'!$C215&lt;&gt;""," X "&amp;'FoPITY-3'!$C215,"")&amp;IF('FoPITY-3'!$D215&lt;&gt;""," X "&amp;'FoPITY-3'!$D215,"")</f>
        <v>elec reduce plant downtime X lignite es X preexisting retiring</v>
      </c>
    </row>
    <row r="216" spans="1:1" x14ac:dyDescent="0.25">
      <c r="A216" t="str">
        <f>'FoPITY-3'!A216&amp;" X"&amp;IF('FoPITY-3'!$B216&lt;&gt;""," "&amp;'FoPITY-3'!$B216,"")&amp;IF('FoPITY-3'!$C216&lt;&gt;""," X "&amp;'FoPITY-3'!$C216,"")&amp;IF('FoPITY-3'!$D216&lt;&gt;""," X "&amp;'FoPITY-3'!$D216,"")</f>
        <v>elec reduce plant downtime X lignite es X preexisting nonretiring</v>
      </c>
    </row>
    <row r="217" spans="1:1" x14ac:dyDescent="0.25">
      <c r="A217" t="str">
        <f>'FoPITY-3'!A217&amp;" X"&amp;IF('FoPITY-3'!$B217&lt;&gt;""," "&amp;'FoPITY-3'!$B217,"")&amp;IF('FoPITY-3'!$C217&lt;&gt;""," X "&amp;'FoPITY-3'!$C217,"")&amp;IF('FoPITY-3'!$D217&lt;&gt;""," X "&amp;'FoPITY-3'!$D217,"")</f>
        <v>elec reduce plant downtime X lignite es X newly built</v>
      </c>
    </row>
    <row r="218" spans="1:1" x14ac:dyDescent="0.25">
      <c r="A218" t="str">
        <f>'FoPITY-3'!A218&amp;" X"&amp;IF('FoPITY-3'!$B218&lt;&gt;""," "&amp;'FoPITY-3'!$B218,"")&amp;IF('FoPITY-3'!$C218&lt;&gt;""," X "&amp;'FoPITY-3'!$C218,"")&amp;IF('FoPITY-3'!$D218&lt;&gt;""," X "&amp;'FoPITY-3'!$D218,"")</f>
        <v>elec reduce plant downtime X offshore wind es X preexisting retiring</v>
      </c>
    </row>
    <row r="219" spans="1:1" x14ac:dyDescent="0.25">
      <c r="A219" t="str">
        <f>'FoPITY-3'!A219&amp;" X"&amp;IF('FoPITY-3'!$B219&lt;&gt;""," "&amp;'FoPITY-3'!$B219,"")&amp;IF('FoPITY-3'!$C219&lt;&gt;""," X "&amp;'FoPITY-3'!$C219,"")&amp;IF('FoPITY-3'!$D219&lt;&gt;""," X "&amp;'FoPITY-3'!$D219,"")</f>
        <v>elec reduce plant downtime X offshore wind es X preexisting nonretiring</v>
      </c>
    </row>
    <row r="220" spans="1:1" x14ac:dyDescent="0.25">
      <c r="A220" t="str">
        <f>'FoPITY-3'!A220&amp;" X"&amp;IF('FoPITY-3'!$B220&lt;&gt;""," "&amp;'FoPITY-3'!$B220,"")&amp;IF('FoPITY-3'!$C220&lt;&gt;""," X "&amp;'FoPITY-3'!$C220,"")&amp;IF('FoPITY-3'!$D220&lt;&gt;""," X "&amp;'FoPITY-3'!$D220,"")</f>
        <v>elec reduce plant downtime X offshore wind es X newly built</v>
      </c>
    </row>
    <row r="221" spans="1:1" x14ac:dyDescent="0.25">
      <c r="A221" t="str">
        <f>'FoPITY-3'!A221&amp;" X"&amp;IF('FoPITY-3'!$B221&lt;&gt;""," "&amp;'FoPITY-3'!$B221,"")&amp;IF('FoPITY-3'!$C221&lt;&gt;""," X "&amp;'FoPITY-3'!$C221,"")&amp;IF('FoPITY-3'!$D221&lt;&gt;""," X "&amp;'FoPITY-3'!$D221,"")</f>
        <v>elec reduce plant downtime X crude oil es X preexisting retiring</v>
      </c>
    </row>
    <row r="222" spans="1:1" x14ac:dyDescent="0.25">
      <c r="A222" t="str">
        <f>'FoPITY-3'!A222&amp;" X"&amp;IF('FoPITY-3'!$B222&lt;&gt;""," "&amp;'FoPITY-3'!$B222,"")&amp;IF('FoPITY-3'!$C222&lt;&gt;""," X "&amp;'FoPITY-3'!$C222,"")&amp;IF('FoPITY-3'!$D222&lt;&gt;""," X "&amp;'FoPITY-3'!$D222,"")</f>
        <v>elec reduce plant downtime X crude oil es X preexisting nonretiring</v>
      </c>
    </row>
    <row r="223" spans="1:1" x14ac:dyDescent="0.25">
      <c r="A223" t="str">
        <f>'FoPITY-3'!A223&amp;" X"&amp;IF('FoPITY-3'!$B223&lt;&gt;""," "&amp;'FoPITY-3'!$B223,"")&amp;IF('FoPITY-3'!$C223&lt;&gt;""," X "&amp;'FoPITY-3'!$C223,"")&amp;IF('FoPITY-3'!$D223&lt;&gt;""," X "&amp;'FoPITY-3'!$D223,"")</f>
        <v>elec reduce plant downtime X crude oil es X newly built</v>
      </c>
    </row>
    <row r="224" spans="1:1" x14ac:dyDescent="0.25">
      <c r="A224" t="str">
        <f>'FoPITY-3'!A224&amp;" X"&amp;IF('FoPITY-3'!$B224&lt;&gt;""," "&amp;'FoPITY-3'!$B224,"")&amp;IF('FoPITY-3'!$C224&lt;&gt;""," X "&amp;'FoPITY-3'!$C224,"")&amp;IF('FoPITY-3'!$D224&lt;&gt;""," X "&amp;'FoPITY-3'!$D224,"")</f>
        <v>elec reduce plant downtime X heavy or residual fuel oil es X preexisting retiring</v>
      </c>
    </row>
    <row r="225" spans="1:1" x14ac:dyDescent="0.25">
      <c r="A225" t="str">
        <f>'FoPITY-3'!A225&amp;" X"&amp;IF('FoPITY-3'!$B225&lt;&gt;""," "&amp;'FoPITY-3'!$B225,"")&amp;IF('FoPITY-3'!$C225&lt;&gt;""," X "&amp;'FoPITY-3'!$C225,"")&amp;IF('FoPITY-3'!$D225&lt;&gt;""," X "&amp;'FoPITY-3'!$D225,"")</f>
        <v>elec reduce plant downtime X heavy or residual fuel oil es X preexisting nonretiring</v>
      </c>
    </row>
    <row r="226" spans="1:1" x14ac:dyDescent="0.25">
      <c r="A226" t="str">
        <f>'FoPITY-3'!A226&amp;" X"&amp;IF('FoPITY-3'!$B226&lt;&gt;""," "&amp;'FoPITY-3'!$B226,"")&amp;IF('FoPITY-3'!$C226&lt;&gt;""," X "&amp;'FoPITY-3'!$C226,"")&amp;IF('FoPITY-3'!$D226&lt;&gt;""," X "&amp;'FoPITY-3'!$D226,"")</f>
        <v>elec reduce plant downtime X heavy or residual fuel oil es X newly built</v>
      </c>
    </row>
    <row r="227" spans="1:1" x14ac:dyDescent="0.25">
      <c r="A227" t="str">
        <f>'FoPITY-3'!A227&amp;" X"&amp;IF('FoPITY-3'!$B227&lt;&gt;""," "&amp;'FoPITY-3'!$B227,"")&amp;IF('FoPITY-3'!$C227&lt;&gt;""," X "&amp;'FoPITY-3'!$C227,"")&amp;IF('FoPITY-3'!$D227&lt;&gt;""," X "&amp;'FoPITY-3'!$D227,"")</f>
        <v>elec reduce plant downtime X municipal solid waste es X preexisting retiring</v>
      </c>
    </row>
    <row r="228" spans="1:1" x14ac:dyDescent="0.25">
      <c r="A228" t="str">
        <f>'FoPITY-3'!A228&amp;" X"&amp;IF('FoPITY-3'!$B228&lt;&gt;""," "&amp;'FoPITY-3'!$B228,"")&amp;IF('FoPITY-3'!$C228&lt;&gt;""," X "&amp;'FoPITY-3'!$C228,"")&amp;IF('FoPITY-3'!$D228&lt;&gt;""," X "&amp;'FoPITY-3'!$D228,"")</f>
        <v>elec reduce plant downtime X municipal solid waste es X preexisting nonretiring</v>
      </c>
    </row>
    <row r="229" spans="1:1" x14ac:dyDescent="0.25">
      <c r="A229" t="str">
        <f>'FoPITY-3'!A229&amp;" X"&amp;IF('FoPITY-3'!$B229&lt;&gt;""," "&amp;'FoPITY-3'!$B229,"")&amp;IF('FoPITY-3'!$C229&lt;&gt;""," X "&amp;'FoPITY-3'!$C229,"")&amp;IF('FoPITY-3'!$D229&lt;&gt;""," X "&amp;'FoPITY-3'!$D229,"")</f>
        <v>elec reduce plant downtime X municipal solid waste es X newly built</v>
      </c>
    </row>
    <row r="230" spans="1:1" x14ac:dyDescent="0.25">
      <c r="A230" t="str">
        <f>'FoPITY-3'!A230&amp;" X"&amp;IF('FoPITY-3'!$B230&lt;&gt;""," "&amp;'FoPITY-3'!$B230,"")&amp;IF('FoPITY-3'!$C230&lt;&gt;""," X "&amp;'FoPITY-3'!$C230,"")&amp;IF('FoPITY-3'!$D230&lt;&gt;""," X "&amp;'FoPITY-3'!$D230,"")</f>
        <v>elec change imports X hard coal es</v>
      </c>
    </row>
    <row r="231" spans="1:1" x14ac:dyDescent="0.25">
      <c r="A231" t="str">
        <f>'FoPITY-3'!A231&amp;" X"&amp;IF('FoPITY-3'!$B231&lt;&gt;""," "&amp;'FoPITY-3'!$B231,"")&amp;IF('FoPITY-3'!$C231&lt;&gt;""," X "&amp;'FoPITY-3'!$C231,"")&amp;IF('FoPITY-3'!$D231&lt;&gt;""," X "&amp;'FoPITY-3'!$D231,"")</f>
        <v>elec change imports X natural gas nonpeaker es</v>
      </c>
    </row>
    <row r="232" spans="1:1" x14ac:dyDescent="0.25">
      <c r="A232" t="str">
        <f>'FoPITY-3'!A232&amp;" X"&amp;IF('FoPITY-3'!$B232&lt;&gt;""," "&amp;'FoPITY-3'!$B232,"")&amp;IF('FoPITY-3'!$C232&lt;&gt;""," X "&amp;'FoPITY-3'!$C232,"")&amp;IF('FoPITY-3'!$D232&lt;&gt;""," X "&amp;'FoPITY-3'!$D232,"")</f>
        <v>elec change imports X nuclear es</v>
      </c>
    </row>
    <row r="233" spans="1:1" x14ac:dyDescent="0.25">
      <c r="A233" t="str">
        <f>'FoPITY-3'!A233&amp;" X"&amp;IF('FoPITY-3'!$B233&lt;&gt;""," "&amp;'FoPITY-3'!$B233,"")&amp;IF('FoPITY-3'!$C233&lt;&gt;""," X "&amp;'FoPITY-3'!$C233,"")&amp;IF('FoPITY-3'!$D233&lt;&gt;""," X "&amp;'FoPITY-3'!$D233,"")</f>
        <v>elec change imports X hydro es</v>
      </c>
    </row>
    <row r="234" spans="1:1" x14ac:dyDescent="0.25">
      <c r="A234" t="str">
        <f>'FoPITY-3'!A234&amp;" X"&amp;IF('FoPITY-3'!$B234&lt;&gt;""," "&amp;'FoPITY-3'!$B234,"")&amp;IF('FoPITY-3'!$C234&lt;&gt;""," X "&amp;'FoPITY-3'!$C234,"")&amp;IF('FoPITY-3'!$D234&lt;&gt;""," X "&amp;'FoPITY-3'!$D234,"")</f>
        <v>elec change imports X onshore wind es</v>
      </c>
    </row>
    <row r="235" spans="1:1" x14ac:dyDescent="0.25">
      <c r="A235" t="str">
        <f>'FoPITY-3'!A235&amp;" X"&amp;IF('FoPITY-3'!$B235&lt;&gt;""," "&amp;'FoPITY-3'!$B235,"")&amp;IF('FoPITY-3'!$C235&lt;&gt;""," X "&amp;'FoPITY-3'!$C235,"")&amp;IF('FoPITY-3'!$D235&lt;&gt;""," X "&amp;'FoPITY-3'!$D235,"")</f>
        <v>elec change imports X solar PV es</v>
      </c>
    </row>
    <row r="236" spans="1:1" x14ac:dyDescent="0.25">
      <c r="A236" t="str">
        <f>'FoPITY-3'!A236&amp;" X"&amp;IF('FoPITY-3'!$B236&lt;&gt;""," "&amp;'FoPITY-3'!$B236,"")&amp;IF('FoPITY-3'!$C236&lt;&gt;""," X "&amp;'FoPITY-3'!$C236,"")&amp;IF('FoPITY-3'!$D236&lt;&gt;""," X "&amp;'FoPITY-3'!$D236,"")</f>
        <v>elec change imports X solar thermal es</v>
      </c>
    </row>
    <row r="237" spans="1:1" x14ac:dyDescent="0.25">
      <c r="A237" t="str">
        <f>'FoPITY-3'!A237&amp;" X"&amp;IF('FoPITY-3'!$B237&lt;&gt;""," "&amp;'FoPITY-3'!$B237,"")&amp;IF('FoPITY-3'!$C237&lt;&gt;""," X "&amp;'FoPITY-3'!$C237,"")&amp;IF('FoPITY-3'!$D237&lt;&gt;""," X "&amp;'FoPITY-3'!$D237,"")</f>
        <v>elec change imports X biomass es</v>
      </c>
    </row>
    <row r="238" spans="1:1" x14ac:dyDescent="0.25">
      <c r="A238" t="str">
        <f>'FoPITY-3'!A238&amp;" X"&amp;IF('FoPITY-3'!$B238&lt;&gt;""," "&amp;'FoPITY-3'!$B238,"")&amp;IF('FoPITY-3'!$C238&lt;&gt;""," X "&amp;'FoPITY-3'!$C238,"")&amp;IF('FoPITY-3'!$D238&lt;&gt;""," X "&amp;'FoPITY-3'!$D238,"")</f>
        <v>elec change imports X geothermal es</v>
      </c>
    </row>
    <row r="239" spans="1:1" x14ac:dyDescent="0.25">
      <c r="A239" t="str">
        <f>'FoPITY-3'!A239&amp;" X"&amp;IF('FoPITY-3'!$B239&lt;&gt;""," "&amp;'FoPITY-3'!$B239,"")&amp;IF('FoPITY-3'!$C239&lt;&gt;""," X "&amp;'FoPITY-3'!$C239,"")&amp;IF('FoPITY-3'!$D239&lt;&gt;""," X "&amp;'FoPITY-3'!$D239,"")</f>
        <v>elec change imports X petroleum es</v>
      </c>
    </row>
    <row r="240" spans="1:1" x14ac:dyDescent="0.25">
      <c r="A240" t="str">
        <f>'FoPITY-3'!A240&amp;" X"&amp;IF('FoPITY-3'!$B240&lt;&gt;""," "&amp;'FoPITY-3'!$B240,"")&amp;IF('FoPITY-3'!$C240&lt;&gt;""," X "&amp;'FoPITY-3'!$C240,"")&amp;IF('FoPITY-3'!$D240&lt;&gt;""," X "&amp;'FoPITY-3'!$D240,"")</f>
        <v>elec change imports X natural gas peaker es</v>
      </c>
    </row>
    <row r="241" spans="1:1" x14ac:dyDescent="0.25">
      <c r="A241" t="str">
        <f>'FoPITY-3'!A241&amp;" X"&amp;IF('FoPITY-3'!$B241&lt;&gt;""," "&amp;'FoPITY-3'!$B241,"")&amp;IF('FoPITY-3'!$C241&lt;&gt;""," X "&amp;'FoPITY-3'!$C241,"")&amp;IF('FoPITY-3'!$D241&lt;&gt;""," X "&amp;'FoPITY-3'!$D241,"")</f>
        <v>elec change imports X lignite es</v>
      </c>
    </row>
    <row r="242" spans="1:1" x14ac:dyDescent="0.25">
      <c r="A242" t="str">
        <f>'FoPITY-3'!A242&amp;" X"&amp;IF('FoPITY-3'!$B242&lt;&gt;""," "&amp;'FoPITY-3'!$B242,"")&amp;IF('FoPITY-3'!$C242&lt;&gt;""," X "&amp;'FoPITY-3'!$C242,"")&amp;IF('FoPITY-3'!$D242&lt;&gt;""," X "&amp;'FoPITY-3'!$D242,"")</f>
        <v>elec change imports X offshore wind es</v>
      </c>
    </row>
    <row r="243" spans="1:1" x14ac:dyDescent="0.25">
      <c r="A243" t="str">
        <f>'FoPITY-3'!A243&amp;" X"&amp;IF('FoPITY-3'!$B243&lt;&gt;""," "&amp;'FoPITY-3'!$B243,"")&amp;IF('FoPITY-3'!$C243&lt;&gt;""," X "&amp;'FoPITY-3'!$C243,"")&amp;IF('FoPITY-3'!$D243&lt;&gt;""," X "&amp;'FoPITY-3'!$D243,"")</f>
        <v>elec change imports X crude oil es</v>
      </c>
    </row>
    <row r="244" spans="1:1" x14ac:dyDescent="0.25">
      <c r="A244" t="str">
        <f>'FoPITY-3'!A244&amp;" X"&amp;IF('FoPITY-3'!$B244&lt;&gt;""," "&amp;'FoPITY-3'!$B244,"")&amp;IF('FoPITY-3'!$C244&lt;&gt;""," X "&amp;'FoPITY-3'!$C244,"")&amp;IF('FoPITY-3'!$D244&lt;&gt;""," X "&amp;'FoPITY-3'!$D244,"")</f>
        <v>elec change imports X heavy or residual fuel oil es</v>
      </c>
    </row>
    <row r="245" spans="1:1" x14ac:dyDescent="0.25">
      <c r="A245" t="str">
        <f>'FoPITY-3'!A245&amp;" X"&amp;IF('FoPITY-3'!$B245&lt;&gt;""," "&amp;'FoPITY-3'!$B245,"")&amp;IF('FoPITY-3'!$C245&lt;&gt;""," X "&amp;'FoPITY-3'!$C245,"")&amp;IF('FoPITY-3'!$D245&lt;&gt;""," X "&amp;'FoPITY-3'!$D245,"")</f>
        <v>elec change imports X municipal solid waste es</v>
      </c>
    </row>
    <row r="246" spans="1:1" x14ac:dyDescent="0.25">
      <c r="A246" t="str">
        <f>'FoPITY-3'!A246&amp;" X"&amp;IF('FoPITY-3'!$B246&lt;&gt;""," "&amp;'FoPITY-3'!$B246,"")&amp;IF('FoPITY-3'!$C246&lt;&gt;""," X "&amp;'FoPITY-3'!$C246,"")&amp;IF('FoPITY-3'!$D246&lt;&gt;""," X "&amp;'FoPITY-3'!$D246,"")</f>
        <v>elec change exports X</v>
      </c>
    </row>
    <row r="247" spans="1:1" x14ac:dyDescent="0.25">
      <c r="A247" t="str">
        <f>'FoPITY-3'!A247&amp;" X"&amp;IF('FoPITY-3'!$B247&lt;&gt;""," "&amp;'FoPITY-3'!$B247,"")&amp;IF('FoPITY-3'!$C247&lt;&gt;""," X "&amp;'FoPITY-3'!$C247,"")&amp;IF('FoPITY-3'!$D247&lt;&gt;""," X "&amp;'FoPITY-3'!$D247,"")</f>
        <v>elec non BAU mandated capacity construction X hard coal es</v>
      </c>
    </row>
    <row r="248" spans="1:1" x14ac:dyDescent="0.25">
      <c r="A248" t="str">
        <f>'FoPITY-3'!A248&amp;" X"&amp;IF('FoPITY-3'!$B248&lt;&gt;""," "&amp;'FoPITY-3'!$B248,"")&amp;IF('FoPITY-3'!$C248&lt;&gt;""," X "&amp;'FoPITY-3'!$C248,"")&amp;IF('FoPITY-3'!$D248&lt;&gt;""," X "&amp;'FoPITY-3'!$D248,"")</f>
        <v>elec non BAU mandated capacity construction X natural gas nonpeaker es</v>
      </c>
    </row>
    <row r="249" spans="1:1" x14ac:dyDescent="0.25">
      <c r="A249" t="str">
        <f>'FoPITY-3'!A249&amp;" X"&amp;IF('FoPITY-3'!$B249&lt;&gt;""," "&amp;'FoPITY-3'!$B249,"")&amp;IF('FoPITY-3'!$C249&lt;&gt;""," X "&amp;'FoPITY-3'!$C249,"")&amp;IF('FoPITY-3'!$D249&lt;&gt;""," X "&amp;'FoPITY-3'!$D249,"")</f>
        <v>elec non BAU mandated capacity construction X nuclear es</v>
      </c>
    </row>
    <row r="250" spans="1:1" x14ac:dyDescent="0.25">
      <c r="A250" t="str">
        <f>'FoPITY-3'!A250&amp;" X"&amp;IF('FoPITY-3'!$B250&lt;&gt;""," "&amp;'FoPITY-3'!$B250,"")&amp;IF('FoPITY-3'!$C250&lt;&gt;""," X "&amp;'FoPITY-3'!$C250,"")&amp;IF('FoPITY-3'!$D250&lt;&gt;""," X "&amp;'FoPITY-3'!$D250,"")</f>
        <v>elec non BAU mandated capacity construction X hydro es</v>
      </c>
    </row>
    <row r="251" spans="1:1" x14ac:dyDescent="0.25">
      <c r="A251" t="str">
        <f>'FoPITY-3'!A251&amp;" X"&amp;IF('FoPITY-3'!$B251&lt;&gt;""," "&amp;'FoPITY-3'!$B251,"")&amp;IF('FoPITY-3'!$C251&lt;&gt;""," X "&amp;'FoPITY-3'!$C251,"")&amp;IF('FoPITY-3'!$D251&lt;&gt;""," X "&amp;'FoPITY-3'!$D251,"")</f>
        <v>elec non BAU mandated capacity construction X onshore wind es</v>
      </c>
    </row>
    <row r="252" spans="1:1" x14ac:dyDescent="0.25">
      <c r="A252" t="str">
        <f>'FoPITY-3'!A252&amp;" X"&amp;IF('FoPITY-3'!$B252&lt;&gt;""," "&amp;'FoPITY-3'!$B252,"")&amp;IF('FoPITY-3'!$C252&lt;&gt;""," X "&amp;'FoPITY-3'!$C252,"")&amp;IF('FoPITY-3'!$D252&lt;&gt;""," X "&amp;'FoPITY-3'!$D252,"")</f>
        <v>elec non BAU mandated capacity construction X solar PV es</v>
      </c>
    </row>
    <row r="253" spans="1:1" x14ac:dyDescent="0.25">
      <c r="A253" t="str">
        <f>'FoPITY-3'!A253&amp;" X"&amp;IF('FoPITY-3'!$B253&lt;&gt;""," "&amp;'FoPITY-3'!$B253,"")&amp;IF('FoPITY-3'!$C253&lt;&gt;""," X "&amp;'FoPITY-3'!$C253,"")&amp;IF('FoPITY-3'!$D253&lt;&gt;""," X "&amp;'FoPITY-3'!$D253,"")</f>
        <v>elec non BAU mandated capacity construction X solar thermal es</v>
      </c>
    </row>
    <row r="254" spans="1:1" x14ac:dyDescent="0.25">
      <c r="A254" t="str">
        <f>'FoPITY-3'!A254&amp;" X"&amp;IF('FoPITY-3'!$B254&lt;&gt;""," "&amp;'FoPITY-3'!$B254,"")&amp;IF('FoPITY-3'!$C254&lt;&gt;""," X "&amp;'FoPITY-3'!$C254,"")&amp;IF('FoPITY-3'!$D254&lt;&gt;""," X "&amp;'FoPITY-3'!$D254,"")</f>
        <v>elec non BAU mandated capacity construction X biomass es</v>
      </c>
    </row>
    <row r="255" spans="1:1" x14ac:dyDescent="0.25">
      <c r="A255" t="str">
        <f>'FoPITY-3'!A255&amp;" X"&amp;IF('FoPITY-3'!$B255&lt;&gt;""," "&amp;'FoPITY-3'!$B255,"")&amp;IF('FoPITY-3'!$C255&lt;&gt;""," X "&amp;'FoPITY-3'!$C255,"")&amp;IF('FoPITY-3'!$D255&lt;&gt;""," X "&amp;'FoPITY-3'!$D255,"")</f>
        <v>elec non BAU mandated capacity construction X geothermal es</v>
      </c>
    </row>
    <row r="256" spans="1:1" x14ac:dyDescent="0.25">
      <c r="A256" t="str">
        <f>'FoPITY-3'!A256&amp;" X"&amp;IF('FoPITY-3'!$B256&lt;&gt;""," "&amp;'FoPITY-3'!$B256,"")&amp;IF('FoPITY-3'!$C256&lt;&gt;""," X "&amp;'FoPITY-3'!$C256,"")&amp;IF('FoPITY-3'!$D256&lt;&gt;""," X "&amp;'FoPITY-3'!$D256,"")</f>
        <v>elec non BAU mandated capacity construction X petroleum es</v>
      </c>
    </row>
    <row r="257" spans="1:1" x14ac:dyDescent="0.25">
      <c r="A257" t="str">
        <f>'FoPITY-3'!A257&amp;" X"&amp;IF('FoPITY-3'!$B257&lt;&gt;""," "&amp;'FoPITY-3'!$B257,"")&amp;IF('FoPITY-3'!$C257&lt;&gt;""," X "&amp;'FoPITY-3'!$C257,"")&amp;IF('FoPITY-3'!$D257&lt;&gt;""," X "&amp;'FoPITY-3'!$D257,"")</f>
        <v>elec non BAU mandated capacity construction X natural gas peaker es</v>
      </c>
    </row>
    <row r="258" spans="1:1" x14ac:dyDescent="0.25">
      <c r="A258" t="str">
        <f>'FoPITY-3'!A258&amp;" X"&amp;IF('FoPITY-3'!$B258&lt;&gt;""," "&amp;'FoPITY-3'!$B258,"")&amp;IF('FoPITY-3'!$C258&lt;&gt;""," X "&amp;'FoPITY-3'!$C258,"")&amp;IF('FoPITY-3'!$D258&lt;&gt;""," X "&amp;'FoPITY-3'!$D258,"")</f>
        <v>elec non BAU mandated capacity construction X lignite es</v>
      </c>
    </row>
    <row r="259" spans="1:1" x14ac:dyDescent="0.25">
      <c r="A259" t="str">
        <f>'FoPITY-3'!A259&amp;" X"&amp;IF('FoPITY-3'!$B259&lt;&gt;""," "&amp;'FoPITY-3'!$B259,"")&amp;IF('FoPITY-3'!$C259&lt;&gt;""," X "&amp;'FoPITY-3'!$C259,"")&amp;IF('FoPITY-3'!$D259&lt;&gt;""," X "&amp;'FoPITY-3'!$D259,"")</f>
        <v>elec non BAU mandated capacity construction X offshore wind es</v>
      </c>
    </row>
    <row r="260" spans="1:1" x14ac:dyDescent="0.25">
      <c r="A260" t="str">
        <f>'FoPITY-3'!A260&amp;" X"&amp;IF('FoPITY-3'!$B260&lt;&gt;""," "&amp;'FoPITY-3'!$B260,"")&amp;IF('FoPITY-3'!$C260&lt;&gt;""," X "&amp;'FoPITY-3'!$C260,"")&amp;IF('FoPITY-3'!$D260&lt;&gt;""," X "&amp;'FoPITY-3'!$D260,"")</f>
        <v>elec non BAU mandated capacity construction X crude oil es</v>
      </c>
    </row>
    <row r="261" spans="1:1" x14ac:dyDescent="0.25">
      <c r="A261" t="str">
        <f>'FoPITY-3'!A261&amp;" X"&amp;IF('FoPITY-3'!$B261&lt;&gt;""," "&amp;'FoPITY-3'!$B261,"")&amp;IF('FoPITY-3'!$C261&lt;&gt;""," X "&amp;'FoPITY-3'!$C261,"")&amp;IF('FoPITY-3'!$D261&lt;&gt;""," X "&amp;'FoPITY-3'!$D261,"")</f>
        <v>elec non BAU mandated capacity construction X heavy or residual fuel oil es</v>
      </c>
    </row>
    <row r="262" spans="1:1" x14ac:dyDescent="0.25">
      <c r="A262" t="str">
        <f>'FoPITY-3'!A262&amp;" X"&amp;IF('FoPITY-3'!$B262&lt;&gt;""," "&amp;'FoPITY-3'!$B262,"")&amp;IF('FoPITY-3'!$C262&lt;&gt;""," X "&amp;'FoPITY-3'!$C262,"")&amp;IF('FoPITY-3'!$D262&lt;&gt;""," X "&amp;'FoPITY-3'!$D262,"")</f>
        <v>elec non BAU mandated capacity construction X municipal solid waste es</v>
      </c>
    </row>
    <row r="263" spans="1:1" x14ac:dyDescent="0.25">
      <c r="A263" t="str">
        <f>'FoPITY-3'!A263&amp;" X"&amp;IF('FoPITY-3'!$B263&lt;&gt;""," "&amp;'FoPITY-3'!$B263,"")&amp;IF('FoPITY-3'!$C263&lt;&gt;""," X "&amp;'FoPITY-3'!$C263,"")&amp;IF('FoPITY-3'!$D263&lt;&gt;""," X "&amp;'FoPITY-3'!$D263,"")</f>
        <v>elec non BAU RPS qualifying resources X</v>
      </c>
    </row>
    <row r="264" spans="1:1" x14ac:dyDescent="0.25">
      <c r="A264" t="str">
        <f>'FoPITY-3'!A264&amp;" X"&amp;IF('FoPITY-3'!$B264&lt;&gt;""," "&amp;'FoPITY-3'!$B264,"")&amp;IF('FoPITY-3'!$C264&lt;&gt;""," X "&amp;'FoPITY-3'!$C264,"")&amp;IF('FoPITY-3'!$D264&lt;&gt;""," X "&amp;'FoPITY-3'!$D264,"")</f>
        <v>elec non BAU guaranteed dispatch X</v>
      </c>
    </row>
    <row r="265" spans="1:1" x14ac:dyDescent="0.25">
      <c r="A265" t="str">
        <f>'FoPITY-3'!A265&amp;" X"&amp;IF('FoPITY-3'!$B265&lt;&gt;""," "&amp;'FoPITY-3'!$B265,"")&amp;IF('FoPITY-3'!$C265&lt;&gt;""," X "&amp;'FoPITY-3'!$C265,"")&amp;IF('FoPITY-3'!$D265&lt;&gt;""," X "&amp;'FoPITY-3'!$D265,"")</f>
        <v>elec reduce soft costs X hard coal es</v>
      </c>
    </row>
    <row r="266" spans="1:1" x14ac:dyDescent="0.25">
      <c r="A266" t="str">
        <f>'FoPITY-3'!A266&amp;" X"&amp;IF('FoPITY-3'!$B266&lt;&gt;""," "&amp;'FoPITY-3'!$B266,"")&amp;IF('FoPITY-3'!$C266&lt;&gt;""," X "&amp;'FoPITY-3'!$C266,"")&amp;IF('FoPITY-3'!$D266&lt;&gt;""," X "&amp;'FoPITY-3'!$D266,"")</f>
        <v>elec reduce soft costs X natural gas nonpeaker es</v>
      </c>
    </row>
    <row r="267" spans="1:1" x14ac:dyDescent="0.25">
      <c r="A267" t="str">
        <f>'FoPITY-3'!A267&amp;" X"&amp;IF('FoPITY-3'!$B267&lt;&gt;""," "&amp;'FoPITY-3'!$B267,"")&amp;IF('FoPITY-3'!$C267&lt;&gt;""," X "&amp;'FoPITY-3'!$C267,"")&amp;IF('FoPITY-3'!$D267&lt;&gt;""," X "&amp;'FoPITY-3'!$D267,"")</f>
        <v>elec reduce soft costs X nuclear es</v>
      </c>
    </row>
    <row r="268" spans="1:1" x14ac:dyDescent="0.25">
      <c r="A268" t="str">
        <f>'FoPITY-3'!A268&amp;" X"&amp;IF('FoPITY-3'!$B268&lt;&gt;""," "&amp;'FoPITY-3'!$B268,"")&amp;IF('FoPITY-3'!$C268&lt;&gt;""," X "&amp;'FoPITY-3'!$C268,"")&amp;IF('FoPITY-3'!$D268&lt;&gt;""," X "&amp;'FoPITY-3'!$D268,"")</f>
        <v>elec reduce soft costs X hydro es</v>
      </c>
    </row>
    <row r="269" spans="1:1" x14ac:dyDescent="0.25">
      <c r="A269" t="str">
        <f>'FoPITY-3'!A269&amp;" X"&amp;IF('FoPITY-3'!$B269&lt;&gt;""," "&amp;'FoPITY-3'!$B269,"")&amp;IF('FoPITY-3'!$C269&lt;&gt;""," X "&amp;'FoPITY-3'!$C269,"")&amp;IF('FoPITY-3'!$D269&lt;&gt;""," X "&amp;'FoPITY-3'!$D269,"")</f>
        <v>elec reduce soft costs X onshore wind es</v>
      </c>
    </row>
    <row r="270" spans="1:1" x14ac:dyDescent="0.25">
      <c r="A270" t="str">
        <f>'FoPITY-3'!A270&amp;" X"&amp;IF('FoPITY-3'!$B270&lt;&gt;""," "&amp;'FoPITY-3'!$B270,"")&amp;IF('FoPITY-3'!$C270&lt;&gt;""," X "&amp;'FoPITY-3'!$C270,"")&amp;IF('FoPITY-3'!$D270&lt;&gt;""," X "&amp;'FoPITY-3'!$D270,"")</f>
        <v>elec reduce soft costs X solar PV es</v>
      </c>
    </row>
    <row r="271" spans="1:1" x14ac:dyDescent="0.25">
      <c r="A271" t="str">
        <f>'FoPITY-3'!A271&amp;" X"&amp;IF('FoPITY-3'!$B271&lt;&gt;""," "&amp;'FoPITY-3'!$B271,"")&amp;IF('FoPITY-3'!$C271&lt;&gt;""," X "&amp;'FoPITY-3'!$C271,"")&amp;IF('FoPITY-3'!$D271&lt;&gt;""," X "&amp;'FoPITY-3'!$D271,"")</f>
        <v>elec reduce soft costs X solar thermal es</v>
      </c>
    </row>
    <row r="272" spans="1:1" x14ac:dyDescent="0.25">
      <c r="A272" t="str">
        <f>'FoPITY-3'!A272&amp;" X"&amp;IF('FoPITY-3'!$B272&lt;&gt;""," "&amp;'FoPITY-3'!$B272,"")&amp;IF('FoPITY-3'!$C272&lt;&gt;""," X "&amp;'FoPITY-3'!$C272,"")&amp;IF('FoPITY-3'!$D272&lt;&gt;""," X "&amp;'FoPITY-3'!$D272,"")</f>
        <v>elec reduce soft costs X biomass es</v>
      </c>
    </row>
    <row r="273" spans="1:1" x14ac:dyDescent="0.25">
      <c r="A273" t="str">
        <f>'FoPITY-3'!A273&amp;" X"&amp;IF('FoPITY-3'!$B273&lt;&gt;""," "&amp;'FoPITY-3'!$B273,"")&amp;IF('FoPITY-3'!$C273&lt;&gt;""," X "&amp;'FoPITY-3'!$C273,"")&amp;IF('FoPITY-3'!$D273&lt;&gt;""," X "&amp;'FoPITY-3'!$D273,"")</f>
        <v>elec reduce soft costs X geothermal es</v>
      </c>
    </row>
    <row r="274" spans="1:1" x14ac:dyDescent="0.25">
      <c r="A274" t="str">
        <f>'FoPITY-3'!A274&amp;" X"&amp;IF('FoPITY-3'!$B274&lt;&gt;""," "&amp;'FoPITY-3'!$B274,"")&amp;IF('FoPITY-3'!$C274&lt;&gt;""," X "&amp;'FoPITY-3'!$C274,"")&amp;IF('FoPITY-3'!$D274&lt;&gt;""," X "&amp;'FoPITY-3'!$D274,"")</f>
        <v>elec reduce soft costs X petroleum es</v>
      </c>
    </row>
    <row r="275" spans="1:1" x14ac:dyDescent="0.25">
      <c r="A275" t="str">
        <f>'FoPITY-3'!A275&amp;" X"&amp;IF('FoPITY-3'!$B275&lt;&gt;""," "&amp;'FoPITY-3'!$B275,"")&amp;IF('FoPITY-3'!$C275&lt;&gt;""," X "&amp;'FoPITY-3'!$C275,"")&amp;IF('FoPITY-3'!$D275&lt;&gt;""," X "&amp;'FoPITY-3'!$D275,"")</f>
        <v>elec reduce soft costs X natural gas peaker es</v>
      </c>
    </row>
    <row r="276" spans="1:1" x14ac:dyDescent="0.25">
      <c r="A276" t="str">
        <f>'FoPITY-3'!A276&amp;" X"&amp;IF('FoPITY-3'!$B276&lt;&gt;""," "&amp;'FoPITY-3'!$B276,"")&amp;IF('FoPITY-3'!$C276&lt;&gt;""," X "&amp;'FoPITY-3'!$C276,"")&amp;IF('FoPITY-3'!$D276&lt;&gt;""," X "&amp;'FoPITY-3'!$D276,"")</f>
        <v>elec reduce soft costs X lignite es</v>
      </c>
    </row>
    <row r="277" spans="1:1" x14ac:dyDescent="0.25">
      <c r="A277" t="str">
        <f>'FoPITY-3'!A277&amp;" X"&amp;IF('FoPITY-3'!$B277&lt;&gt;""," "&amp;'FoPITY-3'!$B277,"")&amp;IF('FoPITY-3'!$C277&lt;&gt;""," X "&amp;'FoPITY-3'!$C277,"")&amp;IF('FoPITY-3'!$D277&lt;&gt;""," X "&amp;'FoPITY-3'!$D277,"")</f>
        <v>elec reduce soft costs X offshore wind es</v>
      </c>
    </row>
    <row r="278" spans="1:1" x14ac:dyDescent="0.25">
      <c r="A278" t="str">
        <f>'FoPITY-3'!A278&amp;" X"&amp;IF('FoPITY-3'!$B278&lt;&gt;""," "&amp;'FoPITY-3'!$B278,"")&amp;IF('FoPITY-3'!$C278&lt;&gt;""," X "&amp;'FoPITY-3'!$C278,"")&amp;IF('FoPITY-3'!$D278&lt;&gt;""," X "&amp;'FoPITY-3'!$D278,"")</f>
        <v>elec reduce soft costs X crude oil es</v>
      </c>
    </row>
    <row r="279" spans="1:1" x14ac:dyDescent="0.25">
      <c r="A279" t="str">
        <f>'FoPITY-3'!A279&amp;" X"&amp;IF('FoPITY-3'!$B279&lt;&gt;""," "&amp;'FoPITY-3'!$B279,"")&amp;IF('FoPITY-3'!$C279&lt;&gt;""," X "&amp;'FoPITY-3'!$C279,"")&amp;IF('FoPITY-3'!$D279&lt;&gt;""," X "&amp;'FoPITY-3'!$D279,"")</f>
        <v>elec reduce soft costs X heavy or residual fuel oil es</v>
      </c>
    </row>
    <row r="280" spans="1:1" x14ac:dyDescent="0.25">
      <c r="A280" t="str">
        <f>'FoPITY-3'!A280&amp;" X"&amp;IF('FoPITY-3'!$B280&lt;&gt;""," "&amp;'FoPITY-3'!$B280,"")&amp;IF('FoPITY-3'!$C280&lt;&gt;""," X "&amp;'FoPITY-3'!$C280,"")&amp;IF('FoPITY-3'!$D280&lt;&gt;""," X "&amp;'FoPITY-3'!$D280,"")</f>
        <v>elec reduce soft costs X municipal solid waste es</v>
      </c>
    </row>
    <row r="281" spans="1:1" x14ac:dyDescent="0.25">
      <c r="A281" t="str">
        <f>'FoPITY-3'!A281&amp;" X"&amp;IF('FoPITY-3'!$B281&lt;&gt;""," "&amp;'FoPITY-3'!$B281,"")&amp;IF('FoPITY-3'!$C281&lt;&gt;""," X "&amp;'FoPITY-3'!$C281,"")&amp;IF('FoPITY-3'!$D281&lt;&gt;""," X "&amp;'FoPITY-3'!$D281,"")</f>
        <v>elec capacity construction subsidy X hard coal es</v>
      </c>
    </row>
    <row r="282" spans="1:1" x14ac:dyDescent="0.25">
      <c r="A282" t="str">
        <f>'FoPITY-3'!A282&amp;" X"&amp;IF('FoPITY-3'!$B282&lt;&gt;""," "&amp;'FoPITY-3'!$B282,"")&amp;IF('FoPITY-3'!$C282&lt;&gt;""," X "&amp;'FoPITY-3'!$C282,"")&amp;IF('FoPITY-3'!$D282&lt;&gt;""," X "&amp;'FoPITY-3'!$D282,"")</f>
        <v>elec capacity construction subsidy X natural gas nonpeaker es</v>
      </c>
    </row>
    <row r="283" spans="1:1" x14ac:dyDescent="0.25">
      <c r="A283" t="str">
        <f>'FoPITY-3'!A283&amp;" X"&amp;IF('FoPITY-3'!$B283&lt;&gt;""," "&amp;'FoPITY-3'!$B283,"")&amp;IF('FoPITY-3'!$C283&lt;&gt;""," X "&amp;'FoPITY-3'!$C283,"")&amp;IF('FoPITY-3'!$D283&lt;&gt;""," X "&amp;'FoPITY-3'!$D283,"")</f>
        <v>elec capacity construction subsidy X nuclear es</v>
      </c>
    </row>
    <row r="284" spans="1:1" x14ac:dyDescent="0.25">
      <c r="A284" t="str">
        <f>'FoPITY-3'!A284&amp;" X"&amp;IF('FoPITY-3'!$B284&lt;&gt;""," "&amp;'FoPITY-3'!$B284,"")&amp;IF('FoPITY-3'!$C284&lt;&gt;""," X "&amp;'FoPITY-3'!$C284,"")&amp;IF('FoPITY-3'!$D284&lt;&gt;""," X "&amp;'FoPITY-3'!$D284,"")</f>
        <v>elec capacity construction subsidy X hydro es</v>
      </c>
    </row>
    <row r="285" spans="1:1" x14ac:dyDescent="0.25">
      <c r="A285" t="str">
        <f>'FoPITY-3'!A285&amp;" X"&amp;IF('FoPITY-3'!$B285&lt;&gt;""," "&amp;'FoPITY-3'!$B285,"")&amp;IF('FoPITY-3'!$C285&lt;&gt;""," X "&amp;'FoPITY-3'!$C285,"")&amp;IF('FoPITY-3'!$D285&lt;&gt;""," X "&amp;'FoPITY-3'!$D285,"")</f>
        <v>elec capacity construction subsidy X onshore wind es</v>
      </c>
    </row>
    <row r="286" spans="1:1" x14ac:dyDescent="0.25">
      <c r="A286" t="str">
        <f>'FoPITY-3'!A286&amp;" X"&amp;IF('FoPITY-3'!$B286&lt;&gt;""," "&amp;'FoPITY-3'!$B286,"")&amp;IF('FoPITY-3'!$C286&lt;&gt;""," X "&amp;'FoPITY-3'!$C286,"")&amp;IF('FoPITY-3'!$D286&lt;&gt;""," X "&amp;'FoPITY-3'!$D286,"")</f>
        <v>elec capacity construction subsidy X solar PV es</v>
      </c>
    </row>
    <row r="287" spans="1:1" x14ac:dyDescent="0.25">
      <c r="A287" t="str">
        <f>'FoPITY-3'!A287&amp;" X"&amp;IF('FoPITY-3'!$B287&lt;&gt;""," "&amp;'FoPITY-3'!$B287,"")&amp;IF('FoPITY-3'!$C287&lt;&gt;""," X "&amp;'FoPITY-3'!$C287,"")&amp;IF('FoPITY-3'!$D287&lt;&gt;""," X "&amp;'FoPITY-3'!$D287,"")</f>
        <v>elec capacity construction subsidy X solar thermal es</v>
      </c>
    </row>
    <row r="288" spans="1:1" x14ac:dyDescent="0.25">
      <c r="A288" t="str">
        <f>'FoPITY-3'!A288&amp;" X"&amp;IF('FoPITY-3'!$B288&lt;&gt;""," "&amp;'FoPITY-3'!$B288,"")&amp;IF('FoPITY-3'!$C288&lt;&gt;""," X "&amp;'FoPITY-3'!$C288,"")&amp;IF('FoPITY-3'!$D288&lt;&gt;""," X "&amp;'FoPITY-3'!$D288,"")</f>
        <v>elec capacity construction subsidy X biomass es</v>
      </c>
    </row>
    <row r="289" spans="1:1" x14ac:dyDescent="0.25">
      <c r="A289" t="str">
        <f>'FoPITY-3'!A289&amp;" X"&amp;IF('FoPITY-3'!$B289&lt;&gt;""," "&amp;'FoPITY-3'!$B289,"")&amp;IF('FoPITY-3'!$C289&lt;&gt;""," X "&amp;'FoPITY-3'!$C289,"")&amp;IF('FoPITY-3'!$D289&lt;&gt;""," X "&amp;'FoPITY-3'!$D289,"")</f>
        <v>elec capacity construction subsidy X geothermal es</v>
      </c>
    </row>
    <row r="290" spans="1:1" x14ac:dyDescent="0.25">
      <c r="A290" t="str">
        <f>'FoPITY-3'!A290&amp;" X"&amp;IF('FoPITY-3'!$B290&lt;&gt;""," "&amp;'FoPITY-3'!$B290,"")&amp;IF('FoPITY-3'!$C290&lt;&gt;""," X "&amp;'FoPITY-3'!$C290,"")&amp;IF('FoPITY-3'!$D290&lt;&gt;""," X "&amp;'FoPITY-3'!$D290,"")</f>
        <v>elec capacity construction subsidy X petroleum es</v>
      </c>
    </row>
    <row r="291" spans="1:1" x14ac:dyDescent="0.25">
      <c r="A291" t="str">
        <f>'FoPITY-3'!A291&amp;" X"&amp;IF('FoPITY-3'!$B291&lt;&gt;""," "&amp;'FoPITY-3'!$B291,"")&amp;IF('FoPITY-3'!$C291&lt;&gt;""," X "&amp;'FoPITY-3'!$C291,"")&amp;IF('FoPITY-3'!$D291&lt;&gt;""," X "&amp;'FoPITY-3'!$D291,"")</f>
        <v>elec capacity construction subsidy X natural gas peaker es</v>
      </c>
    </row>
    <row r="292" spans="1:1" x14ac:dyDescent="0.25">
      <c r="A292" t="str">
        <f>'FoPITY-3'!A292&amp;" X"&amp;IF('FoPITY-3'!$B292&lt;&gt;""," "&amp;'FoPITY-3'!$B292,"")&amp;IF('FoPITY-3'!$C292&lt;&gt;""," X "&amp;'FoPITY-3'!$C292,"")&amp;IF('FoPITY-3'!$D292&lt;&gt;""," X "&amp;'FoPITY-3'!$D292,"")</f>
        <v>elec capacity construction subsidy X lignite es</v>
      </c>
    </row>
    <row r="293" spans="1:1" x14ac:dyDescent="0.25">
      <c r="A293" t="str">
        <f>'FoPITY-3'!A293&amp;" X"&amp;IF('FoPITY-3'!$B293&lt;&gt;""," "&amp;'FoPITY-3'!$B293,"")&amp;IF('FoPITY-3'!$C293&lt;&gt;""," X "&amp;'FoPITY-3'!$C293,"")&amp;IF('FoPITY-3'!$D293&lt;&gt;""," X "&amp;'FoPITY-3'!$D293,"")</f>
        <v>elec capacity construction subsidy X offshore wind es</v>
      </c>
    </row>
    <row r="294" spans="1:1" x14ac:dyDescent="0.25">
      <c r="A294" t="str">
        <f>'FoPITY-3'!A294&amp;" X"&amp;IF('FoPITY-3'!$B294&lt;&gt;""," "&amp;'FoPITY-3'!$B294,"")&amp;IF('FoPITY-3'!$C294&lt;&gt;""," X "&amp;'FoPITY-3'!$C294,"")&amp;IF('FoPITY-3'!$D294&lt;&gt;""," X "&amp;'FoPITY-3'!$D294,"")</f>
        <v>elec capacity construction subsidy X crude oil es</v>
      </c>
    </row>
    <row r="295" spans="1:1" x14ac:dyDescent="0.25">
      <c r="A295" t="str">
        <f>'FoPITY-3'!A295&amp;" X"&amp;IF('FoPITY-3'!$B295&lt;&gt;""," "&amp;'FoPITY-3'!$B295,"")&amp;IF('FoPITY-3'!$C295&lt;&gt;""," X "&amp;'FoPITY-3'!$C295,"")&amp;IF('FoPITY-3'!$D295&lt;&gt;""," X "&amp;'FoPITY-3'!$D295,"")</f>
        <v>elec capacity construction subsidy X heavy or residual fuel oil es</v>
      </c>
    </row>
    <row r="296" spans="1:1" x14ac:dyDescent="0.25">
      <c r="A296" t="str">
        <f>'FoPITY-3'!A296&amp;" X"&amp;IF('FoPITY-3'!$B296&lt;&gt;""," "&amp;'FoPITY-3'!$B296,"")&amp;IF('FoPITY-3'!$C296&lt;&gt;""," X "&amp;'FoPITY-3'!$C296,"")&amp;IF('FoPITY-3'!$D296&lt;&gt;""," X "&amp;'FoPITY-3'!$D296,"")</f>
        <v>elec capacity construction subsidy X municipal solid waste es</v>
      </c>
    </row>
    <row r="297" spans="1:1" x14ac:dyDescent="0.25">
      <c r="A297" t="str">
        <f>'FoPITY-3'!A297&amp;" X"&amp;IF('FoPITY-3'!$B297&lt;&gt;""," "&amp;'FoPITY-3'!$B297,"")&amp;IF('FoPITY-3'!$C297&lt;&gt;""," X "&amp;'FoPITY-3'!$C297,"")&amp;IF('FoPITY-3'!$D297&lt;&gt;""," X "&amp;'FoPITY-3'!$D297,"")</f>
        <v>bldgs rebate X heating</v>
      </c>
    </row>
    <row r="298" spans="1:1" x14ac:dyDescent="0.25">
      <c r="A298" t="str">
        <f>'FoPITY-3'!A298&amp;" X"&amp;IF('FoPITY-3'!$B298&lt;&gt;""," "&amp;'FoPITY-3'!$B298,"")&amp;IF('FoPITY-3'!$C298&lt;&gt;""," X "&amp;'FoPITY-3'!$C298,"")&amp;IF('FoPITY-3'!$D298&lt;&gt;""," X "&amp;'FoPITY-3'!$D298,"")</f>
        <v>bldgs rebate X cooling and ventilation</v>
      </c>
    </row>
    <row r="299" spans="1:1" x14ac:dyDescent="0.25">
      <c r="A299" t="str">
        <f>'FoPITY-3'!A299&amp;" X"&amp;IF('FoPITY-3'!$B299&lt;&gt;""," "&amp;'FoPITY-3'!$B299,"")&amp;IF('FoPITY-3'!$C299&lt;&gt;""," X "&amp;'FoPITY-3'!$C299,"")&amp;IF('FoPITY-3'!$D299&lt;&gt;""," X "&amp;'FoPITY-3'!$D299,"")</f>
        <v>bldgs rebate X envelope</v>
      </c>
    </row>
    <row r="300" spans="1:1" x14ac:dyDescent="0.25">
      <c r="A300" t="str">
        <f>'FoPITY-3'!A300&amp;" X"&amp;IF('FoPITY-3'!$B300&lt;&gt;""," "&amp;'FoPITY-3'!$B300,"")&amp;IF('FoPITY-3'!$C300&lt;&gt;""," X "&amp;'FoPITY-3'!$C300,"")&amp;IF('FoPITY-3'!$D300&lt;&gt;""," X "&amp;'FoPITY-3'!$D300,"")</f>
        <v>bldgs rebate X lighting</v>
      </c>
    </row>
    <row r="301" spans="1:1" x14ac:dyDescent="0.25">
      <c r="A301" t="str">
        <f>'FoPITY-3'!A301&amp;" X"&amp;IF('FoPITY-3'!$B301&lt;&gt;""," "&amp;'FoPITY-3'!$B301,"")&amp;IF('FoPITY-3'!$C301&lt;&gt;""," X "&amp;'FoPITY-3'!$C301,"")&amp;IF('FoPITY-3'!$D301&lt;&gt;""," X "&amp;'FoPITY-3'!$D301,"")</f>
        <v>bldgs rebate X appliances</v>
      </c>
    </row>
    <row r="302" spans="1:1" x14ac:dyDescent="0.25">
      <c r="A302" t="str">
        <f>'FoPITY-3'!A302&amp;" X"&amp;IF('FoPITY-3'!$B302&lt;&gt;""," "&amp;'FoPITY-3'!$B302,"")&amp;IF('FoPITY-3'!$C302&lt;&gt;""," X "&amp;'FoPITY-3'!$C302,"")&amp;IF('FoPITY-3'!$D302&lt;&gt;""," X "&amp;'FoPITY-3'!$D302,"")</f>
        <v>bldgs rebate X other component</v>
      </c>
    </row>
    <row r="303" spans="1:1" x14ac:dyDescent="0.25">
      <c r="A303" t="str">
        <f>'FoPITY-3'!A303&amp;" X"&amp;IF('FoPITY-3'!$B303&lt;&gt;""," "&amp;'FoPITY-3'!$B303,"")&amp;IF('FoPITY-3'!$C303&lt;&gt;""," X "&amp;'FoPITY-3'!$C303,"")&amp;IF('FoPITY-3'!$D303&lt;&gt;""," X "&amp;'FoPITY-3'!$D303,"")</f>
        <v>bldgs efficiency standards X heating X urban residential</v>
      </c>
    </row>
    <row r="304" spans="1:1" x14ac:dyDescent="0.25">
      <c r="A304" t="str">
        <f>'FoPITY-3'!A304&amp;" X"&amp;IF('FoPITY-3'!$B304&lt;&gt;""," "&amp;'FoPITY-3'!$B304,"")&amp;IF('FoPITY-3'!$C304&lt;&gt;""," X "&amp;'FoPITY-3'!$C304,"")&amp;IF('FoPITY-3'!$D304&lt;&gt;""," X "&amp;'FoPITY-3'!$D304,"")</f>
        <v>bldgs efficiency standards X heating X rural residential</v>
      </c>
    </row>
    <row r="305" spans="1:1" x14ac:dyDescent="0.25">
      <c r="A305" t="str">
        <f>'FoPITY-3'!A305&amp;" X"&amp;IF('FoPITY-3'!$B305&lt;&gt;""," "&amp;'FoPITY-3'!$B305,"")&amp;IF('FoPITY-3'!$C305&lt;&gt;""," X "&amp;'FoPITY-3'!$C305,"")&amp;IF('FoPITY-3'!$D305&lt;&gt;""," X "&amp;'FoPITY-3'!$D305,"")</f>
        <v>bldgs efficiency standards X heating X commercial</v>
      </c>
    </row>
    <row r="306" spans="1:1" x14ac:dyDescent="0.25">
      <c r="A306" t="str">
        <f>'FoPITY-3'!A306&amp;" X"&amp;IF('FoPITY-3'!$B306&lt;&gt;""," "&amp;'FoPITY-3'!$B306,"")&amp;IF('FoPITY-3'!$C306&lt;&gt;""," X "&amp;'FoPITY-3'!$C306,"")&amp;IF('FoPITY-3'!$D306&lt;&gt;""," X "&amp;'FoPITY-3'!$D306,"")</f>
        <v>bldgs efficiency standards X cooling and ventilation X urban residential</v>
      </c>
    </row>
    <row r="307" spans="1:1" x14ac:dyDescent="0.25">
      <c r="A307" t="str">
        <f>'FoPITY-3'!A307&amp;" X"&amp;IF('FoPITY-3'!$B307&lt;&gt;""," "&amp;'FoPITY-3'!$B307,"")&amp;IF('FoPITY-3'!$C307&lt;&gt;""," X "&amp;'FoPITY-3'!$C307,"")&amp;IF('FoPITY-3'!$D307&lt;&gt;""," X "&amp;'FoPITY-3'!$D307,"")</f>
        <v>bldgs efficiency standards X cooling and ventilation X rural residential</v>
      </c>
    </row>
    <row r="308" spans="1:1" x14ac:dyDescent="0.25">
      <c r="A308" t="str">
        <f>'FoPITY-3'!A308&amp;" X"&amp;IF('FoPITY-3'!$B308&lt;&gt;""," "&amp;'FoPITY-3'!$B308,"")&amp;IF('FoPITY-3'!$C308&lt;&gt;""," X "&amp;'FoPITY-3'!$C308,"")&amp;IF('FoPITY-3'!$D308&lt;&gt;""," X "&amp;'FoPITY-3'!$D308,"")</f>
        <v>bldgs efficiency standards X cooling and ventilation X commercial</v>
      </c>
    </row>
    <row r="309" spans="1:1" x14ac:dyDescent="0.25">
      <c r="A309" t="str">
        <f>'FoPITY-3'!A309&amp;" X"&amp;IF('FoPITY-3'!$B309&lt;&gt;""," "&amp;'FoPITY-3'!$B309,"")&amp;IF('FoPITY-3'!$C309&lt;&gt;""," X "&amp;'FoPITY-3'!$C309,"")&amp;IF('FoPITY-3'!$D309&lt;&gt;""," X "&amp;'FoPITY-3'!$D309,"")</f>
        <v>bldgs efficiency standards X envelope X urban residential</v>
      </c>
    </row>
    <row r="310" spans="1:1" x14ac:dyDescent="0.25">
      <c r="A310" t="str">
        <f>'FoPITY-3'!A310&amp;" X"&amp;IF('FoPITY-3'!$B310&lt;&gt;""," "&amp;'FoPITY-3'!$B310,"")&amp;IF('FoPITY-3'!$C310&lt;&gt;""," X "&amp;'FoPITY-3'!$C310,"")&amp;IF('FoPITY-3'!$D310&lt;&gt;""," X "&amp;'FoPITY-3'!$D310,"")</f>
        <v>bldgs efficiency standards X envelope X rural residential</v>
      </c>
    </row>
    <row r="311" spans="1:1" x14ac:dyDescent="0.25">
      <c r="A311" t="str">
        <f>'FoPITY-3'!A311&amp;" X"&amp;IF('FoPITY-3'!$B311&lt;&gt;""," "&amp;'FoPITY-3'!$B311,"")&amp;IF('FoPITY-3'!$C311&lt;&gt;""," X "&amp;'FoPITY-3'!$C311,"")&amp;IF('FoPITY-3'!$D311&lt;&gt;""," X "&amp;'FoPITY-3'!$D311,"")</f>
        <v>bldgs efficiency standards X envelope X commercial</v>
      </c>
    </row>
    <row r="312" spans="1:1" x14ac:dyDescent="0.25">
      <c r="A312" t="str">
        <f>'FoPITY-3'!A312&amp;" X"&amp;IF('FoPITY-3'!$B312&lt;&gt;""," "&amp;'FoPITY-3'!$B312,"")&amp;IF('FoPITY-3'!$C312&lt;&gt;""," X "&amp;'FoPITY-3'!$C312,"")&amp;IF('FoPITY-3'!$D312&lt;&gt;""," X "&amp;'FoPITY-3'!$D312,"")</f>
        <v>bldgs efficiency standards X lighting X urban residential</v>
      </c>
    </row>
    <row r="313" spans="1:1" x14ac:dyDescent="0.25">
      <c r="A313" t="str">
        <f>'FoPITY-3'!A313&amp;" X"&amp;IF('FoPITY-3'!$B313&lt;&gt;""," "&amp;'FoPITY-3'!$B313,"")&amp;IF('FoPITY-3'!$C313&lt;&gt;""," X "&amp;'FoPITY-3'!$C313,"")&amp;IF('FoPITY-3'!$D313&lt;&gt;""," X "&amp;'FoPITY-3'!$D313,"")</f>
        <v>bldgs efficiency standards X lighting X rural residential</v>
      </c>
    </row>
    <row r="314" spans="1:1" x14ac:dyDescent="0.25">
      <c r="A314" t="str">
        <f>'FoPITY-3'!A314&amp;" X"&amp;IF('FoPITY-3'!$B314&lt;&gt;""," "&amp;'FoPITY-3'!$B314,"")&amp;IF('FoPITY-3'!$C314&lt;&gt;""," X "&amp;'FoPITY-3'!$C314,"")&amp;IF('FoPITY-3'!$D314&lt;&gt;""," X "&amp;'FoPITY-3'!$D314,"")</f>
        <v>bldgs efficiency standards X lighting X commercial</v>
      </c>
    </row>
    <row r="315" spans="1:1" x14ac:dyDescent="0.25">
      <c r="A315" t="str">
        <f>'FoPITY-3'!A315&amp;" X"&amp;IF('FoPITY-3'!$B315&lt;&gt;""," "&amp;'FoPITY-3'!$B315,"")&amp;IF('FoPITY-3'!$C315&lt;&gt;""," X "&amp;'FoPITY-3'!$C315,"")&amp;IF('FoPITY-3'!$D315&lt;&gt;""," X "&amp;'FoPITY-3'!$D315,"")</f>
        <v>bldgs efficiency standards X appliances X urban residential</v>
      </c>
    </row>
    <row r="316" spans="1:1" x14ac:dyDescent="0.25">
      <c r="A316" t="str">
        <f>'FoPITY-3'!A316&amp;" X"&amp;IF('FoPITY-3'!$B316&lt;&gt;""," "&amp;'FoPITY-3'!$B316,"")&amp;IF('FoPITY-3'!$C316&lt;&gt;""," X "&amp;'FoPITY-3'!$C316,"")&amp;IF('FoPITY-3'!$D316&lt;&gt;""," X "&amp;'FoPITY-3'!$D316,"")</f>
        <v>bldgs efficiency standards X appliances X rural residential</v>
      </c>
    </row>
    <row r="317" spans="1:1" x14ac:dyDescent="0.25">
      <c r="A317" t="str">
        <f>'FoPITY-3'!A317&amp;" X"&amp;IF('FoPITY-3'!$B317&lt;&gt;""," "&amp;'FoPITY-3'!$B317,"")&amp;IF('FoPITY-3'!$C317&lt;&gt;""," X "&amp;'FoPITY-3'!$C317,"")&amp;IF('FoPITY-3'!$D317&lt;&gt;""," X "&amp;'FoPITY-3'!$D317,"")</f>
        <v>bldgs efficiency standards X appliances X commercial</v>
      </c>
    </row>
    <row r="318" spans="1:1" x14ac:dyDescent="0.25">
      <c r="A318" t="str">
        <f>'FoPITY-3'!A318&amp;" X"&amp;IF('FoPITY-3'!$B318&lt;&gt;""," "&amp;'FoPITY-3'!$B318,"")&amp;IF('FoPITY-3'!$C318&lt;&gt;""," X "&amp;'FoPITY-3'!$C318,"")&amp;IF('FoPITY-3'!$D318&lt;&gt;""," X "&amp;'FoPITY-3'!$D318,"")</f>
        <v>bldgs efficiency standards X other component X urban residential</v>
      </c>
    </row>
    <row r="319" spans="1:1" x14ac:dyDescent="0.25">
      <c r="A319" t="str">
        <f>'FoPITY-3'!A319&amp;" X"&amp;IF('FoPITY-3'!$B319&lt;&gt;""," "&amp;'FoPITY-3'!$B319,"")&amp;IF('FoPITY-3'!$C319&lt;&gt;""," X "&amp;'FoPITY-3'!$C319,"")&amp;IF('FoPITY-3'!$D319&lt;&gt;""," X "&amp;'FoPITY-3'!$D319,"")</f>
        <v>bldgs efficiency standards X other component X rural residential</v>
      </c>
    </row>
    <row r="320" spans="1:1" x14ac:dyDescent="0.25">
      <c r="A320" t="str">
        <f>'FoPITY-3'!A320&amp;" X"&amp;IF('FoPITY-3'!$B320&lt;&gt;""," "&amp;'FoPITY-3'!$B320,"")&amp;IF('FoPITY-3'!$C320&lt;&gt;""," X "&amp;'FoPITY-3'!$C320,"")&amp;IF('FoPITY-3'!$D320&lt;&gt;""," X "&amp;'FoPITY-3'!$D320,"")</f>
        <v>bldgs efficiency standards X other component X commercial</v>
      </c>
    </row>
    <row r="321" spans="1:1" x14ac:dyDescent="0.25">
      <c r="A321" t="str">
        <f>'FoPITY-3'!A321&amp;" X"&amp;IF('FoPITY-3'!$B321&lt;&gt;""," "&amp;'FoPITY-3'!$B321,"")&amp;IF('FoPITY-3'!$C321&lt;&gt;""," X "&amp;'FoPITY-3'!$C321,"")&amp;IF('FoPITY-3'!$D321&lt;&gt;""," X "&amp;'FoPITY-3'!$D321,"")</f>
        <v>bldgs device labeling X</v>
      </c>
    </row>
    <row r="322" spans="1:1" x14ac:dyDescent="0.25">
      <c r="A322" t="str">
        <f>'FoPITY-3'!A322&amp;" X"&amp;IF('FoPITY-3'!$B322&lt;&gt;""," "&amp;'FoPITY-3'!$B322,"")&amp;IF('FoPITY-3'!$C322&lt;&gt;""," X "&amp;'FoPITY-3'!$C322,"")&amp;IF('FoPITY-3'!$D322&lt;&gt;""," X "&amp;'FoPITY-3'!$D322,"")</f>
        <v>bldgs contractor training X</v>
      </c>
    </row>
    <row r="323" spans="1:1" x14ac:dyDescent="0.25">
      <c r="A323" t="str">
        <f>'FoPITY-3'!A323&amp;" X"&amp;IF('FoPITY-3'!$B323&lt;&gt;""," "&amp;'FoPITY-3'!$B323,"")&amp;IF('FoPITY-3'!$C323&lt;&gt;""," X "&amp;'FoPITY-3'!$C323,"")&amp;IF('FoPITY-3'!$D323&lt;&gt;""," X "&amp;'FoPITY-3'!$D323,"")</f>
        <v>bldgs new component fuel shifting X heating X urban residential</v>
      </c>
    </row>
    <row r="324" spans="1:1" x14ac:dyDescent="0.25">
      <c r="A324" t="str">
        <f>'FoPITY-3'!A324&amp;" X"&amp;IF('FoPITY-3'!$B324&lt;&gt;""," "&amp;'FoPITY-3'!$B324,"")&amp;IF('FoPITY-3'!$C324&lt;&gt;""," X "&amp;'FoPITY-3'!$C324,"")&amp;IF('FoPITY-3'!$D324&lt;&gt;""," X "&amp;'FoPITY-3'!$D324,"")</f>
        <v>bldgs new component fuel shifting X heating X rural residential</v>
      </c>
    </row>
    <row r="325" spans="1:1" x14ac:dyDescent="0.25">
      <c r="A325" t="str">
        <f>'FoPITY-3'!A325&amp;" X"&amp;IF('FoPITY-3'!$B325&lt;&gt;""," "&amp;'FoPITY-3'!$B325,"")&amp;IF('FoPITY-3'!$C325&lt;&gt;""," X "&amp;'FoPITY-3'!$C325,"")&amp;IF('FoPITY-3'!$D325&lt;&gt;""," X "&amp;'FoPITY-3'!$D325,"")</f>
        <v>bldgs new component fuel shifting X heating X commercial</v>
      </c>
    </row>
    <row r="326" spans="1:1" x14ac:dyDescent="0.25">
      <c r="A326" t="str">
        <f>'FoPITY-3'!A326&amp;" X"&amp;IF('FoPITY-3'!$B326&lt;&gt;""," "&amp;'FoPITY-3'!$B326,"")&amp;IF('FoPITY-3'!$C326&lt;&gt;""," X "&amp;'FoPITY-3'!$C326,"")&amp;IF('FoPITY-3'!$D326&lt;&gt;""," X "&amp;'FoPITY-3'!$D326,"")</f>
        <v>bldgs new component fuel shifting X cooling and ventilation X urban residential</v>
      </c>
    </row>
    <row r="327" spans="1:1" x14ac:dyDescent="0.25">
      <c r="A327" t="str">
        <f>'FoPITY-3'!A327&amp;" X"&amp;IF('FoPITY-3'!$B327&lt;&gt;""," "&amp;'FoPITY-3'!$B327,"")&amp;IF('FoPITY-3'!$C327&lt;&gt;""," X "&amp;'FoPITY-3'!$C327,"")&amp;IF('FoPITY-3'!$D327&lt;&gt;""," X "&amp;'FoPITY-3'!$D327,"")</f>
        <v>bldgs new component fuel shifting X cooling and ventilation X rural residential</v>
      </c>
    </row>
    <row r="328" spans="1:1" x14ac:dyDescent="0.25">
      <c r="A328" t="str">
        <f>'FoPITY-3'!A328&amp;" X"&amp;IF('FoPITY-3'!$B328&lt;&gt;""," "&amp;'FoPITY-3'!$B328,"")&amp;IF('FoPITY-3'!$C328&lt;&gt;""," X "&amp;'FoPITY-3'!$C328,"")&amp;IF('FoPITY-3'!$D328&lt;&gt;""," X "&amp;'FoPITY-3'!$D328,"")</f>
        <v>bldgs new component fuel shifting X cooling and ventilation X commercial</v>
      </c>
    </row>
    <row r="329" spans="1:1" x14ac:dyDescent="0.25">
      <c r="A329" t="str">
        <f>'FoPITY-3'!A329&amp;" X"&amp;IF('FoPITY-3'!$B329&lt;&gt;""," "&amp;'FoPITY-3'!$B329,"")&amp;IF('FoPITY-3'!$C329&lt;&gt;""," X "&amp;'FoPITY-3'!$C329,"")&amp;IF('FoPITY-3'!$D329&lt;&gt;""," X "&amp;'FoPITY-3'!$D329,"")</f>
        <v>bldgs new component fuel shifting X envelope X urban residential</v>
      </c>
    </row>
    <row r="330" spans="1:1" x14ac:dyDescent="0.25">
      <c r="A330" t="str">
        <f>'FoPITY-3'!A330&amp;" X"&amp;IF('FoPITY-3'!$B330&lt;&gt;""," "&amp;'FoPITY-3'!$B330,"")&amp;IF('FoPITY-3'!$C330&lt;&gt;""," X "&amp;'FoPITY-3'!$C330,"")&amp;IF('FoPITY-3'!$D330&lt;&gt;""," X "&amp;'FoPITY-3'!$D330,"")</f>
        <v>bldgs new component fuel shifting X envelope X rural residential</v>
      </c>
    </row>
    <row r="331" spans="1:1" x14ac:dyDescent="0.25">
      <c r="A331" t="str">
        <f>'FoPITY-3'!A331&amp;" X"&amp;IF('FoPITY-3'!$B331&lt;&gt;""," "&amp;'FoPITY-3'!$B331,"")&amp;IF('FoPITY-3'!$C331&lt;&gt;""," X "&amp;'FoPITY-3'!$C331,"")&amp;IF('FoPITY-3'!$D331&lt;&gt;""," X "&amp;'FoPITY-3'!$D331,"")</f>
        <v>bldgs new component fuel shifting X envelope X commercial</v>
      </c>
    </row>
    <row r="332" spans="1:1" x14ac:dyDescent="0.25">
      <c r="A332" t="str">
        <f>'FoPITY-3'!A332&amp;" X"&amp;IF('FoPITY-3'!$B332&lt;&gt;""," "&amp;'FoPITY-3'!$B332,"")&amp;IF('FoPITY-3'!$C332&lt;&gt;""," X "&amp;'FoPITY-3'!$C332,"")&amp;IF('FoPITY-3'!$D332&lt;&gt;""," X "&amp;'FoPITY-3'!$D332,"")</f>
        <v>bldgs new component fuel shifting X lighting X urban residential</v>
      </c>
    </row>
    <row r="333" spans="1:1" x14ac:dyDescent="0.25">
      <c r="A333" t="str">
        <f>'FoPITY-3'!A333&amp;" X"&amp;IF('FoPITY-3'!$B333&lt;&gt;""," "&amp;'FoPITY-3'!$B333,"")&amp;IF('FoPITY-3'!$C333&lt;&gt;""," X "&amp;'FoPITY-3'!$C333,"")&amp;IF('FoPITY-3'!$D333&lt;&gt;""," X "&amp;'FoPITY-3'!$D333,"")</f>
        <v>bldgs new component fuel shifting X lighting X rural residential</v>
      </c>
    </row>
    <row r="334" spans="1:1" x14ac:dyDescent="0.25">
      <c r="A334" t="str">
        <f>'FoPITY-3'!A334&amp;" X"&amp;IF('FoPITY-3'!$B334&lt;&gt;""," "&amp;'FoPITY-3'!$B334,"")&amp;IF('FoPITY-3'!$C334&lt;&gt;""," X "&amp;'FoPITY-3'!$C334,"")&amp;IF('FoPITY-3'!$D334&lt;&gt;""," X "&amp;'FoPITY-3'!$D334,"")</f>
        <v>bldgs new component fuel shifting X lighting X commercial</v>
      </c>
    </row>
    <row r="335" spans="1:1" x14ac:dyDescent="0.25">
      <c r="A335" t="str">
        <f>'FoPITY-3'!A335&amp;" X"&amp;IF('FoPITY-3'!$B335&lt;&gt;""," "&amp;'FoPITY-3'!$B335,"")&amp;IF('FoPITY-3'!$C335&lt;&gt;""," X "&amp;'FoPITY-3'!$C335,"")&amp;IF('FoPITY-3'!$D335&lt;&gt;""," X "&amp;'FoPITY-3'!$D335,"")</f>
        <v>bldgs new component fuel shifting X appliances X urban residential</v>
      </c>
    </row>
    <row r="336" spans="1:1" x14ac:dyDescent="0.25">
      <c r="A336" t="str">
        <f>'FoPITY-3'!A336&amp;" X"&amp;IF('FoPITY-3'!$B336&lt;&gt;""," "&amp;'FoPITY-3'!$B336,"")&amp;IF('FoPITY-3'!$C336&lt;&gt;""," X "&amp;'FoPITY-3'!$C336,"")&amp;IF('FoPITY-3'!$D336&lt;&gt;""," X "&amp;'FoPITY-3'!$D336,"")</f>
        <v>bldgs new component fuel shifting X appliances X rural residential</v>
      </c>
    </row>
    <row r="337" spans="1:1" x14ac:dyDescent="0.25">
      <c r="A337" t="str">
        <f>'FoPITY-3'!A337&amp;" X"&amp;IF('FoPITY-3'!$B337&lt;&gt;""," "&amp;'FoPITY-3'!$B337,"")&amp;IF('FoPITY-3'!$C337&lt;&gt;""," X "&amp;'FoPITY-3'!$C337,"")&amp;IF('FoPITY-3'!$D337&lt;&gt;""," X "&amp;'FoPITY-3'!$D337,"")</f>
        <v>bldgs new component fuel shifting X appliances X commercial</v>
      </c>
    </row>
    <row r="338" spans="1:1" x14ac:dyDescent="0.25">
      <c r="A338" t="str">
        <f>'FoPITY-3'!A338&amp;" X"&amp;IF('FoPITY-3'!$B338&lt;&gt;""," "&amp;'FoPITY-3'!$B338,"")&amp;IF('FoPITY-3'!$C338&lt;&gt;""," X "&amp;'FoPITY-3'!$C338,"")&amp;IF('FoPITY-3'!$D338&lt;&gt;""," X "&amp;'FoPITY-3'!$D338,"")</f>
        <v>bldgs new component fuel shifting X other component X urban residential</v>
      </c>
    </row>
    <row r="339" spans="1:1" x14ac:dyDescent="0.25">
      <c r="A339" t="str">
        <f>'FoPITY-3'!A339&amp;" X"&amp;IF('FoPITY-3'!$B339&lt;&gt;""," "&amp;'FoPITY-3'!$B339,"")&amp;IF('FoPITY-3'!$C339&lt;&gt;""," X "&amp;'FoPITY-3'!$C339,"")&amp;IF('FoPITY-3'!$D339&lt;&gt;""," X "&amp;'FoPITY-3'!$D339,"")</f>
        <v>bldgs new component fuel shifting X other component X rural residential</v>
      </c>
    </row>
    <row r="340" spans="1:1" x14ac:dyDescent="0.25">
      <c r="A340" t="str">
        <f>'FoPITY-3'!A340&amp;" X"&amp;IF('FoPITY-3'!$B340&lt;&gt;""," "&amp;'FoPITY-3'!$B340,"")&amp;IF('FoPITY-3'!$C340&lt;&gt;""," X "&amp;'FoPITY-3'!$C340,"")&amp;IF('FoPITY-3'!$D340&lt;&gt;""," X "&amp;'FoPITY-3'!$D340,"")</f>
        <v>bldgs new component fuel shifting X other component X commercial</v>
      </c>
    </row>
    <row r="341" spans="1:1" x14ac:dyDescent="0.25">
      <c r="A341" t="str">
        <f>'FoPITY-3'!A341&amp;" X"&amp;IF('FoPITY-3'!$B341&lt;&gt;""," "&amp;'FoPITY-3'!$B341,"")&amp;IF('FoPITY-3'!$C341&lt;&gt;""," X "&amp;'FoPITY-3'!$C341,"")&amp;IF('FoPITY-3'!$D341&lt;&gt;""," X "&amp;'FoPITY-3'!$D341,"")</f>
        <v>bldgs retrofitting X urban residential</v>
      </c>
    </row>
    <row r="342" spans="1:1" x14ac:dyDescent="0.25">
      <c r="A342" t="str">
        <f>'FoPITY-3'!A342&amp;" X"&amp;IF('FoPITY-3'!$B342&lt;&gt;""," "&amp;'FoPITY-3'!$B342,"")&amp;IF('FoPITY-3'!$C342&lt;&gt;""," X "&amp;'FoPITY-3'!$C342,"")&amp;IF('FoPITY-3'!$D342&lt;&gt;""," X "&amp;'FoPITY-3'!$D342,"")</f>
        <v>bldgs retrofitting X rural residential</v>
      </c>
    </row>
    <row r="343" spans="1:1" x14ac:dyDescent="0.25">
      <c r="A343" t="str">
        <f>'FoPITY-3'!A343&amp;" X"&amp;IF('FoPITY-3'!$B343&lt;&gt;""," "&amp;'FoPITY-3'!$B343,"")&amp;IF('FoPITY-3'!$C343&lt;&gt;""," X "&amp;'FoPITY-3'!$C343,"")&amp;IF('FoPITY-3'!$D343&lt;&gt;""," X "&amp;'FoPITY-3'!$D343,"")</f>
        <v>bldgs retrofitting X commercial</v>
      </c>
    </row>
    <row r="344" spans="1:1" x14ac:dyDescent="0.25">
      <c r="A344" t="str">
        <f>'FoPITY-3'!A344&amp;" X"&amp;IF('FoPITY-3'!$B344&lt;&gt;""," "&amp;'FoPITY-3'!$B344,"")&amp;IF('FoPITY-3'!$C344&lt;&gt;""," X "&amp;'FoPITY-3'!$C344,"")&amp;IF('FoPITY-3'!$D344&lt;&gt;""," X "&amp;'FoPITY-3'!$D344,"")</f>
        <v>bldgs distributed solar subsidy X</v>
      </c>
    </row>
    <row r="345" spans="1:1" x14ac:dyDescent="0.25">
      <c r="A345" t="str">
        <f>'FoPITY-3'!A345&amp;" X"&amp;IF('FoPITY-3'!$B345&lt;&gt;""," "&amp;'FoPITY-3'!$B345,"")&amp;IF('FoPITY-3'!$C345&lt;&gt;""," X "&amp;'FoPITY-3'!$C345,"")&amp;IF('FoPITY-3'!$D345&lt;&gt;""," X "&amp;'FoPITY-3'!$D345,"")</f>
        <v>bldgs min fraction distributed solar X</v>
      </c>
    </row>
    <row r="346" spans="1:1" x14ac:dyDescent="0.25">
      <c r="A346" t="str">
        <f>'FoPITY-3'!A346&amp;" X"&amp;IF('FoPITY-3'!$B346&lt;&gt;""," "&amp;'FoPITY-3'!$B346,"")&amp;IF('FoPITY-3'!$C346&lt;&gt;""," X "&amp;'FoPITY-3'!$C346,"")&amp;IF('FoPITY-3'!$D346&lt;&gt;""," X "&amp;'FoPITY-3'!$D346,"")</f>
        <v>indst methane capture X cement and other carbonates</v>
      </c>
    </row>
    <row r="347" spans="1:1" x14ac:dyDescent="0.25">
      <c r="A347" t="str">
        <f>'FoPITY-3'!A347&amp;" X"&amp;IF('FoPITY-3'!$B347&lt;&gt;""," "&amp;'FoPITY-3'!$B347,"")&amp;IF('FoPITY-3'!$C347&lt;&gt;""," X "&amp;'FoPITY-3'!$C347,"")&amp;IF('FoPITY-3'!$D347&lt;&gt;""," X "&amp;'FoPITY-3'!$D347,"")</f>
        <v>indst methane capture X natural gas and petroleum systems</v>
      </c>
    </row>
    <row r="348" spans="1:1" x14ac:dyDescent="0.25">
      <c r="A348" t="str">
        <f>'FoPITY-3'!A348&amp;" X"&amp;IF('FoPITY-3'!$B348&lt;&gt;""," "&amp;'FoPITY-3'!$B348,"")&amp;IF('FoPITY-3'!$C348&lt;&gt;""," X "&amp;'FoPITY-3'!$C348,"")&amp;IF('FoPITY-3'!$D348&lt;&gt;""," X "&amp;'FoPITY-3'!$D348,"")</f>
        <v>indst methane capture X iron and steel</v>
      </c>
    </row>
    <row r="349" spans="1:1" x14ac:dyDescent="0.25">
      <c r="A349" t="str">
        <f>'FoPITY-3'!A349&amp;" X"&amp;IF('FoPITY-3'!$B349&lt;&gt;""," "&amp;'FoPITY-3'!$B349,"")&amp;IF('FoPITY-3'!$C349&lt;&gt;""," X "&amp;'FoPITY-3'!$C349,"")&amp;IF('FoPITY-3'!$D349&lt;&gt;""," X "&amp;'FoPITY-3'!$D349,"")</f>
        <v>indst methane capture X chemicals</v>
      </c>
    </row>
    <row r="350" spans="1:1" x14ac:dyDescent="0.25">
      <c r="A350" t="str">
        <f>'FoPITY-3'!A350&amp;" X"&amp;IF('FoPITY-3'!$B350&lt;&gt;""," "&amp;'FoPITY-3'!$B350,"")&amp;IF('FoPITY-3'!$C350&lt;&gt;""," X "&amp;'FoPITY-3'!$C350,"")&amp;IF('FoPITY-3'!$D350&lt;&gt;""," X "&amp;'FoPITY-3'!$D350,"")</f>
        <v>indst methane capture X coal mining</v>
      </c>
    </row>
    <row r="351" spans="1:1" x14ac:dyDescent="0.25">
      <c r="A351" t="str">
        <f>'FoPITY-3'!A351&amp;" X"&amp;IF('FoPITY-3'!$B351&lt;&gt;""," "&amp;'FoPITY-3'!$B351,"")&amp;IF('FoPITY-3'!$C351&lt;&gt;""," X "&amp;'FoPITY-3'!$C351,"")&amp;IF('FoPITY-3'!$D351&lt;&gt;""," X "&amp;'FoPITY-3'!$D351,"")</f>
        <v>indst methane capture X waste management</v>
      </c>
    </row>
    <row r="352" spans="1:1" x14ac:dyDescent="0.25">
      <c r="A352" t="str">
        <f>'FoPITY-3'!A352&amp;" X"&amp;IF('FoPITY-3'!$B352&lt;&gt;""," "&amp;'FoPITY-3'!$B352,"")&amp;IF('FoPITY-3'!$C352&lt;&gt;""," X "&amp;'FoPITY-3'!$C352,"")&amp;IF('FoPITY-3'!$D352&lt;&gt;""," X "&amp;'FoPITY-3'!$D352,"")</f>
        <v>indst methane capture X agriculture</v>
      </c>
    </row>
    <row r="353" spans="1:1" x14ac:dyDescent="0.25">
      <c r="A353" t="str">
        <f>'FoPITY-3'!A353&amp;" X"&amp;IF('FoPITY-3'!$B353&lt;&gt;""," "&amp;'FoPITY-3'!$B353,"")&amp;IF('FoPITY-3'!$C353&lt;&gt;""," X "&amp;'FoPITY-3'!$C353,"")&amp;IF('FoPITY-3'!$D353&lt;&gt;""," X "&amp;'FoPITY-3'!$D353,"")</f>
        <v>indst methane capture X other industries</v>
      </c>
    </row>
    <row r="354" spans="1:1" x14ac:dyDescent="0.25">
      <c r="A354" t="str">
        <f>'FoPITY-3'!A354&amp;" X"&amp;IF('FoPITY-3'!$B354&lt;&gt;""," "&amp;'FoPITY-3'!$B354,"")&amp;IF('FoPITY-3'!$C354&lt;&gt;""," X "&amp;'FoPITY-3'!$C354,"")&amp;IF('FoPITY-3'!$D354&lt;&gt;""," X "&amp;'FoPITY-3'!$D354,"")</f>
        <v>indst methane destruction X cement and other carbonates</v>
      </c>
    </row>
    <row r="355" spans="1:1" x14ac:dyDescent="0.25">
      <c r="A355" t="str">
        <f>'FoPITY-3'!A355&amp;" X"&amp;IF('FoPITY-3'!$B355&lt;&gt;""," "&amp;'FoPITY-3'!$B355,"")&amp;IF('FoPITY-3'!$C355&lt;&gt;""," X "&amp;'FoPITY-3'!$C355,"")&amp;IF('FoPITY-3'!$D355&lt;&gt;""," X "&amp;'FoPITY-3'!$D355,"")</f>
        <v>indst methane destruction X natural gas and petroleum systems</v>
      </c>
    </row>
    <row r="356" spans="1:1" x14ac:dyDescent="0.25">
      <c r="A356" t="str">
        <f>'FoPITY-3'!A356&amp;" X"&amp;IF('FoPITY-3'!$B356&lt;&gt;""," "&amp;'FoPITY-3'!$B356,"")&amp;IF('FoPITY-3'!$C356&lt;&gt;""," X "&amp;'FoPITY-3'!$C356,"")&amp;IF('FoPITY-3'!$D356&lt;&gt;""," X "&amp;'FoPITY-3'!$D356,"")</f>
        <v>indst methane destruction X iron and steel</v>
      </c>
    </row>
    <row r="357" spans="1:1" x14ac:dyDescent="0.25">
      <c r="A357" t="str">
        <f>'FoPITY-3'!A357&amp;" X"&amp;IF('FoPITY-3'!$B357&lt;&gt;""," "&amp;'FoPITY-3'!$B357,"")&amp;IF('FoPITY-3'!$C357&lt;&gt;""," X "&amp;'FoPITY-3'!$C357,"")&amp;IF('FoPITY-3'!$D357&lt;&gt;""," X "&amp;'FoPITY-3'!$D357,"")</f>
        <v>indst methane destruction X chemicals</v>
      </c>
    </row>
    <row r="358" spans="1:1" x14ac:dyDescent="0.25">
      <c r="A358" t="str">
        <f>'FoPITY-3'!A358&amp;" X"&amp;IF('FoPITY-3'!$B358&lt;&gt;""," "&amp;'FoPITY-3'!$B358,"")&amp;IF('FoPITY-3'!$C358&lt;&gt;""," X "&amp;'FoPITY-3'!$C358,"")&amp;IF('FoPITY-3'!$D358&lt;&gt;""," X "&amp;'FoPITY-3'!$D358,"")</f>
        <v>indst methane destruction X coal mining</v>
      </c>
    </row>
    <row r="359" spans="1:1" x14ac:dyDescent="0.25">
      <c r="A359" t="str">
        <f>'FoPITY-3'!A359&amp;" X"&amp;IF('FoPITY-3'!$B359&lt;&gt;""," "&amp;'FoPITY-3'!$B359,"")&amp;IF('FoPITY-3'!$C359&lt;&gt;""," X "&amp;'FoPITY-3'!$C359,"")&amp;IF('FoPITY-3'!$D359&lt;&gt;""," X "&amp;'FoPITY-3'!$D359,"")</f>
        <v>indst methane destruction X waste management</v>
      </c>
    </row>
    <row r="360" spans="1:1" x14ac:dyDescent="0.25">
      <c r="A360" t="str">
        <f>'FoPITY-3'!A360&amp;" X"&amp;IF('FoPITY-3'!$B360&lt;&gt;""," "&amp;'FoPITY-3'!$B360,"")&amp;IF('FoPITY-3'!$C360&lt;&gt;""," X "&amp;'FoPITY-3'!$C360,"")&amp;IF('FoPITY-3'!$D360&lt;&gt;""," X "&amp;'FoPITY-3'!$D360,"")</f>
        <v>indst methane destruction X agriculture</v>
      </c>
    </row>
    <row r="361" spans="1:1" x14ac:dyDescent="0.25">
      <c r="A361" t="str">
        <f>'FoPITY-3'!A361&amp;" X"&amp;IF('FoPITY-3'!$B361&lt;&gt;""," "&amp;'FoPITY-3'!$B361,"")&amp;IF('FoPITY-3'!$C361&lt;&gt;""," X "&amp;'FoPITY-3'!$C361,"")&amp;IF('FoPITY-3'!$D361&lt;&gt;""," X "&amp;'FoPITY-3'!$D361,"")</f>
        <v>indst methane destruction X other industries</v>
      </c>
    </row>
    <row r="362" spans="1:1" x14ac:dyDescent="0.25">
      <c r="A362" t="str">
        <f>'FoPITY-3'!A362&amp;" X"&amp;IF('FoPITY-3'!$B362&lt;&gt;""," "&amp;'FoPITY-3'!$B362,"")&amp;IF('FoPITY-3'!$C362&lt;&gt;""," X "&amp;'FoPITY-3'!$C362,"")&amp;IF('FoPITY-3'!$D362&lt;&gt;""," X "&amp;'FoPITY-3'!$D362,"")</f>
        <v>indst f gas substitution X</v>
      </c>
    </row>
    <row r="363" spans="1:1" x14ac:dyDescent="0.25">
      <c r="A363" t="str">
        <f>'FoPITY-3'!A363&amp;" X"&amp;IF('FoPITY-3'!$B363&lt;&gt;""," "&amp;'FoPITY-3'!$B363,"")&amp;IF('FoPITY-3'!$C363&lt;&gt;""," X "&amp;'FoPITY-3'!$C363,"")&amp;IF('FoPITY-3'!$D363&lt;&gt;""," X "&amp;'FoPITY-3'!$D363,"")</f>
        <v>indst f gas destruction X</v>
      </c>
    </row>
    <row r="364" spans="1:1" x14ac:dyDescent="0.25">
      <c r="A364" t="str">
        <f>'FoPITY-3'!A364&amp;" X"&amp;IF('FoPITY-3'!$B364&lt;&gt;""," "&amp;'FoPITY-3'!$B364,"")&amp;IF('FoPITY-3'!$C364&lt;&gt;""," X "&amp;'FoPITY-3'!$C364,"")&amp;IF('FoPITY-3'!$D364&lt;&gt;""," X "&amp;'FoPITY-3'!$D364,"")</f>
        <v>indst f gas recovery X</v>
      </c>
    </row>
    <row r="365" spans="1:1" x14ac:dyDescent="0.25">
      <c r="A365" t="str">
        <f>'FoPITY-3'!A365&amp;" X"&amp;IF('FoPITY-3'!$B365&lt;&gt;""," "&amp;'FoPITY-3'!$B365,"")&amp;IF('FoPITY-3'!$C365&lt;&gt;""," X "&amp;'FoPITY-3'!$C365,"")&amp;IF('FoPITY-3'!$D365&lt;&gt;""," X "&amp;'FoPITY-3'!$D365,"")</f>
        <v>indst f gas inspct maint retrofit X</v>
      </c>
    </row>
    <row r="366" spans="1:1" x14ac:dyDescent="0.25">
      <c r="A366" t="str">
        <f>'FoPITY-3'!A366&amp;" X"&amp;IF('FoPITY-3'!$B366&lt;&gt;""," "&amp;'FoPITY-3'!$B366,"")&amp;IF('FoPITY-3'!$C366&lt;&gt;""," X "&amp;'FoPITY-3'!$C366,"")&amp;IF('FoPITY-3'!$D366&lt;&gt;""," X "&amp;'FoPITY-3'!$D366,"")</f>
        <v>indst cropland and rice measures X</v>
      </c>
    </row>
    <row r="367" spans="1:1" x14ac:dyDescent="0.25">
      <c r="A367" t="str">
        <f>'FoPITY-3'!A367&amp;" X"&amp;IF('FoPITY-3'!$B367&lt;&gt;""," "&amp;'FoPITY-3'!$B367,"")&amp;IF('FoPITY-3'!$C367&lt;&gt;""," X "&amp;'FoPITY-3'!$C367,"")&amp;IF('FoPITY-3'!$D367&lt;&gt;""," X "&amp;'FoPITY-3'!$D367,"")</f>
        <v>indst livestock measures X</v>
      </c>
    </row>
    <row r="368" spans="1:1" x14ac:dyDescent="0.25">
      <c r="A368" t="str">
        <f>'FoPITY-3'!A368&amp;" X"&amp;IF('FoPITY-3'!$B368&lt;&gt;""," "&amp;'FoPITY-3'!$B368,"")&amp;IF('FoPITY-3'!$C368&lt;&gt;""," X "&amp;'FoPITY-3'!$C368,"")&amp;IF('FoPITY-3'!$D368&lt;&gt;""," X "&amp;'FoPITY-3'!$D368,"")</f>
        <v>indst cement measures X</v>
      </c>
    </row>
    <row r="369" spans="1:1" x14ac:dyDescent="0.25">
      <c r="A369" t="str">
        <f>'FoPITY-3'!A369&amp;" X"&amp;IF('FoPITY-3'!$B369&lt;&gt;""," "&amp;'FoPITY-3'!$B369,"")&amp;IF('FoPITY-3'!$C369&lt;&gt;""," X "&amp;'FoPITY-3'!$C369,"")&amp;IF('FoPITY-3'!$D369&lt;&gt;""," X "&amp;'FoPITY-3'!$D369,"")</f>
        <v>indst early retirement X</v>
      </c>
    </row>
    <row r="370" spans="1:1" x14ac:dyDescent="0.25">
      <c r="A370" t="str">
        <f>'FoPITY-3'!A370&amp;" X"&amp;IF('FoPITY-3'!$B370&lt;&gt;""," "&amp;'FoPITY-3'!$B370,"")&amp;IF('FoPITY-3'!$C370&lt;&gt;""," X "&amp;'FoPITY-3'!$C370,"")&amp;IF('FoPITY-3'!$D370&lt;&gt;""," X "&amp;'FoPITY-3'!$D370,"")</f>
        <v>indst system integration X</v>
      </c>
    </row>
    <row r="371" spans="1:1" x14ac:dyDescent="0.25">
      <c r="A371" t="str">
        <f>'FoPITY-3'!A371&amp;" X"&amp;IF('FoPITY-3'!$B371&lt;&gt;""," "&amp;'FoPITY-3'!$B371,"")&amp;IF('FoPITY-3'!$C371&lt;&gt;""," X "&amp;'FoPITY-3'!$C371,"")&amp;IF('FoPITY-3'!$D371&lt;&gt;""," X "&amp;'FoPITY-3'!$D371,"")</f>
        <v>indst CHP X</v>
      </c>
    </row>
    <row r="372" spans="1:1" x14ac:dyDescent="0.25">
      <c r="A372" t="str">
        <f>'FoPITY-3'!A372&amp;" X"&amp;IF('FoPITY-3'!$B372&lt;&gt;""," "&amp;'FoPITY-3'!$B372,"")&amp;IF('FoPITY-3'!$C372&lt;&gt;""," X "&amp;'FoPITY-3'!$C372,"")&amp;IF('FoPITY-3'!$D372&lt;&gt;""," X "&amp;'FoPITY-3'!$D372,"")</f>
        <v>indst efficiency standards X cement and other carbonates X electricity if</v>
      </c>
    </row>
    <row r="373" spans="1:1" x14ac:dyDescent="0.25">
      <c r="A373" t="str">
        <f>'FoPITY-3'!A373&amp;" X"&amp;IF('FoPITY-3'!$B373&lt;&gt;""," "&amp;'FoPITY-3'!$B373,"")&amp;IF('FoPITY-3'!$C373&lt;&gt;""," X "&amp;'FoPITY-3'!$C373,"")&amp;IF('FoPITY-3'!$D373&lt;&gt;""," X "&amp;'FoPITY-3'!$D373,"")</f>
        <v>indst efficiency standards X cement and other carbonates X hard coal if</v>
      </c>
    </row>
    <row r="374" spans="1:1" x14ac:dyDescent="0.25">
      <c r="A374" t="str">
        <f>'FoPITY-3'!A374&amp;" X"&amp;IF('FoPITY-3'!$B374&lt;&gt;""," "&amp;'FoPITY-3'!$B374,"")&amp;IF('FoPITY-3'!$C374&lt;&gt;""," X "&amp;'FoPITY-3'!$C374,"")&amp;IF('FoPITY-3'!$D374&lt;&gt;""," X "&amp;'FoPITY-3'!$D374,"")</f>
        <v>indst efficiency standards X cement and other carbonates X natural gas if</v>
      </c>
    </row>
    <row r="375" spans="1:1" x14ac:dyDescent="0.25">
      <c r="A375" t="str">
        <f>'FoPITY-3'!A375&amp;" X"&amp;IF('FoPITY-3'!$B375&lt;&gt;""," "&amp;'FoPITY-3'!$B375,"")&amp;IF('FoPITY-3'!$C375&lt;&gt;""," X "&amp;'FoPITY-3'!$C375,"")&amp;IF('FoPITY-3'!$D375&lt;&gt;""," X "&amp;'FoPITY-3'!$D375,"")</f>
        <v>indst efficiency standards X cement and other carbonates X biomass if</v>
      </c>
    </row>
    <row r="376" spans="1:1" x14ac:dyDescent="0.25">
      <c r="A376" t="str">
        <f>'FoPITY-3'!A376&amp;" X"&amp;IF('FoPITY-3'!$B376&lt;&gt;""," "&amp;'FoPITY-3'!$B376,"")&amp;IF('FoPITY-3'!$C376&lt;&gt;""," X "&amp;'FoPITY-3'!$C376,"")&amp;IF('FoPITY-3'!$D376&lt;&gt;""," X "&amp;'FoPITY-3'!$D376,"")</f>
        <v>indst efficiency standards X cement and other carbonates X petroleum diesel if</v>
      </c>
    </row>
    <row r="377" spans="1:1" x14ac:dyDescent="0.25">
      <c r="A377" t="str">
        <f>'FoPITY-3'!A377&amp;" X"&amp;IF('FoPITY-3'!$B377&lt;&gt;""," "&amp;'FoPITY-3'!$B377,"")&amp;IF('FoPITY-3'!$C377&lt;&gt;""," X "&amp;'FoPITY-3'!$C377,"")&amp;IF('FoPITY-3'!$D377&lt;&gt;""," X "&amp;'FoPITY-3'!$D377,"")</f>
        <v>indst efficiency standards X cement and other carbonates X heat if</v>
      </c>
    </row>
    <row r="378" spans="1:1" x14ac:dyDescent="0.25">
      <c r="A378" t="str">
        <f>'FoPITY-3'!A378&amp;" X"&amp;IF('FoPITY-3'!$B378&lt;&gt;""," "&amp;'FoPITY-3'!$B378,"")&amp;IF('FoPITY-3'!$C378&lt;&gt;""," X "&amp;'FoPITY-3'!$C378,"")&amp;IF('FoPITY-3'!$D378&lt;&gt;""," X "&amp;'FoPITY-3'!$D378,"")</f>
        <v>indst efficiency standards X cement and other carbonates X crude oil if</v>
      </c>
    </row>
    <row r="379" spans="1:1" x14ac:dyDescent="0.25">
      <c r="A379" t="str">
        <f>'FoPITY-3'!A379&amp;" X"&amp;IF('FoPITY-3'!$B379&lt;&gt;""," "&amp;'FoPITY-3'!$B379,"")&amp;IF('FoPITY-3'!$C379&lt;&gt;""," X "&amp;'FoPITY-3'!$C379,"")&amp;IF('FoPITY-3'!$D379&lt;&gt;""," X "&amp;'FoPITY-3'!$D379,"")</f>
        <v>indst efficiency standards X cement and other carbonates X heavy or residual fuel oil if</v>
      </c>
    </row>
    <row r="380" spans="1:1" x14ac:dyDescent="0.25">
      <c r="A380" t="str">
        <f>'FoPITY-3'!A380&amp;" X"&amp;IF('FoPITY-3'!$B380&lt;&gt;""," "&amp;'FoPITY-3'!$B380,"")&amp;IF('FoPITY-3'!$C380&lt;&gt;""," X "&amp;'FoPITY-3'!$C380,"")&amp;IF('FoPITY-3'!$D380&lt;&gt;""," X "&amp;'FoPITY-3'!$D380,"")</f>
        <v>indst efficiency standards X cement and other carbonates X LPG propane or butane if</v>
      </c>
    </row>
    <row r="381" spans="1:1" x14ac:dyDescent="0.25">
      <c r="A381" t="str">
        <f>'FoPITY-3'!A381&amp;" X"&amp;IF('FoPITY-3'!$B381&lt;&gt;""," "&amp;'FoPITY-3'!$B381,"")&amp;IF('FoPITY-3'!$C381&lt;&gt;""," X "&amp;'FoPITY-3'!$C381,"")&amp;IF('FoPITY-3'!$D381&lt;&gt;""," X "&amp;'FoPITY-3'!$D381,"")</f>
        <v>indst efficiency standards X cement and other carbonates X hydrogen if</v>
      </c>
    </row>
    <row r="382" spans="1:1" x14ac:dyDescent="0.25">
      <c r="A382" t="str">
        <f>'FoPITY-3'!A382&amp;" X"&amp;IF('FoPITY-3'!$B382&lt;&gt;""," "&amp;'FoPITY-3'!$B382,"")&amp;IF('FoPITY-3'!$C382&lt;&gt;""," X "&amp;'FoPITY-3'!$C382,"")&amp;IF('FoPITY-3'!$D382&lt;&gt;""," X "&amp;'FoPITY-3'!$D382,"")</f>
        <v>indst efficiency standards X natural gas and petroleum systems X electricity if</v>
      </c>
    </row>
    <row r="383" spans="1:1" x14ac:dyDescent="0.25">
      <c r="A383" t="str">
        <f>'FoPITY-3'!A383&amp;" X"&amp;IF('FoPITY-3'!$B383&lt;&gt;""," "&amp;'FoPITY-3'!$B383,"")&amp;IF('FoPITY-3'!$C383&lt;&gt;""," X "&amp;'FoPITY-3'!$C383,"")&amp;IF('FoPITY-3'!$D383&lt;&gt;""," X "&amp;'FoPITY-3'!$D383,"")</f>
        <v>indst efficiency standards X natural gas and petroleum systems X hard coal if</v>
      </c>
    </row>
    <row r="384" spans="1:1" x14ac:dyDescent="0.25">
      <c r="A384" t="str">
        <f>'FoPITY-3'!A384&amp;" X"&amp;IF('FoPITY-3'!$B384&lt;&gt;""," "&amp;'FoPITY-3'!$B384,"")&amp;IF('FoPITY-3'!$C384&lt;&gt;""," X "&amp;'FoPITY-3'!$C384,"")&amp;IF('FoPITY-3'!$D384&lt;&gt;""," X "&amp;'FoPITY-3'!$D384,"")</f>
        <v>indst efficiency standards X natural gas and petroleum systems X natural gas if</v>
      </c>
    </row>
    <row r="385" spans="1:1" x14ac:dyDescent="0.25">
      <c r="A385" t="str">
        <f>'FoPITY-3'!A385&amp;" X"&amp;IF('FoPITY-3'!$B385&lt;&gt;""," "&amp;'FoPITY-3'!$B385,"")&amp;IF('FoPITY-3'!$C385&lt;&gt;""," X "&amp;'FoPITY-3'!$C385,"")&amp;IF('FoPITY-3'!$D385&lt;&gt;""," X "&amp;'FoPITY-3'!$D385,"")</f>
        <v>indst efficiency standards X natural gas and petroleum systems X biomass if</v>
      </c>
    </row>
    <row r="386" spans="1:1" x14ac:dyDescent="0.25">
      <c r="A386" t="str">
        <f>'FoPITY-3'!A386&amp;" X"&amp;IF('FoPITY-3'!$B386&lt;&gt;""," "&amp;'FoPITY-3'!$B386,"")&amp;IF('FoPITY-3'!$C386&lt;&gt;""," X "&amp;'FoPITY-3'!$C386,"")&amp;IF('FoPITY-3'!$D386&lt;&gt;""," X "&amp;'FoPITY-3'!$D386,"")</f>
        <v>indst efficiency standards X natural gas and petroleum systems X petroleum diesel if</v>
      </c>
    </row>
    <row r="387" spans="1:1" x14ac:dyDescent="0.25">
      <c r="A387" t="str">
        <f>'FoPITY-3'!A387&amp;" X"&amp;IF('FoPITY-3'!$B387&lt;&gt;""," "&amp;'FoPITY-3'!$B387,"")&amp;IF('FoPITY-3'!$C387&lt;&gt;""," X "&amp;'FoPITY-3'!$C387,"")&amp;IF('FoPITY-3'!$D387&lt;&gt;""," X "&amp;'FoPITY-3'!$D387,"")</f>
        <v>indst efficiency standards X natural gas and petroleum systems X heat if</v>
      </c>
    </row>
    <row r="388" spans="1:1" x14ac:dyDescent="0.25">
      <c r="A388" t="str">
        <f>'FoPITY-3'!A388&amp;" X"&amp;IF('FoPITY-3'!$B388&lt;&gt;""," "&amp;'FoPITY-3'!$B388,"")&amp;IF('FoPITY-3'!$C388&lt;&gt;""," X "&amp;'FoPITY-3'!$C388,"")&amp;IF('FoPITY-3'!$D388&lt;&gt;""," X "&amp;'FoPITY-3'!$D388,"")</f>
        <v>indst efficiency standards X natural gas and petroleum systems X crude oil if</v>
      </c>
    </row>
    <row r="389" spans="1:1" x14ac:dyDescent="0.25">
      <c r="A389" t="str">
        <f>'FoPITY-3'!A389&amp;" X"&amp;IF('FoPITY-3'!$B389&lt;&gt;""," "&amp;'FoPITY-3'!$B389,"")&amp;IF('FoPITY-3'!$C389&lt;&gt;""," X "&amp;'FoPITY-3'!$C389,"")&amp;IF('FoPITY-3'!$D389&lt;&gt;""," X "&amp;'FoPITY-3'!$D389,"")</f>
        <v>indst efficiency standards X natural gas and petroleum systems X heavy or residual fuel oil if</v>
      </c>
    </row>
    <row r="390" spans="1:1" x14ac:dyDescent="0.25">
      <c r="A390" t="str">
        <f>'FoPITY-3'!A390&amp;" X"&amp;IF('FoPITY-3'!$B390&lt;&gt;""," "&amp;'FoPITY-3'!$B390,"")&amp;IF('FoPITY-3'!$C390&lt;&gt;""," X "&amp;'FoPITY-3'!$C390,"")&amp;IF('FoPITY-3'!$D390&lt;&gt;""," X "&amp;'FoPITY-3'!$D390,"")</f>
        <v>indst efficiency standards X natural gas and petroleum systems X LPG propane or butane if</v>
      </c>
    </row>
    <row r="391" spans="1:1" x14ac:dyDescent="0.25">
      <c r="A391" t="str">
        <f>'FoPITY-3'!A391&amp;" X"&amp;IF('FoPITY-3'!$B391&lt;&gt;""," "&amp;'FoPITY-3'!$B391,"")&amp;IF('FoPITY-3'!$C391&lt;&gt;""," X "&amp;'FoPITY-3'!$C391,"")&amp;IF('FoPITY-3'!$D391&lt;&gt;""," X "&amp;'FoPITY-3'!$D391,"")</f>
        <v>indst efficiency standards X natural gas and petroleum systems X hydrogen if</v>
      </c>
    </row>
    <row r="392" spans="1:1" x14ac:dyDescent="0.25">
      <c r="A392" t="str">
        <f>'FoPITY-3'!A392&amp;" X"&amp;IF('FoPITY-3'!$B392&lt;&gt;""," "&amp;'FoPITY-3'!$B392,"")&amp;IF('FoPITY-3'!$C392&lt;&gt;""," X "&amp;'FoPITY-3'!$C392,"")&amp;IF('FoPITY-3'!$D392&lt;&gt;""," X "&amp;'FoPITY-3'!$D392,"")</f>
        <v>indst efficiency standards X iron and steel X electricity if</v>
      </c>
    </row>
    <row r="393" spans="1:1" x14ac:dyDescent="0.25">
      <c r="A393" t="str">
        <f>'FoPITY-3'!A393&amp;" X"&amp;IF('FoPITY-3'!$B393&lt;&gt;""," "&amp;'FoPITY-3'!$B393,"")&amp;IF('FoPITY-3'!$C393&lt;&gt;""," X "&amp;'FoPITY-3'!$C393,"")&amp;IF('FoPITY-3'!$D393&lt;&gt;""," X "&amp;'FoPITY-3'!$D393,"")</f>
        <v>indst efficiency standards X iron and steel X hard coal if</v>
      </c>
    </row>
    <row r="394" spans="1:1" x14ac:dyDescent="0.25">
      <c r="A394" t="str">
        <f>'FoPITY-3'!A394&amp;" X"&amp;IF('FoPITY-3'!$B394&lt;&gt;""," "&amp;'FoPITY-3'!$B394,"")&amp;IF('FoPITY-3'!$C394&lt;&gt;""," X "&amp;'FoPITY-3'!$C394,"")&amp;IF('FoPITY-3'!$D394&lt;&gt;""," X "&amp;'FoPITY-3'!$D394,"")</f>
        <v>indst efficiency standards X iron and steel X natural gas if</v>
      </c>
    </row>
    <row r="395" spans="1:1" x14ac:dyDescent="0.25">
      <c r="A395" t="str">
        <f>'FoPITY-3'!A395&amp;" X"&amp;IF('FoPITY-3'!$B395&lt;&gt;""," "&amp;'FoPITY-3'!$B395,"")&amp;IF('FoPITY-3'!$C395&lt;&gt;""," X "&amp;'FoPITY-3'!$C395,"")&amp;IF('FoPITY-3'!$D395&lt;&gt;""," X "&amp;'FoPITY-3'!$D395,"")</f>
        <v>indst efficiency standards X iron and steel X biomass if</v>
      </c>
    </row>
    <row r="396" spans="1:1" x14ac:dyDescent="0.25">
      <c r="A396" t="str">
        <f>'FoPITY-3'!A396&amp;" X"&amp;IF('FoPITY-3'!$B396&lt;&gt;""," "&amp;'FoPITY-3'!$B396,"")&amp;IF('FoPITY-3'!$C396&lt;&gt;""," X "&amp;'FoPITY-3'!$C396,"")&amp;IF('FoPITY-3'!$D396&lt;&gt;""," X "&amp;'FoPITY-3'!$D396,"")</f>
        <v>indst efficiency standards X iron and steel X petroleum diesel if</v>
      </c>
    </row>
    <row r="397" spans="1:1" x14ac:dyDescent="0.25">
      <c r="A397" t="str">
        <f>'FoPITY-3'!A397&amp;" X"&amp;IF('FoPITY-3'!$B397&lt;&gt;""," "&amp;'FoPITY-3'!$B397,"")&amp;IF('FoPITY-3'!$C397&lt;&gt;""," X "&amp;'FoPITY-3'!$C397,"")&amp;IF('FoPITY-3'!$D397&lt;&gt;""," X "&amp;'FoPITY-3'!$D397,"")</f>
        <v>indst efficiency standards X iron and steel X heat if</v>
      </c>
    </row>
    <row r="398" spans="1:1" x14ac:dyDescent="0.25">
      <c r="A398" t="str">
        <f>'FoPITY-3'!A398&amp;" X"&amp;IF('FoPITY-3'!$B398&lt;&gt;""," "&amp;'FoPITY-3'!$B398,"")&amp;IF('FoPITY-3'!$C398&lt;&gt;""," X "&amp;'FoPITY-3'!$C398,"")&amp;IF('FoPITY-3'!$D398&lt;&gt;""," X "&amp;'FoPITY-3'!$D398,"")</f>
        <v>indst efficiency standards X iron and steel X crude oil if</v>
      </c>
    </row>
    <row r="399" spans="1:1" x14ac:dyDescent="0.25">
      <c r="A399" t="str">
        <f>'FoPITY-3'!A399&amp;" X"&amp;IF('FoPITY-3'!$B399&lt;&gt;""," "&amp;'FoPITY-3'!$B399,"")&amp;IF('FoPITY-3'!$C399&lt;&gt;""," X "&amp;'FoPITY-3'!$C399,"")&amp;IF('FoPITY-3'!$D399&lt;&gt;""," X "&amp;'FoPITY-3'!$D399,"")</f>
        <v>indst efficiency standards X iron and steel X heavy or residual fuel oil if</v>
      </c>
    </row>
    <row r="400" spans="1:1" x14ac:dyDescent="0.25">
      <c r="A400" t="str">
        <f>'FoPITY-3'!A400&amp;" X"&amp;IF('FoPITY-3'!$B400&lt;&gt;""," "&amp;'FoPITY-3'!$B400,"")&amp;IF('FoPITY-3'!$C400&lt;&gt;""," X "&amp;'FoPITY-3'!$C400,"")&amp;IF('FoPITY-3'!$D400&lt;&gt;""," X "&amp;'FoPITY-3'!$D400,"")</f>
        <v>indst efficiency standards X iron and steel X LPG propane or butane if</v>
      </c>
    </row>
    <row r="401" spans="1:1" x14ac:dyDescent="0.25">
      <c r="A401" t="str">
        <f>'FoPITY-3'!A401&amp;" X"&amp;IF('FoPITY-3'!$B401&lt;&gt;""," "&amp;'FoPITY-3'!$B401,"")&amp;IF('FoPITY-3'!$C401&lt;&gt;""," X "&amp;'FoPITY-3'!$C401,"")&amp;IF('FoPITY-3'!$D401&lt;&gt;""," X "&amp;'FoPITY-3'!$D401,"")</f>
        <v>indst efficiency standards X iron and steel X hydrogen if</v>
      </c>
    </row>
    <row r="402" spans="1:1" x14ac:dyDescent="0.25">
      <c r="A402" t="str">
        <f>'FoPITY-3'!A402&amp;" X"&amp;IF('FoPITY-3'!$B402&lt;&gt;""," "&amp;'FoPITY-3'!$B402,"")&amp;IF('FoPITY-3'!$C402&lt;&gt;""," X "&amp;'FoPITY-3'!$C402,"")&amp;IF('FoPITY-3'!$D402&lt;&gt;""," X "&amp;'FoPITY-3'!$D402,"")</f>
        <v>indst efficiency standards X chemicals X electricity if</v>
      </c>
    </row>
    <row r="403" spans="1:1" x14ac:dyDescent="0.25">
      <c r="A403" t="str">
        <f>'FoPITY-3'!A403&amp;" X"&amp;IF('FoPITY-3'!$B403&lt;&gt;""," "&amp;'FoPITY-3'!$B403,"")&amp;IF('FoPITY-3'!$C403&lt;&gt;""," X "&amp;'FoPITY-3'!$C403,"")&amp;IF('FoPITY-3'!$D403&lt;&gt;""," X "&amp;'FoPITY-3'!$D403,"")</f>
        <v>indst efficiency standards X chemicals X hard coal if</v>
      </c>
    </row>
    <row r="404" spans="1:1" x14ac:dyDescent="0.25">
      <c r="A404" t="str">
        <f>'FoPITY-3'!A404&amp;" X"&amp;IF('FoPITY-3'!$B404&lt;&gt;""," "&amp;'FoPITY-3'!$B404,"")&amp;IF('FoPITY-3'!$C404&lt;&gt;""," X "&amp;'FoPITY-3'!$C404,"")&amp;IF('FoPITY-3'!$D404&lt;&gt;""," X "&amp;'FoPITY-3'!$D404,"")</f>
        <v>indst efficiency standards X chemicals X natural gas if</v>
      </c>
    </row>
    <row r="405" spans="1:1" x14ac:dyDescent="0.25">
      <c r="A405" t="str">
        <f>'FoPITY-3'!A405&amp;" X"&amp;IF('FoPITY-3'!$B405&lt;&gt;""," "&amp;'FoPITY-3'!$B405,"")&amp;IF('FoPITY-3'!$C405&lt;&gt;""," X "&amp;'FoPITY-3'!$C405,"")&amp;IF('FoPITY-3'!$D405&lt;&gt;""," X "&amp;'FoPITY-3'!$D405,"")</f>
        <v>indst efficiency standards X chemicals X biomass if</v>
      </c>
    </row>
    <row r="406" spans="1:1" x14ac:dyDescent="0.25">
      <c r="A406" t="str">
        <f>'FoPITY-3'!A406&amp;" X"&amp;IF('FoPITY-3'!$B406&lt;&gt;""," "&amp;'FoPITY-3'!$B406,"")&amp;IF('FoPITY-3'!$C406&lt;&gt;""," X "&amp;'FoPITY-3'!$C406,"")&amp;IF('FoPITY-3'!$D406&lt;&gt;""," X "&amp;'FoPITY-3'!$D406,"")</f>
        <v>indst efficiency standards X chemicals X petroleum diesel if</v>
      </c>
    </row>
    <row r="407" spans="1:1" x14ac:dyDescent="0.25">
      <c r="A407" t="str">
        <f>'FoPITY-3'!A407&amp;" X"&amp;IF('FoPITY-3'!$B407&lt;&gt;""," "&amp;'FoPITY-3'!$B407,"")&amp;IF('FoPITY-3'!$C407&lt;&gt;""," X "&amp;'FoPITY-3'!$C407,"")&amp;IF('FoPITY-3'!$D407&lt;&gt;""," X "&amp;'FoPITY-3'!$D407,"")</f>
        <v>indst efficiency standards X chemicals X heat if</v>
      </c>
    </row>
    <row r="408" spans="1:1" x14ac:dyDescent="0.25">
      <c r="A408" t="str">
        <f>'FoPITY-3'!A408&amp;" X"&amp;IF('FoPITY-3'!$B408&lt;&gt;""," "&amp;'FoPITY-3'!$B408,"")&amp;IF('FoPITY-3'!$C408&lt;&gt;""," X "&amp;'FoPITY-3'!$C408,"")&amp;IF('FoPITY-3'!$D408&lt;&gt;""," X "&amp;'FoPITY-3'!$D408,"")</f>
        <v>indst efficiency standards X chemicals X crude oil if</v>
      </c>
    </row>
    <row r="409" spans="1:1" x14ac:dyDescent="0.25">
      <c r="A409" t="str">
        <f>'FoPITY-3'!A409&amp;" X"&amp;IF('FoPITY-3'!$B409&lt;&gt;""," "&amp;'FoPITY-3'!$B409,"")&amp;IF('FoPITY-3'!$C409&lt;&gt;""," X "&amp;'FoPITY-3'!$C409,"")&amp;IF('FoPITY-3'!$D409&lt;&gt;""," X "&amp;'FoPITY-3'!$D409,"")</f>
        <v>indst efficiency standards X chemicals X heavy or residual fuel oil if</v>
      </c>
    </row>
    <row r="410" spans="1:1" x14ac:dyDescent="0.25">
      <c r="A410" t="str">
        <f>'FoPITY-3'!A410&amp;" X"&amp;IF('FoPITY-3'!$B410&lt;&gt;""," "&amp;'FoPITY-3'!$B410,"")&amp;IF('FoPITY-3'!$C410&lt;&gt;""," X "&amp;'FoPITY-3'!$C410,"")&amp;IF('FoPITY-3'!$D410&lt;&gt;""," X "&amp;'FoPITY-3'!$D410,"")</f>
        <v>indst efficiency standards X chemicals X LPG propane or butane if</v>
      </c>
    </row>
    <row r="411" spans="1:1" x14ac:dyDescent="0.25">
      <c r="A411" t="str">
        <f>'FoPITY-3'!A411&amp;" X"&amp;IF('FoPITY-3'!$B411&lt;&gt;""," "&amp;'FoPITY-3'!$B411,"")&amp;IF('FoPITY-3'!$C411&lt;&gt;""," X "&amp;'FoPITY-3'!$C411,"")&amp;IF('FoPITY-3'!$D411&lt;&gt;""," X "&amp;'FoPITY-3'!$D411,"")</f>
        <v>indst efficiency standards X chemicals X hydrogen if</v>
      </c>
    </row>
    <row r="412" spans="1:1" x14ac:dyDescent="0.25">
      <c r="A412" t="str">
        <f>'FoPITY-3'!A412&amp;" X"&amp;IF('FoPITY-3'!$B412&lt;&gt;""," "&amp;'FoPITY-3'!$B412,"")&amp;IF('FoPITY-3'!$C412&lt;&gt;""," X "&amp;'FoPITY-3'!$C412,"")&amp;IF('FoPITY-3'!$D412&lt;&gt;""," X "&amp;'FoPITY-3'!$D412,"")</f>
        <v>indst efficiency standards X coal mining X electricity if</v>
      </c>
    </row>
    <row r="413" spans="1:1" x14ac:dyDescent="0.25">
      <c r="A413" t="str">
        <f>'FoPITY-3'!A413&amp;" X"&amp;IF('FoPITY-3'!$B413&lt;&gt;""," "&amp;'FoPITY-3'!$B413,"")&amp;IF('FoPITY-3'!$C413&lt;&gt;""," X "&amp;'FoPITY-3'!$C413,"")&amp;IF('FoPITY-3'!$D413&lt;&gt;""," X "&amp;'FoPITY-3'!$D413,"")</f>
        <v>indst efficiency standards X coal mining X hard coal if</v>
      </c>
    </row>
    <row r="414" spans="1:1" x14ac:dyDescent="0.25">
      <c r="A414" t="str">
        <f>'FoPITY-3'!A414&amp;" X"&amp;IF('FoPITY-3'!$B414&lt;&gt;""," "&amp;'FoPITY-3'!$B414,"")&amp;IF('FoPITY-3'!$C414&lt;&gt;""," X "&amp;'FoPITY-3'!$C414,"")&amp;IF('FoPITY-3'!$D414&lt;&gt;""," X "&amp;'FoPITY-3'!$D414,"")</f>
        <v>indst efficiency standards X coal mining X natural gas if</v>
      </c>
    </row>
    <row r="415" spans="1:1" x14ac:dyDescent="0.25">
      <c r="A415" t="str">
        <f>'FoPITY-3'!A415&amp;" X"&amp;IF('FoPITY-3'!$B415&lt;&gt;""," "&amp;'FoPITY-3'!$B415,"")&amp;IF('FoPITY-3'!$C415&lt;&gt;""," X "&amp;'FoPITY-3'!$C415,"")&amp;IF('FoPITY-3'!$D415&lt;&gt;""," X "&amp;'FoPITY-3'!$D415,"")</f>
        <v>indst efficiency standards X coal mining X biomass if</v>
      </c>
    </row>
    <row r="416" spans="1:1" x14ac:dyDescent="0.25">
      <c r="A416" t="str">
        <f>'FoPITY-3'!A416&amp;" X"&amp;IF('FoPITY-3'!$B416&lt;&gt;""," "&amp;'FoPITY-3'!$B416,"")&amp;IF('FoPITY-3'!$C416&lt;&gt;""," X "&amp;'FoPITY-3'!$C416,"")&amp;IF('FoPITY-3'!$D416&lt;&gt;""," X "&amp;'FoPITY-3'!$D416,"")</f>
        <v>indst efficiency standards X coal mining X petroleum diesel if</v>
      </c>
    </row>
    <row r="417" spans="1:1" x14ac:dyDescent="0.25">
      <c r="A417" t="str">
        <f>'FoPITY-3'!A417&amp;" X"&amp;IF('FoPITY-3'!$B417&lt;&gt;""," "&amp;'FoPITY-3'!$B417,"")&amp;IF('FoPITY-3'!$C417&lt;&gt;""," X "&amp;'FoPITY-3'!$C417,"")&amp;IF('FoPITY-3'!$D417&lt;&gt;""," X "&amp;'FoPITY-3'!$D417,"")</f>
        <v>indst efficiency standards X coal mining X heat if</v>
      </c>
    </row>
    <row r="418" spans="1:1" x14ac:dyDescent="0.25">
      <c r="A418" t="str">
        <f>'FoPITY-3'!A418&amp;" X"&amp;IF('FoPITY-3'!$B418&lt;&gt;""," "&amp;'FoPITY-3'!$B418,"")&amp;IF('FoPITY-3'!$C418&lt;&gt;""," X "&amp;'FoPITY-3'!$C418,"")&amp;IF('FoPITY-3'!$D418&lt;&gt;""," X "&amp;'FoPITY-3'!$D418,"")</f>
        <v>indst efficiency standards X coal mining X crude oil if</v>
      </c>
    </row>
    <row r="419" spans="1:1" x14ac:dyDescent="0.25">
      <c r="A419" t="str">
        <f>'FoPITY-3'!A419&amp;" X"&amp;IF('FoPITY-3'!$B419&lt;&gt;""," "&amp;'FoPITY-3'!$B419,"")&amp;IF('FoPITY-3'!$C419&lt;&gt;""," X "&amp;'FoPITY-3'!$C419,"")&amp;IF('FoPITY-3'!$D419&lt;&gt;""," X "&amp;'FoPITY-3'!$D419,"")</f>
        <v>indst efficiency standards X coal mining X heavy or residual fuel oil if</v>
      </c>
    </row>
    <row r="420" spans="1:1" x14ac:dyDescent="0.25">
      <c r="A420" t="str">
        <f>'FoPITY-3'!A420&amp;" X"&amp;IF('FoPITY-3'!$B420&lt;&gt;""," "&amp;'FoPITY-3'!$B420,"")&amp;IF('FoPITY-3'!$C420&lt;&gt;""," X "&amp;'FoPITY-3'!$C420,"")&amp;IF('FoPITY-3'!$D420&lt;&gt;""," X "&amp;'FoPITY-3'!$D420,"")</f>
        <v>indst efficiency standards X coal mining X LPG propane or butane if</v>
      </c>
    </row>
    <row r="421" spans="1:1" x14ac:dyDescent="0.25">
      <c r="A421" t="str">
        <f>'FoPITY-3'!A421&amp;" X"&amp;IF('FoPITY-3'!$B421&lt;&gt;""," "&amp;'FoPITY-3'!$B421,"")&amp;IF('FoPITY-3'!$C421&lt;&gt;""," X "&amp;'FoPITY-3'!$C421,"")&amp;IF('FoPITY-3'!$D421&lt;&gt;""," X "&amp;'FoPITY-3'!$D421,"")</f>
        <v>indst efficiency standards X coal mining X hydrogen if</v>
      </c>
    </row>
    <row r="422" spans="1:1" x14ac:dyDescent="0.25">
      <c r="A422" t="str">
        <f>'FoPITY-3'!A422&amp;" X"&amp;IF('FoPITY-3'!$B422&lt;&gt;""," "&amp;'FoPITY-3'!$B422,"")&amp;IF('FoPITY-3'!$C422&lt;&gt;""," X "&amp;'FoPITY-3'!$C422,"")&amp;IF('FoPITY-3'!$D422&lt;&gt;""," X "&amp;'FoPITY-3'!$D422,"")</f>
        <v>indst efficiency standards X waste management X electricity if</v>
      </c>
    </row>
    <row r="423" spans="1:1" x14ac:dyDescent="0.25">
      <c r="A423" t="str">
        <f>'FoPITY-3'!A423&amp;" X"&amp;IF('FoPITY-3'!$B423&lt;&gt;""," "&amp;'FoPITY-3'!$B423,"")&amp;IF('FoPITY-3'!$C423&lt;&gt;""," X "&amp;'FoPITY-3'!$C423,"")&amp;IF('FoPITY-3'!$D423&lt;&gt;""," X "&amp;'FoPITY-3'!$D423,"")</f>
        <v>indst efficiency standards X waste management X hard coal if</v>
      </c>
    </row>
    <row r="424" spans="1:1" x14ac:dyDescent="0.25">
      <c r="A424" t="str">
        <f>'FoPITY-3'!A424&amp;" X"&amp;IF('FoPITY-3'!$B424&lt;&gt;""," "&amp;'FoPITY-3'!$B424,"")&amp;IF('FoPITY-3'!$C424&lt;&gt;""," X "&amp;'FoPITY-3'!$C424,"")&amp;IF('FoPITY-3'!$D424&lt;&gt;""," X "&amp;'FoPITY-3'!$D424,"")</f>
        <v>indst efficiency standards X waste management X natural gas if</v>
      </c>
    </row>
    <row r="425" spans="1:1" x14ac:dyDescent="0.25">
      <c r="A425" t="str">
        <f>'FoPITY-3'!A425&amp;" X"&amp;IF('FoPITY-3'!$B425&lt;&gt;""," "&amp;'FoPITY-3'!$B425,"")&amp;IF('FoPITY-3'!$C425&lt;&gt;""," X "&amp;'FoPITY-3'!$C425,"")&amp;IF('FoPITY-3'!$D425&lt;&gt;""," X "&amp;'FoPITY-3'!$D425,"")</f>
        <v>indst efficiency standards X waste management X biomass if</v>
      </c>
    </row>
    <row r="426" spans="1:1" x14ac:dyDescent="0.25">
      <c r="A426" t="str">
        <f>'FoPITY-3'!A426&amp;" X"&amp;IF('FoPITY-3'!$B426&lt;&gt;""," "&amp;'FoPITY-3'!$B426,"")&amp;IF('FoPITY-3'!$C426&lt;&gt;""," X "&amp;'FoPITY-3'!$C426,"")&amp;IF('FoPITY-3'!$D426&lt;&gt;""," X "&amp;'FoPITY-3'!$D426,"")</f>
        <v>indst efficiency standards X waste management X petroleum diesel if</v>
      </c>
    </row>
    <row r="427" spans="1:1" x14ac:dyDescent="0.25">
      <c r="A427" t="str">
        <f>'FoPITY-3'!A427&amp;" X"&amp;IF('FoPITY-3'!$B427&lt;&gt;""," "&amp;'FoPITY-3'!$B427,"")&amp;IF('FoPITY-3'!$C427&lt;&gt;""," X "&amp;'FoPITY-3'!$C427,"")&amp;IF('FoPITY-3'!$D427&lt;&gt;""," X "&amp;'FoPITY-3'!$D427,"")</f>
        <v>indst efficiency standards X waste management X heat if</v>
      </c>
    </row>
    <row r="428" spans="1:1" x14ac:dyDescent="0.25">
      <c r="A428" t="str">
        <f>'FoPITY-3'!A428&amp;" X"&amp;IF('FoPITY-3'!$B428&lt;&gt;""," "&amp;'FoPITY-3'!$B428,"")&amp;IF('FoPITY-3'!$C428&lt;&gt;""," X "&amp;'FoPITY-3'!$C428,"")&amp;IF('FoPITY-3'!$D428&lt;&gt;""," X "&amp;'FoPITY-3'!$D428,"")</f>
        <v>indst efficiency standards X waste management X crude oil if</v>
      </c>
    </row>
    <row r="429" spans="1:1" x14ac:dyDescent="0.25">
      <c r="A429" t="str">
        <f>'FoPITY-3'!A429&amp;" X"&amp;IF('FoPITY-3'!$B429&lt;&gt;""," "&amp;'FoPITY-3'!$B429,"")&amp;IF('FoPITY-3'!$C429&lt;&gt;""," X "&amp;'FoPITY-3'!$C429,"")&amp;IF('FoPITY-3'!$D429&lt;&gt;""," X "&amp;'FoPITY-3'!$D429,"")</f>
        <v>indst efficiency standards X waste management X heavy or residual fuel oil if</v>
      </c>
    </row>
    <row r="430" spans="1:1" x14ac:dyDescent="0.25">
      <c r="A430" t="str">
        <f>'FoPITY-3'!A430&amp;" X"&amp;IF('FoPITY-3'!$B430&lt;&gt;""," "&amp;'FoPITY-3'!$B430,"")&amp;IF('FoPITY-3'!$C430&lt;&gt;""," X "&amp;'FoPITY-3'!$C430,"")&amp;IF('FoPITY-3'!$D430&lt;&gt;""," X "&amp;'FoPITY-3'!$D430,"")</f>
        <v>indst efficiency standards X waste management X LPG propane or butane if</v>
      </c>
    </row>
    <row r="431" spans="1:1" x14ac:dyDescent="0.25">
      <c r="A431" t="str">
        <f>'FoPITY-3'!A431&amp;" X"&amp;IF('FoPITY-3'!$B431&lt;&gt;""," "&amp;'FoPITY-3'!$B431,"")&amp;IF('FoPITY-3'!$C431&lt;&gt;""," X "&amp;'FoPITY-3'!$C431,"")&amp;IF('FoPITY-3'!$D431&lt;&gt;""," X "&amp;'FoPITY-3'!$D431,"")</f>
        <v>indst efficiency standards X waste management X hydrogen if</v>
      </c>
    </row>
    <row r="432" spans="1:1" x14ac:dyDescent="0.25">
      <c r="A432" t="str">
        <f>'FoPITY-3'!A432&amp;" X"&amp;IF('FoPITY-3'!$B432&lt;&gt;""," "&amp;'FoPITY-3'!$B432,"")&amp;IF('FoPITY-3'!$C432&lt;&gt;""," X "&amp;'FoPITY-3'!$C432,"")&amp;IF('FoPITY-3'!$D432&lt;&gt;""," X "&amp;'FoPITY-3'!$D432,"")</f>
        <v>indst efficiency standards X agriculture X electricity if</v>
      </c>
    </row>
    <row r="433" spans="1:1" x14ac:dyDescent="0.25">
      <c r="A433" t="str">
        <f>'FoPITY-3'!A433&amp;" X"&amp;IF('FoPITY-3'!$B433&lt;&gt;""," "&amp;'FoPITY-3'!$B433,"")&amp;IF('FoPITY-3'!$C433&lt;&gt;""," X "&amp;'FoPITY-3'!$C433,"")&amp;IF('FoPITY-3'!$D433&lt;&gt;""," X "&amp;'FoPITY-3'!$D433,"")</f>
        <v>indst efficiency standards X agriculture X hard coal if</v>
      </c>
    </row>
    <row r="434" spans="1:1" x14ac:dyDescent="0.25">
      <c r="A434" t="str">
        <f>'FoPITY-3'!A434&amp;" X"&amp;IF('FoPITY-3'!$B434&lt;&gt;""," "&amp;'FoPITY-3'!$B434,"")&amp;IF('FoPITY-3'!$C434&lt;&gt;""," X "&amp;'FoPITY-3'!$C434,"")&amp;IF('FoPITY-3'!$D434&lt;&gt;""," X "&amp;'FoPITY-3'!$D434,"")</f>
        <v>indst efficiency standards X agriculture X natural gas if</v>
      </c>
    </row>
    <row r="435" spans="1:1" x14ac:dyDescent="0.25">
      <c r="A435" t="str">
        <f>'FoPITY-3'!A435&amp;" X"&amp;IF('FoPITY-3'!$B435&lt;&gt;""," "&amp;'FoPITY-3'!$B435,"")&amp;IF('FoPITY-3'!$C435&lt;&gt;""," X "&amp;'FoPITY-3'!$C435,"")&amp;IF('FoPITY-3'!$D435&lt;&gt;""," X "&amp;'FoPITY-3'!$D435,"")</f>
        <v>indst efficiency standards X agriculture X biomass if</v>
      </c>
    </row>
    <row r="436" spans="1:1" x14ac:dyDescent="0.25">
      <c r="A436" t="str">
        <f>'FoPITY-3'!A436&amp;" X"&amp;IF('FoPITY-3'!$B436&lt;&gt;""," "&amp;'FoPITY-3'!$B436,"")&amp;IF('FoPITY-3'!$C436&lt;&gt;""," X "&amp;'FoPITY-3'!$C436,"")&amp;IF('FoPITY-3'!$D436&lt;&gt;""," X "&amp;'FoPITY-3'!$D436,"")</f>
        <v>indst efficiency standards X agriculture X petroleum diesel if</v>
      </c>
    </row>
    <row r="437" spans="1:1" x14ac:dyDescent="0.25">
      <c r="A437" t="str">
        <f>'FoPITY-3'!A437&amp;" X"&amp;IF('FoPITY-3'!$B437&lt;&gt;""," "&amp;'FoPITY-3'!$B437,"")&amp;IF('FoPITY-3'!$C437&lt;&gt;""," X "&amp;'FoPITY-3'!$C437,"")&amp;IF('FoPITY-3'!$D437&lt;&gt;""," X "&amp;'FoPITY-3'!$D437,"")</f>
        <v>indst efficiency standards X agriculture X heat if</v>
      </c>
    </row>
    <row r="438" spans="1:1" x14ac:dyDescent="0.25">
      <c r="A438" t="str">
        <f>'FoPITY-3'!A438&amp;" X"&amp;IF('FoPITY-3'!$B438&lt;&gt;""," "&amp;'FoPITY-3'!$B438,"")&amp;IF('FoPITY-3'!$C438&lt;&gt;""," X "&amp;'FoPITY-3'!$C438,"")&amp;IF('FoPITY-3'!$D438&lt;&gt;""," X "&amp;'FoPITY-3'!$D438,"")</f>
        <v>indst efficiency standards X agriculture X crude oil if</v>
      </c>
    </row>
    <row r="439" spans="1:1" x14ac:dyDescent="0.25">
      <c r="A439" t="str">
        <f>'FoPITY-3'!A439&amp;" X"&amp;IF('FoPITY-3'!$B439&lt;&gt;""," "&amp;'FoPITY-3'!$B439,"")&amp;IF('FoPITY-3'!$C439&lt;&gt;""," X "&amp;'FoPITY-3'!$C439,"")&amp;IF('FoPITY-3'!$D439&lt;&gt;""," X "&amp;'FoPITY-3'!$D439,"")</f>
        <v>indst efficiency standards X agriculture X heavy or residual fuel oil if</v>
      </c>
    </row>
    <row r="440" spans="1:1" x14ac:dyDescent="0.25">
      <c r="A440" t="str">
        <f>'FoPITY-3'!A440&amp;" X"&amp;IF('FoPITY-3'!$B440&lt;&gt;""," "&amp;'FoPITY-3'!$B440,"")&amp;IF('FoPITY-3'!$C440&lt;&gt;""," X "&amp;'FoPITY-3'!$C440,"")&amp;IF('FoPITY-3'!$D440&lt;&gt;""," X "&amp;'FoPITY-3'!$D440,"")</f>
        <v>indst efficiency standards X agriculture X LPG propane or butane if</v>
      </c>
    </row>
    <row r="441" spans="1:1" x14ac:dyDescent="0.25">
      <c r="A441" t="str">
        <f>'FoPITY-3'!A441&amp;" X"&amp;IF('FoPITY-3'!$B441&lt;&gt;""," "&amp;'FoPITY-3'!$B441,"")&amp;IF('FoPITY-3'!$C441&lt;&gt;""," X "&amp;'FoPITY-3'!$C441,"")&amp;IF('FoPITY-3'!$D441&lt;&gt;""," X "&amp;'FoPITY-3'!$D441,"")</f>
        <v>indst efficiency standards X agriculture X hydrogen if</v>
      </c>
    </row>
    <row r="442" spans="1:1" x14ac:dyDescent="0.25">
      <c r="A442" t="str">
        <f>'FoPITY-3'!A442&amp;" X"&amp;IF('FoPITY-3'!$B442&lt;&gt;""," "&amp;'FoPITY-3'!$B442,"")&amp;IF('FoPITY-3'!$C442&lt;&gt;""," X "&amp;'FoPITY-3'!$C442,"")&amp;IF('FoPITY-3'!$D442&lt;&gt;""," X "&amp;'FoPITY-3'!$D442,"")</f>
        <v>indst efficiency standards X other industries X electricity if</v>
      </c>
    </row>
    <row r="443" spans="1:1" x14ac:dyDescent="0.25">
      <c r="A443" t="str">
        <f>'FoPITY-3'!A443&amp;" X"&amp;IF('FoPITY-3'!$B443&lt;&gt;""," "&amp;'FoPITY-3'!$B443,"")&amp;IF('FoPITY-3'!$C443&lt;&gt;""," X "&amp;'FoPITY-3'!$C443,"")&amp;IF('FoPITY-3'!$D443&lt;&gt;""," X "&amp;'FoPITY-3'!$D443,"")</f>
        <v>indst efficiency standards X other industries X hard coal if</v>
      </c>
    </row>
    <row r="444" spans="1:1" x14ac:dyDescent="0.25">
      <c r="A444" t="str">
        <f>'FoPITY-3'!A444&amp;" X"&amp;IF('FoPITY-3'!$B444&lt;&gt;""," "&amp;'FoPITY-3'!$B444,"")&amp;IF('FoPITY-3'!$C444&lt;&gt;""," X "&amp;'FoPITY-3'!$C444,"")&amp;IF('FoPITY-3'!$D444&lt;&gt;""," X "&amp;'FoPITY-3'!$D444,"")</f>
        <v>indst efficiency standards X other industries X natural gas if</v>
      </c>
    </row>
    <row r="445" spans="1:1" x14ac:dyDescent="0.25">
      <c r="A445" t="str">
        <f>'FoPITY-3'!A445&amp;" X"&amp;IF('FoPITY-3'!$B445&lt;&gt;""," "&amp;'FoPITY-3'!$B445,"")&amp;IF('FoPITY-3'!$C445&lt;&gt;""," X "&amp;'FoPITY-3'!$C445,"")&amp;IF('FoPITY-3'!$D445&lt;&gt;""," X "&amp;'FoPITY-3'!$D445,"")</f>
        <v>indst efficiency standards X other industries X biomass if</v>
      </c>
    </row>
    <row r="446" spans="1:1" x14ac:dyDescent="0.25">
      <c r="A446" t="str">
        <f>'FoPITY-3'!A446&amp;" X"&amp;IF('FoPITY-3'!$B446&lt;&gt;""," "&amp;'FoPITY-3'!$B446,"")&amp;IF('FoPITY-3'!$C446&lt;&gt;""," X "&amp;'FoPITY-3'!$C446,"")&amp;IF('FoPITY-3'!$D446&lt;&gt;""," X "&amp;'FoPITY-3'!$D446,"")</f>
        <v>indst efficiency standards X other industries X petroleum diesel if</v>
      </c>
    </row>
    <row r="447" spans="1:1" x14ac:dyDescent="0.25">
      <c r="A447" t="str">
        <f>'FoPITY-3'!A447&amp;" X"&amp;IF('FoPITY-3'!$B447&lt;&gt;""," "&amp;'FoPITY-3'!$B447,"")&amp;IF('FoPITY-3'!$C447&lt;&gt;""," X "&amp;'FoPITY-3'!$C447,"")&amp;IF('FoPITY-3'!$D447&lt;&gt;""," X "&amp;'FoPITY-3'!$D447,"")</f>
        <v>indst efficiency standards X other industries X heat if</v>
      </c>
    </row>
    <row r="448" spans="1:1" x14ac:dyDescent="0.25">
      <c r="A448" t="str">
        <f>'FoPITY-3'!A448&amp;" X"&amp;IF('FoPITY-3'!$B448&lt;&gt;""," "&amp;'FoPITY-3'!$B448,"")&amp;IF('FoPITY-3'!$C448&lt;&gt;""," X "&amp;'FoPITY-3'!$C448,"")&amp;IF('FoPITY-3'!$D448&lt;&gt;""," X "&amp;'FoPITY-3'!$D448,"")</f>
        <v>indst efficiency standards X other industries X crude oil if</v>
      </c>
    </row>
    <row r="449" spans="1:1" x14ac:dyDescent="0.25">
      <c r="A449" t="str">
        <f>'FoPITY-3'!A449&amp;" X"&amp;IF('FoPITY-3'!$B449&lt;&gt;""," "&amp;'FoPITY-3'!$B449,"")&amp;IF('FoPITY-3'!$C449&lt;&gt;""," X "&amp;'FoPITY-3'!$C449,"")&amp;IF('FoPITY-3'!$D449&lt;&gt;""," X "&amp;'FoPITY-3'!$D449,"")</f>
        <v>indst efficiency standards X other industries X heavy or residual fuel oil if</v>
      </c>
    </row>
    <row r="450" spans="1:1" x14ac:dyDescent="0.25">
      <c r="A450" t="str">
        <f>'FoPITY-3'!A450&amp;" X"&amp;IF('FoPITY-3'!$B450&lt;&gt;""," "&amp;'FoPITY-3'!$B450,"")&amp;IF('FoPITY-3'!$C450&lt;&gt;""," X "&amp;'FoPITY-3'!$C450,"")&amp;IF('FoPITY-3'!$D450&lt;&gt;""," X "&amp;'FoPITY-3'!$D450,"")</f>
        <v>indst efficiency standards X other industries X LPG propane or butane if</v>
      </c>
    </row>
    <row r="451" spans="1:1" x14ac:dyDescent="0.25">
      <c r="A451" t="str">
        <f>'FoPITY-3'!A451&amp;" X"&amp;IF('FoPITY-3'!$B451&lt;&gt;""," "&amp;'FoPITY-3'!$B451,"")&amp;IF('FoPITY-3'!$C451&lt;&gt;""," X "&amp;'FoPITY-3'!$C451,"")&amp;IF('FoPITY-3'!$D451&lt;&gt;""," X "&amp;'FoPITY-3'!$D451,"")</f>
        <v>indst efficiency standards X other industries X hydrogen if</v>
      </c>
    </row>
    <row r="452" spans="1:1" x14ac:dyDescent="0.25">
      <c r="A452" t="str">
        <f>'FoPITY-3'!A452&amp;" X"&amp;IF('FoPITY-3'!$B452&lt;&gt;""," "&amp;'FoPITY-3'!$B452,"")&amp;IF('FoPITY-3'!$C452&lt;&gt;""," X "&amp;'FoPITY-3'!$C452,"")&amp;IF('FoPITY-3'!$D452&lt;&gt;""," X "&amp;'FoPITY-3'!$D452,"")</f>
        <v>indst fuel type shifting X cement and other carbonates X electricity if</v>
      </c>
    </row>
    <row r="453" spans="1:1" x14ac:dyDescent="0.25">
      <c r="A453" t="str">
        <f>'FoPITY-3'!A453&amp;" X"&amp;IF('FoPITY-3'!$B453&lt;&gt;""," "&amp;'FoPITY-3'!$B453,"")&amp;IF('FoPITY-3'!$C453&lt;&gt;""," X "&amp;'FoPITY-3'!$C453,"")&amp;IF('FoPITY-3'!$D453&lt;&gt;""," X "&amp;'FoPITY-3'!$D453,"")</f>
        <v>indst fuel type shifting X cement and other carbonates X hard coal if</v>
      </c>
    </row>
    <row r="454" spans="1:1" x14ac:dyDescent="0.25">
      <c r="A454" t="str">
        <f>'FoPITY-3'!A454&amp;" X"&amp;IF('FoPITY-3'!$B454&lt;&gt;""," "&amp;'FoPITY-3'!$B454,"")&amp;IF('FoPITY-3'!$C454&lt;&gt;""," X "&amp;'FoPITY-3'!$C454,"")&amp;IF('FoPITY-3'!$D454&lt;&gt;""," X "&amp;'FoPITY-3'!$D454,"")</f>
        <v>indst fuel type shifting X cement and other carbonates X natural gas if</v>
      </c>
    </row>
    <row r="455" spans="1:1" x14ac:dyDescent="0.25">
      <c r="A455" t="str">
        <f>'FoPITY-3'!A455&amp;" X"&amp;IF('FoPITY-3'!$B455&lt;&gt;""," "&amp;'FoPITY-3'!$B455,"")&amp;IF('FoPITY-3'!$C455&lt;&gt;""," X "&amp;'FoPITY-3'!$C455,"")&amp;IF('FoPITY-3'!$D455&lt;&gt;""," X "&amp;'FoPITY-3'!$D455,"")</f>
        <v>indst fuel type shifting X cement and other carbonates X biomass if</v>
      </c>
    </row>
    <row r="456" spans="1:1" x14ac:dyDescent="0.25">
      <c r="A456" t="str">
        <f>'FoPITY-3'!A456&amp;" X"&amp;IF('FoPITY-3'!$B456&lt;&gt;""," "&amp;'FoPITY-3'!$B456,"")&amp;IF('FoPITY-3'!$C456&lt;&gt;""," X "&amp;'FoPITY-3'!$C456,"")&amp;IF('FoPITY-3'!$D456&lt;&gt;""," X "&amp;'FoPITY-3'!$D456,"")</f>
        <v>indst fuel type shifting X cement and other carbonates X petroleum diesel if</v>
      </c>
    </row>
    <row r="457" spans="1:1" x14ac:dyDescent="0.25">
      <c r="A457" t="str">
        <f>'FoPITY-3'!A457&amp;" X"&amp;IF('FoPITY-3'!$B457&lt;&gt;""," "&amp;'FoPITY-3'!$B457,"")&amp;IF('FoPITY-3'!$C457&lt;&gt;""," X "&amp;'FoPITY-3'!$C457,"")&amp;IF('FoPITY-3'!$D457&lt;&gt;""," X "&amp;'FoPITY-3'!$D457,"")</f>
        <v>indst fuel type shifting X cement and other carbonates X heat if</v>
      </c>
    </row>
    <row r="458" spans="1:1" x14ac:dyDescent="0.25">
      <c r="A458" t="str">
        <f>'FoPITY-3'!A458&amp;" X"&amp;IF('FoPITY-3'!$B458&lt;&gt;""," "&amp;'FoPITY-3'!$B458,"")&amp;IF('FoPITY-3'!$C458&lt;&gt;""," X "&amp;'FoPITY-3'!$C458,"")&amp;IF('FoPITY-3'!$D458&lt;&gt;""," X "&amp;'FoPITY-3'!$D458,"")</f>
        <v>indst fuel type shifting X cement and other carbonates X crude oil if</v>
      </c>
    </row>
    <row r="459" spans="1:1" x14ac:dyDescent="0.25">
      <c r="A459" t="str">
        <f>'FoPITY-3'!A459&amp;" X"&amp;IF('FoPITY-3'!$B459&lt;&gt;""," "&amp;'FoPITY-3'!$B459,"")&amp;IF('FoPITY-3'!$C459&lt;&gt;""," X "&amp;'FoPITY-3'!$C459,"")&amp;IF('FoPITY-3'!$D459&lt;&gt;""," X "&amp;'FoPITY-3'!$D459,"")</f>
        <v>indst fuel type shifting X cement and other carbonates X heavy or residual fuel oil if</v>
      </c>
    </row>
    <row r="460" spans="1:1" x14ac:dyDescent="0.25">
      <c r="A460" t="str">
        <f>'FoPITY-3'!A460&amp;" X"&amp;IF('FoPITY-3'!$B460&lt;&gt;""," "&amp;'FoPITY-3'!$B460,"")&amp;IF('FoPITY-3'!$C460&lt;&gt;""," X "&amp;'FoPITY-3'!$C460,"")&amp;IF('FoPITY-3'!$D460&lt;&gt;""," X "&amp;'FoPITY-3'!$D460,"")</f>
        <v>indst fuel type shifting X cement and other carbonates X LPG propane or butane if</v>
      </c>
    </row>
    <row r="461" spans="1:1" x14ac:dyDescent="0.25">
      <c r="A461" t="str">
        <f>'FoPITY-3'!A461&amp;" X"&amp;IF('FoPITY-3'!$B461&lt;&gt;""," "&amp;'FoPITY-3'!$B461,"")&amp;IF('FoPITY-3'!$C461&lt;&gt;""," X "&amp;'FoPITY-3'!$C461,"")&amp;IF('FoPITY-3'!$D461&lt;&gt;""," X "&amp;'FoPITY-3'!$D461,"")</f>
        <v>indst fuel type shifting X cement and other carbonates X hydrogen if</v>
      </c>
    </row>
    <row r="462" spans="1:1" x14ac:dyDescent="0.25">
      <c r="A462" t="str">
        <f>'FoPITY-3'!A462&amp;" X"&amp;IF('FoPITY-3'!$B462&lt;&gt;""," "&amp;'FoPITY-3'!$B462,"")&amp;IF('FoPITY-3'!$C462&lt;&gt;""," X "&amp;'FoPITY-3'!$C462,"")&amp;IF('FoPITY-3'!$D462&lt;&gt;""," X "&amp;'FoPITY-3'!$D462,"")</f>
        <v>indst fuel type shifting X natural gas and petroleum systems X electricity if</v>
      </c>
    </row>
    <row r="463" spans="1:1" x14ac:dyDescent="0.25">
      <c r="A463" t="str">
        <f>'FoPITY-3'!A463&amp;" X"&amp;IF('FoPITY-3'!$B463&lt;&gt;""," "&amp;'FoPITY-3'!$B463,"")&amp;IF('FoPITY-3'!$C463&lt;&gt;""," X "&amp;'FoPITY-3'!$C463,"")&amp;IF('FoPITY-3'!$D463&lt;&gt;""," X "&amp;'FoPITY-3'!$D463,"")</f>
        <v>indst fuel type shifting X natural gas and petroleum systems X hard coal if</v>
      </c>
    </row>
    <row r="464" spans="1:1" x14ac:dyDescent="0.25">
      <c r="A464" t="str">
        <f>'FoPITY-3'!A464&amp;" X"&amp;IF('FoPITY-3'!$B464&lt;&gt;""," "&amp;'FoPITY-3'!$B464,"")&amp;IF('FoPITY-3'!$C464&lt;&gt;""," X "&amp;'FoPITY-3'!$C464,"")&amp;IF('FoPITY-3'!$D464&lt;&gt;""," X "&amp;'FoPITY-3'!$D464,"")</f>
        <v>indst fuel type shifting X natural gas and petroleum systems X natural gas if</v>
      </c>
    </row>
    <row r="465" spans="1:1" x14ac:dyDescent="0.25">
      <c r="A465" t="str">
        <f>'FoPITY-3'!A465&amp;" X"&amp;IF('FoPITY-3'!$B465&lt;&gt;""," "&amp;'FoPITY-3'!$B465,"")&amp;IF('FoPITY-3'!$C465&lt;&gt;""," X "&amp;'FoPITY-3'!$C465,"")&amp;IF('FoPITY-3'!$D465&lt;&gt;""," X "&amp;'FoPITY-3'!$D465,"")</f>
        <v>indst fuel type shifting X natural gas and petroleum systems X biomass if</v>
      </c>
    </row>
    <row r="466" spans="1:1" x14ac:dyDescent="0.25">
      <c r="A466" t="str">
        <f>'FoPITY-3'!A466&amp;" X"&amp;IF('FoPITY-3'!$B466&lt;&gt;""," "&amp;'FoPITY-3'!$B466,"")&amp;IF('FoPITY-3'!$C466&lt;&gt;""," X "&amp;'FoPITY-3'!$C466,"")&amp;IF('FoPITY-3'!$D466&lt;&gt;""," X "&amp;'FoPITY-3'!$D466,"")</f>
        <v>indst fuel type shifting X natural gas and petroleum systems X petroleum diesel if</v>
      </c>
    </row>
    <row r="467" spans="1:1" x14ac:dyDescent="0.25">
      <c r="A467" t="str">
        <f>'FoPITY-3'!A467&amp;" X"&amp;IF('FoPITY-3'!$B467&lt;&gt;""," "&amp;'FoPITY-3'!$B467,"")&amp;IF('FoPITY-3'!$C467&lt;&gt;""," X "&amp;'FoPITY-3'!$C467,"")&amp;IF('FoPITY-3'!$D467&lt;&gt;""," X "&amp;'FoPITY-3'!$D467,"")</f>
        <v>indst fuel type shifting X natural gas and petroleum systems X heat if</v>
      </c>
    </row>
    <row r="468" spans="1:1" x14ac:dyDescent="0.25">
      <c r="A468" t="str">
        <f>'FoPITY-3'!A468&amp;" X"&amp;IF('FoPITY-3'!$B468&lt;&gt;""," "&amp;'FoPITY-3'!$B468,"")&amp;IF('FoPITY-3'!$C468&lt;&gt;""," X "&amp;'FoPITY-3'!$C468,"")&amp;IF('FoPITY-3'!$D468&lt;&gt;""," X "&amp;'FoPITY-3'!$D468,"")</f>
        <v>indst fuel type shifting X natural gas and petroleum systems X crude oil if</v>
      </c>
    </row>
    <row r="469" spans="1:1" x14ac:dyDescent="0.25">
      <c r="A469" t="str">
        <f>'FoPITY-3'!A469&amp;" X"&amp;IF('FoPITY-3'!$B469&lt;&gt;""," "&amp;'FoPITY-3'!$B469,"")&amp;IF('FoPITY-3'!$C469&lt;&gt;""," X "&amp;'FoPITY-3'!$C469,"")&amp;IF('FoPITY-3'!$D469&lt;&gt;""," X "&amp;'FoPITY-3'!$D469,"")</f>
        <v>indst fuel type shifting X natural gas and petroleum systems X heavy or residual fuel oil if</v>
      </c>
    </row>
    <row r="470" spans="1:1" x14ac:dyDescent="0.25">
      <c r="A470" t="str">
        <f>'FoPITY-3'!A470&amp;" X"&amp;IF('FoPITY-3'!$B470&lt;&gt;""," "&amp;'FoPITY-3'!$B470,"")&amp;IF('FoPITY-3'!$C470&lt;&gt;""," X "&amp;'FoPITY-3'!$C470,"")&amp;IF('FoPITY-3'!$D470&lt;&gt;""," X "&amp;'FoPITY-3'!$D470,"")</f>
        <v>indst fuel type shifting X natural gas and petroleum systems X LPG propane or butane if</v>
      </c>
    </row>
    <row r="471" spans="1:1" x14ac:dyDescent="0.25">
      <c r="A471" t="str">
        <f>'FoPITY-3'!A471&amp;" X"&amp;IF('FoPITY-3'!$B471&lt;&gt;""," "&amp;'FoPITY-3'!$B471,"")&amp;IF('FoPITY-3'!$C471&lt;&gt;""," X "&amp;'FoPITY-3'!$C471,"")&amp;IF('FoPITY-3'!$D471&lt;&gt;""," X "&amp;'FoPITY-3'!$D471,"")</f>
        <v>indst fuel type shifting X natural gas and petroleum systems X hydrogen if</v>
      </c>
    </row>
    <row r="472" spans="1:1" x14ac:dyDescent="0.25">
      <c r="A472" t="str">
        <f>'FoPITY-3'!A472&amp;" X"&amp;IF('FoPITY-3'!$B472&lt;&gt;""," "&amp;'FoPITY-3'!$B472,"")&amp;IF('FoPITY-3'!$C472&lt;&gt;""," X "&amp;'FoPITY-3'!$C472,"")&amp;IF('FoPITY-3'!$D472&lt;&gt;""," X "&amp;'FoPITY-3'!$D472,"")</f>
        <v>indst fuel type shifting X iron and steel X electricity if</v>
      </c>
    </row>
    <row r="473" spans="1:1" x14ac:dyDescent="0.25">
      <c r="A473" t="str">
        <f>'FoPITY-3'!A473&amp;" X"&amp;IF('FoPITY-3'!$B473&lt;&gt;""," "&amp;'FoPITY-3'!$B473,"")&amp;IF('FoPITY-3'!$C473&lt;&gt;""," X "&amp;'FoPITY-3'!$C473,"")&amp;IF('FoPITY-3'!$D473&lt;&gt;""," X "&amp;'FoPITY-3'!$D473,"")</f>
        <v>indst fuel type shifting X iron and steel X hard coal if</v>
      </c>
    </row>
    <row r="474" spans="1:1" x14ac:dyDescent="0.25">
      <c r="A474" t="str">
        <f>'FoPITY-3'!A474&amp;" X"&amp;IF('FoPITY-3'!$B474&lt;&gt;""," "&amp;'FoPITY-3'!$B474,"")&amp;IF('FoPITY-3'!$C474&lt;&gt;""," X "&amp;'FoPITY-3'!$C474,"")&amp;IF('FoPITY-3'!$D474&lt;&gt;""," X "&amp;'FoPITY-3'!$D474,"")</f>
        <v>indst fuel type shifting X iron and steel X natural gas if</v>
      </c>
    </row>
    <row r="475" spans="1:1" x14ac:dyDescent="0.25">
      <c r="A475" t="str">
        <f>'FoPITY-3'!A475&amp;" X"&amp;IF('FoPITY-3'!$B475&lt;&gt;""," "&amp;'FoPITY-3'!$B475,"")&amp;IF('FoPITY-3'!$C475&lt;&gt;""," X "&amp;'FoPITY-3'!$C475,"")&amp;IF('FoPITY-3'!$D475&lt;&gt;""," X "&amp;'FoPITY-3'!$D475,"")</f>
        <v>indst fuel type shifting X iron and steel X biomass if</v>
      </c>
    </row>
    <row r="476" spans="1:1" x14ac:dyDescent="0.25">
      <c r="A476" t="str">
        <f>'FoPITY-3'!A476&amp;" X"&amp;IF('FoPITY-3'!$B476&lt;&gt;""," "&amp;'FoPITY-3'!$B476,"")&amp;IF('FoPITY-3'!$C476&lt;&gt;""," X "&amp;'FoPITY-3'!$C476,"")&amp;IF('FoPITY-3'!$D476&lt;&gt;""," X "&amp;'FoPITY-3'!$D476,"")</f>
        <v>indst fuel type shifting X iron and steel X petroleum diesel if</v>
      </c>
    </row>
    <row r="477" spans="1:1" x14ac:dyDescent="0.25">
      <c r="A477" t="str">
        <f>'FoPITY-3'!A477&amp;" X"&amp;IF('FoPITY-3'!$B477&lt;&gt;""," "&amp;'FoPITY-3'!$B477,"")&amp;IF('FoPITY-3'!$C477&lt;&gt;""," X "&amp;'FoPITY-3'!$C477,"")&amp;IF('FoPITY-3'!$D477&lt;&gt;""," X "&amp;'FoPITY-3'!$D477,"")</f>
        <v>indst fuel type shifting X iron and steel X heat if</v>
      </c>
    </row>
    <row r="478" spans="1:1" x14ac:dyDescent="0.25">
      <c r="A478" t="str">
        <f>'FoPITY-3'!A478&amp;" X"&amp;IF('FoPITY-3'!$B478&lt;&gt;""," "&amp;'FoPITY-3'!$B478,"")&amp;IF('FoPITY-3'!$C478&lt;&gt;""," X "&amp;'FoPITY-3'!$C478,"")&amp;IF('FoPITY-3'!$D478&lt;&gt;""," X "&amp;'FoPITY-3'!$D478,"")</f>
        <v>indst fuel type shifting X iron and steel X crude oil if</v>
      </c>
    </row>
    <row r="479" spans="1:1" x14ac:dyDescent="0.25">
      <c r="A479" t="str">
        <f>'FoPITY-3'!A479&amp;" X"&amp;IF('FoPITY-3'!$B479&lt;&gt;""," "&amp;'FoPITY-3'!$B479,"")&amp;IF('FoPITY-3'!$C479&lt;&gt;""," X "&amp;'FoPITY-3'!$C479,"")&amp;IF('FoPITY-3'!$D479&lt;&gt;""," X "&amp;'FoPITY-3'!$D479,"")</f>
        <v>indst fuel type shifting X iron and steel X heavy or residual fuel oil if</v>
      </c>
    </row>
    <row r="480" spans="1:1" x14ac:dyDescent="0.25">
      <c r="A480" t="str">
        <f>'FoPITY-3'!A480&amp;" X"&amp;IF('FoPITY-3'!$B480&lt;&gt;""," "&amp;'FoPITY-3'!$B480,"")&amp;IF('FoPITY-3'!$C480&lt;&gt;""," X "&amp;'FoPITY-3'!$C480,"")&amp;IF('FoPITY-3'!$D480&lt;&gt;""," X "&amp;'FoPITY-3'!$D480,"")</f>
        <v>indst fuel type shifting X iron and steel X LPG propane or butane if</v>
      </c>
    </row>
    <row r="481" spans="1:1" x14ac:dyDescent="0.25">
      <c r="A481" t="str">
        <f>'FoPITY-3'!A481&amp;" X"&amp;IF('FoPITY-3'!$B481&lt;&gt;""," "&amp;'FoPITY-3'!$B481,"")&amp;IF('FoPITY-3'!$C481&lt;&gt;""," X "&amp;'FoPITY-3'!$C481,"")&amp;IF('FoPITY-3'!$D481&lt;&gt;""," X "&amp;'FoPITY-3'!$D481,"")</f>
        <v>indst fuel type shifting X iron and steel X hydrogen if</v>
      </c>
    </row>
    <row r="482" spans="1:1" x14ac:dyDescent="0.25">
      <c r="A482" t="str">
        <f>'FoPITY-3'!A482&amp;" X"&amp;IF('FoPITY-3'!$B482&lt;&gt;""," "&amp;'FoPITY-3'!$B482,"")&amp;IF('FoPITY-3'!$C482&lt;&gt;""," X "&amp;'FoPITY-3'!$C482,"")&amp;IF('FoPITY-3'!$D482&lt;&gt;""," X "&amp;'FoPITY-3'!$D482,"")</f>
        <v>indst fuel type shifting X chemicals X electricity if</v>
      </c>
    </row>
    <row r="483" spans="1:1" x14ac:dyDescent="0.25">
      <c r="A483" t="str">
        <f>'FoPITY-3'!A483&amp;" X"&amp;IF('FoPITY-3'!$B483&lt;&gt;""," "&amp;'FoPITY-3'!$B483,"")&amp;IF('FoPITY-3'!$C483&lt;&gt;""," X "&amp;'FoPITY-3'!$C483,"")&amp;IF('FoPITY-3'!$D483&lt;&gt;""," X "&amp;'FoPITY-3'!$D483,"")</f>
        <v>indst fuel type shifting X chemicals X hard coal if</v>
      </c>
    </row>
    <row r="484" spans="1:1" x14ac:dyDescent="0.25">
      <c r="A484" t="str">
        <f>'FoPITY-3'!A484&amp;" X"&amp;IF('FoPITY-3'!$B484&lt;&gt;""," "&amp;'FoPITY-3'!$B484,"")&amp;IF('FoPITY-3'!$C484&lt;&gt;""," X "&amp;'FoPITY-3'!$C484,"")&amp;IF('FoPITY-3'!$D484&lt;&gt;""," X "&amp;'FoPITY-3'!$D484,"")</f>
        <v>indst fuel type shifting X chemicals X natural gas if</v>
      </c>
    </row>
    <row r="485" spans="1:1" x14ac:dyDescent="0.25">
      <c r="A485" t="str">
        <f>'FoPITY-3'!A485&amp;" X"&amp;IF('FoPITY-3'!$B485&lt;&gt;""," "&amp;'FoPITY-3'!$B485,"")&amp;IF('FoPITY-3'!$C485&lt;&gt;""," X "&amp;'FoPITY-3'!$C485,"")&amp;IF('FoPITY-3'!$D485&lt;&gt;""," X "&amp;'FoPITY-3'!$D485,"")</f>
        <v>indst fuel type shifting X chemicals X biomass if</v>
      </c>
    </row>
    <row r="486" spans="1:1" x14ac:dyDescent="0.25">
      <c r="A486" t="str">
        <f>'FoPITY-3'!A486&amp;" X"&amp;IF('FoPITY-3'!$B486&lt;&gt;""," "&amp;'FoPITY-3'!$B486,"")&amp;IF('FoPITY-3'!$C486&lt;&gt;""," X "&amp;'FoPITY-3'!$C486,"")&amp;IF('FoPITY-3'!$D486&lt;&gt;""," X "&amp;'FoPITY-3'!$D486,"")</f>
        <v>indst fuel type shifting X chemicals X petroleum diesel if</v>
      </c>
    </row>
    <row r="487" spans="1:1" x14ac:dyDescent="0.25">
      <c r="A487" t="str">
        <f>'FoPITY-3'!A487&amp;" X"&amp;IF('FoPITY-3'!$B487&lt;&gt;""," "&amp;'FoPITY-3'!$B487,"")&amp;IF('FoPITY-3'!$C487&lt;&gt;""," X "&amp;'FoPITY-3'!$C487,"")&amp;IF('FoPITY-3'!$D487&lt;&gt;""," X "&amp;'FoPITY-3'!$D487,"")</f>
        <v>indst fuel type shifting X chemicals X heat if</v>
      </c>
    </row>
    <row r="488" spans="1:1" x14ac:dyDescent="0.25">
      <c r="A488" t="str">
        <f>'FoPITY-3'!A488&amp;" X"&amp;IF('FoPITY-3'!$B488&lt;&gt;""," "&amp;'FoPITY-3'!$B488,"")&amp;IF('FoPITY-3'!$C488&lt;&gt;""," X "&amp;'FoPITY-3'!$C488,"")&amp;IF('FoPITY-3'!$D488&lt;&gt;""," X "&amp;'FoPITY-3'!$D488,"")</f>
        <v>indst fuel type shifting X chemicals X crude oil if</v>
      </c>
    </row>
    <row r="489" spans="1:1" x14ac:dyDescent="0.25">
      <c r="A489" t="str">
        <f>'FoPITY-3'!A489&amp;" X"&amp;IF('FoPITY-3'!$B489&lt;&gt;""," "&amp;'FoPITY-3'!$B489,"")&amp;IF('FoPITY-3'!$C489&lt;&gt;""," X "&amp;'FoPITY-3'!$C489,"")&amp;IF('FoPITY-3'!$D489&lt;&gt;""," X "&amp;'FoPITY-3'!$D489,"")</f>
        <v>indst fuel type shifting X chemicals X heavy or residual fuel oil if</v>
      </c>
    </row>
    <row r="490" spans="1:1" x14ac:dyDescent="0.25">
      <c r="A490" t="str">
        <f>'FoPITY-3'!A490&amp;" X"&amp;IF('FoPITY-3'!$B490&lt;&gt;""," "&amp;'FoPITY-3'!$B490,"")&amp;IF('FoPITY-3'!$C490&lt;&gt;""," X "&amp;'FoPITY-3'!$C490,"")&amp;IF('FoPITY-3'!$D490&lt;&gt;""," X "&amp;'FoPITY-3'!$D490,"")</f>
        <v>indst fuel type shifting X chemicals X LPG propane or butane if</v>
      </c>
    </row>
    <row r="491" spans="1:1" x14ac:dyDescent="0.25">
      <c r="A491" t="str">
        <f>'FoPITY-3'!A491&amp;" X"&amp;IF('FoPITY-3'!$B491&lt;&gt;""," "&amp;'FoPITY-3'!$B491,"")&amp;IF('FoPITY-3'!$C491&lt;&gt;""," X "&amp;'FoPITY-3'!$C491,"")&amp;IF('FoPITY-3'!$D491&lt;&gt;""," X "&amp;'FoPITY-3'!$D491,"")</f>
        <v>indst fuel type shifting X chemicals X hydrogen if</v>
      </c>
    </row>
    <row r="492" spans="1:1" x14ac:dyDescent="0.25">
      <c r="A492" t="str">
        <f>'FoPITY-3'!A492&amp;" X"&amp;IF('FoPITY-3'!$B492&lt;&gt;""," "&amp;'FoPITY-3'!$B492,"")&amp;IF('FoPITY-3'!$C492&lt;&gt;""," X "&amp;'FoPITY-3'!$C492,"")&amp;IF('FoPITY-3'!$D492&lt;&gt;""," X "&amp;'FoPITY-3'!$D492,"")</f>
        <v>indst fuel type shifting X coal mining X electricity if</v>
      </c>
    </row>
    <row r="493" spans="1:1" x14ac:dyDescent="0.25">
      <c r="A493" t="str">
        <f>'FoPITY-3'!A493&amp;" X"&amp;IF('FoPITY-3'!$B493&lt;&gt;""," "&amp;'FoPITY-3'!$B493,"")&amp;IF('FoPITY-3'!$C493&lt;&gt;""," X "&amp;'FoPITY-3'!$C493,"")&amp;IF('FoPITY-3'!$D493&lt;&gt;""," X "&amp;'FoPITY-3'!$D493,"")</f>
        <v>indst fuel type shifting X coal mining X hard coal if</v>
      </c>
    </row>
    <row r="494" spans="1:1" x14ac:dyDescent="0.25">
      <c r="A494" t="str">
        <f>'FoPITY-3'!A494&amp;" X"&amp;IF('FoPITY-3'!$B494&lt;&gt;""," "&amp;'FoPITY-3'!$B494,"")&amp;IF('FoPITY-3'!$C494&lt;&gt;""," X "&amp;'FoPITY-3'!$C494,"")&amp;IF('FoPITY-3'!$D494&lt;&gt;""," X "&amp;'FoPITY-3'!$D494,"")</f>
        <v>indst fuel type shifting X coal mining X natural gas if</v>
      </c>
    </row>
    <row r="495" spans="1:1" x14ac:dyDescent="0.25">
      <c r="A495" t="str">
        <f>'FoPITY-3'!A495&amp;" X"&amp;IF('FoPITY-3'!$B495&lt;&gt;""," "&amp;'FoPITY-3'!$B495,"")&amp;IF('FoPITY-3'!$C495&lt;&gt;""," X "&amp;'FoPITY-3'!$C495,"")&amp;IF('FoPITY-3'!$D495&lt;&gt;""," X "&amp;'FoPITY-3'!$D495,"")</f>
        <v>indst fuel type shifting X coal mining X biomass if</v>
      </c>
    </row>
    <row r="496" spans="1:1" x14ac:dyDescent="0.25">
      <c r="A496" t="str">
        <f>'FoPITY-3'!A496&amp;" X"&amp;IF('FoPITY-3'!$B496&lt;&gt;""," "&amp;'FoPITY-3'!$B496,"")&amp;IF('FoPITY-3'!$C496&lt;&gt;""," X "&amp;'FoPITY-3'!$C496,"")&amp;IF('FoPITY-3'!$D496&lt;&gt;""," X "&amp;'FoPITY-3'!$D496,"")</f>
        <v>indst fuel type shifting X coal mining X petroleum diesel if</v>
      </c>
    </row>
    <row r="497" spans="1:1" x14ac:dyDescent="0.25">
      <c r="A497" t="str">
        <f>'FoPITY-3'!A497&amp;" X"&amp;IF('FoPITY-3'!$B497&lt;&gt;""," "&amp;'FoPITY-3'!$B497,"")&amp;IF('FoPITY-3'!$C497&lt;&gt;""," X "&amp;'FoPITY-3'!$C497,"")&amp;IF('FoPITY-3'!$D497&lt;&gt;""," X "&amp;'FoPITY-3'!$D497,"")</f>
        <v>indst fuel type shifting X coal mining X heat if</v>
      </c>
    </row>
    <row r="498" spans="1:1" x14ac:dyDescent="0.25">
      <c r="A498" t="str">
        <f>'FoPITY-3'!A498&amp;" X"&amp;IF('FoPITY-3'!$B498&lt;&gt;""," "&amp;'FoPITY-3'!$B498,"")&amp;IF('FoPITY-3'!$C498&lt;&gt;""," X "&amp;'FoPITY-3'!$C498,"")&amp;IF('FoPITY-3'!$D498&lt;&gt;""," X "&amp;'FoPITY-3'!$D498,"")</f>
        <v>indst fuel type shifting X coal mining X crude oil if</v>
      </c>
    </row>
    <row r="499" spans="1:1" x14ac:dyDescent="0.25">
      <c r="A499" t="str">
        <f>'FoPITY-3'!A499&amp;" X"&amp;IF('FoPITY-3'!$B499&lt;&gt;""," "&amp;'FoPITY-3'!$B499,"")&amp;IF('FoPITY-3'!$C499&lt;&gt;""," X "&amp;'FoPITY-3'!$C499,"")&amp;IF('FoPITY-3'!$D499&lt;&gt;""," X "&amp;'FoPITY-3'!$D499,"")</f>
        <v>indst fuel type shifting X coal mining X heavy or residual fuel oil if</v>
      </c>
    </row>
    <row r="500" spans="1:1" x14ac:dyDescent="0.25">
      <c r="A500" t="str">
        <f>'FoPITY-3'!A500&amp;" X"&amp;IF('FoPITY-3'!$B500&lt;&gt;""," "&amp;'FoPITY-3'!$B500,"")&amp;IF('FoPITY-3'!$C500&lt;&gt;""," X "&amp;'FoPITY-3'!$C500,"")&amp;IF('FoPITY-3'!$D500&lt;&gt;""," X "&amp;'FoPITY-3'!$D500,"")</f>
        <v>indst fuel type shifting X coal mining X LPG propane or butane if</v>
      </c>
    </row>
    <row r="501" spans="1:1" x14ac:dyDescent="0.25">
      <c r="A501" t="str">
        <f>'FoPITY-3'!A501&amp;" X"&amp;IF('FoPITY-3'!$B501&lt;&gt;""," "&amp;'FoPITY-3'!$B501,"")&amp;IF('FoPITY-3'!$C501&lt;&gt;""," X "&amp;'FoPITY-3'!$C501,"")&amp;IF('FoPITY-3'!$D501&lt;&gt;""," X "&amp;'FoPITY-3'!$D501,"")</f>
        <v>indst fuel type shifting X coal mining X hydrogen if</v>
      </c>
    </row>
    <row r="502" spans="1:1" x14ac:dyDescent="0.25">
      <c r="A502" t="str">
        <f>'FoPITY-3'!A502&amp;" X"&amp;IF('FoPITY-3'!$B502&lt;&gt;""," "&amp;'FoPITY-3'!$B502,"")&amp;IF('FoPITY-3'!$C502&lt;&gt;""," X "&amp;'FoPITY-3'!$C502,"")&amp;IF('FoPITY-3'!$D502&lt;&gt;""," X "&amp;'FoPITY-3'!$D502,"")</f>
        <v>indst fuel type shifting X waste management X electricity if</v>
      </c>
    </row>
    <row r="503" spans="1:1" x14ac:dyDescent="0.25">
      <c r="A503" t="str">
        <f>'FoPITY-3'!A503&amp;" X"&amp;IF('FoPITY-3'!$B503&lt;&gt;""," "&amp;'FoPITY-3'!$B503,"")&amp;IF('FoPITY-3'!$C503&lt;&gt;""," X "&amp;'FoPITY-3'!$C503,"")&amp;IF('FoPITY-3'!$D503&lt;&gt;""," X "&amp;'FoPITY-3'!$D503,"")</f>
        <v>indst fuel type shifting X waste management X hard coal if</v>
      </c>
    </row>
    <row r="504" spans="1:1" x14ac:dyDescent="0.25">
      <c r="A504" t="str">
        <f>'FoPITY-3'!A504&amp;" X"&amp;IF('FoPITY-3'!$B504&lt;&gt;""," "&amp;'FoPITY-3'!$B504,"")&amp;IF('FoPITY-3'!$C504&lt;&gt;""," X "&amp;'FoPITY-3'!$C504,"")&amp;IF('FoPITY-3'!$D504&lt;&gt;""," X "&amp;'FoPITY-3'!$D504,"")</f>
        <v>indst fuel type shifting X waste management X natural gas if</v>
      </c>
    </row>
    <row r="505" spans="1:1" x14ac:dyDescent="0.25">
      <c r="A505" t="str">
        <f>'FoPITY-3'!A505&amp;" X"&amp;IF('FoPITY-3'!$B505&lt;&gt;""," "&amp;'FoPITY-3'!$B505,"")&amp;IF('FoPITY-3'!$C505&lt;&gt;""," X "&amp;'FoPITY-3'!$C505,"")&amp;IF('FoPITY-3'!$D505&lt;&gt;""," X "&amp;'FoPITY-3'!$D505,"")</f>
        <v>indst fuel type shifting X waste management X biomass if</v>
      </c>
    </row>
    <row r="506" spans="1:1" x14ac:dyDescent="0.25">
      <c r="A506" t="str">
        <f>'FoPITY-3'!A506&amp;" X"&amp;IF('FoPITY-3'!$B506&lt;&gt;""," "&amp;'FoPITY-3'!$B506,"")&amp;IF('FoPITY-3'!$C506&lt;&gt;""," X "&amp;'FoPITY-3'!$C506,"")&amp;IF('FoPITY-3'!$D506&lt;&gt;""," X "&amp;'FoPITY-3'!$D506,"")</f>
        <v>indst fuel type shifting X waste management X petroleum diesel if</v>
      </c>
    </row>
    <row r="507" spans="1:1" x14ac:dyDescent="0.25">
      <c r="A507" t="str">
        <f>'FoPITY-3'!A507&amp;" X"&amp;IF('FoPITY-3'!$B507&lt;&gt;""," "&amp;'FoPITY-3'!$B507,"")&amp;IF('FoPITY-3'!$C507&lt;&gt;""," X "&amp;'FoPITY-3'!$C507,"")&amp;IF('FoPITY-3'!$D507&lt;&gt;""," X "&amp;'FoPITY-3'!$D507,"")</f>
        <v>indst fuel type shifting X waste management X heat if</v>
      </c>
    </row>
    <row r="508" spans="1:1" x14ac:dyDescent="0.25">
      <c r="A508" t="str">
        <f>'FoPITY-3'!A508&amp;" X"&amp;IF('FoPITY-3'!$B508&lt;&gt;""," "&amp;'FoPITY-3'!$B508,"")&amp;IF('FoPITY-3'!$C508&lt;&gt;""," X "&amp;'FoPITY-3'!$C508,"")&amp;IF('FoPITY-3'!$D508&lt;&gt;""," X "&amp;'FoPITY-3'!$D508,"")</f>
        <v>indst fuel type shifting X waste management X crude oil if</v>
      </c>
    </row>
    <row r="509" spans="1:1" x14ac:dyDescent="0.25">
      <c r="A509" t="str">
        <f>'FoPITY-3'!A509&amp;" X"&amp;IF('FoPITY-3'!$B509&lt;&gt;""," "&amp;'FoPITY-3'!$B509,"")&amp;IF('FoPITY-3'!$C509&lt;&gt;""," X "&amp;'FoPITY-3'!$C509,"")&amp;IF('FoPITY-3'!$D509&lt;&gt;""," X "&amp;'FoPITY-3'!$D509,"")</f>
        <v>indst fuel type shifting X waste management X heavy or residual fuel oil if</v>
      </c>
    </row>
    <row r="510" spans="1:1" x14ac:dyDescent="0.25">
      <c r="A510" t="str">
        <f>'FoPITY-3'!A510&amp;" X"&amp;IF('FoPITY-3'!$B510&lt;&gt;""," "&amp;'FoPITY-3'!$B510,"")&amp;IF('FoPITY-3'!$C510&lt;&gt;""," X "&amp;'FoPITY-3'!$C510,"")&amp;IF('FoPITY-3'!$D510&lt;&gt;""," X "&amp;'FoPITY-3'!$D510,"")</f>
        <v>indst fuel type shifting X waste management X LPG propane or butane if</v>
      </c>
    </row>
    <row r="511" spans="1:1" x14ac:dyDescent="0.25">
      <c r="A511" t="str">
        <f>'FoPITY-3'!A511&amp;" X"&amp;IF('FoPITY-3'!$B511&lt;&gt;""," "&amp;'FoPITY-3'!$B511,"")&amp;IF('FoPITY-3'!$C511&lt;&gt;""," X "&amp;'FoPITY-3'!$C511,"")&amp;IF('FoPITY-3'!$D511&lt;&gt;""," X "&amp;'FoPITY-3'!$D511,"")</f>
        <v>indst fuel type shifting X waste management X hydrogen if</v>
      </c>
    </row>
    <row r="512" spans="1:1" x14ac:dyDescent="0.25">
      <c r="A512" t="str">
        <f>'FoPITY-3'!A512&amp;" X"&amp;IF('FoPITY-3'!$B512&lt;&gt;""," "&amp;'FoPITY-3'!$B512,"")&amp;IF('FoPITY-3'!$C512&lt;&gt;""," X "&amp;'FoPITY-3'!$C512,"")&amp;IF('FoPITY-3'!$D512&lt;&gt;""," X "&amp;'FoPITY-3'!$D512,"")</f>
        <v>indst fuel type shifting X agriculture X electricity if</v>
      </c>
    </row>
    <row r="513" spans="1:1" x14ac:dyDescent="0.25">
      <c r="A513" t="str">
        <f>'FoPITY-3'!A513&amp;" X"&amp;IF('FoPITY-3'!$B513&lt;&gt;""," "&amp;'FoPITY-3'!$B513,"")&amp;IF('FoPITY-3'!$C513&lt;&gt;""," X "&amp;'FoPITY-3'!$C513,"")&amp;IF('FoPITY-3'!$D513&lt;&gt;""," X "&amp;'FoPITY-3'!$D513,"")</f>
        <v>indst fuel type shifting X agriculture X hard coal if</v>
      </c>
    </row>
    <row r="514" spans="1:1" x14ac:dyDescent="0.25">
      <c r="A514" t="str">
        <f>'FoPITY-3'!A514&amp;" X"&amp;IF('FoPITY-3'!$B514&lt;&gt;""," "&amp;'FoPITY-3'!$B514,"")&amp;IF('FoPITY-3'!$C514&lt;&gt;""," X "&amp;'FoPITY-3'!$C514,"")&amp;IF('FoPITY-3'!$D514&lt;&gt;""," X "&amp;'FoPITY-3'!$D514,"")</f>
        <v>indst fuel type shifting X agriculture X natural gas if</v>
      </c>
    </row>
    <row r="515" spans="1:1" x14ac:dyDescent="0.25">
      <c r="A515" t="str">
        <f>'FoPITY-3'!A515&amp;" X"&amp;IF('FoPITY-3'!$B515&lt;&gt;""," "&amp;'FoPITY-3'!$B515,"")&amp;IF('FoPITY-3'!$C515&lt;&gt;""," X "&amp;'FoPITY-3'!$C515,"")&amp;IF('FoPITY-3'!$D515&lt;&gt;""," X "&amp;'FoPITY-3'!$D515,"")</f>
        <v>indst fuel type shifting X agriculture X biomass if</v>
      </c>
    </row>
    <row r="516" spans="1:1" x14ac:dyDescent="0.25">
      <c r="A516" t="str">
        <f>'FoPITY-3'!A516&amp;" X"&amp;IF('FoPITY-3'!$B516&lt;&gt;""," "&amp;'FoPITY-3'!$B516,"")&amp;IF('FoPITY-3'!$C516&lt;&gt;""," X "&amp;'FoPITY-3'!$C516,"")&amp;IF('FoPITY-3'!$D516&lt;&gt;""," X "&amp;'FoPITY-3'!$D516,"")</f>
        <v>indst fuel type shifting X agriculture X petroleum diesel if</v>
      </c>
    </row>
    <row r="517" spans="1:1" x14ac:dyDescent="0.25">
      <c r="A517" t="str">
        <f>'FoPITY-3'!A517&amp;" X"&amp;IF('FoPITY-3'!$B517&lt;&gt;""," "&amp;'FoPITY-3'!$B517,"")&amp;IF('FoPITY-3'!$C517&lt;&gt;""," X "&amp;'FoPITY-3'!$C517,"")&amp;IF('FoPITY-3'!$D517&lt;&gt;""," X "&amp;'FoPITY-3'!$D517,"")</f>
        <v>indst fuel type shifting X agriculture X heat if</v>
      </c>
    </row>
    <row r="518" spans="1:1" x14ac:dyDescent="0.25">
      <c r="A518" t="str">
        <f>'FoPITY-3'!A518&amp;" X"&amp;IF('FoPITY-3'!$B518&lt;&gt;""," "&amp;'FoPITY-3'!$B518,"")&amp;IF('FoPITY-3'!$C518&lt;&gt;""," X "&amp;'FoPITY-3'!$C518,"")&amp;IF('FoPITY-3'!$D518&lt;&gt;""," X "&amp;'FoPITY-3'!$D518,"")</f>
        <v>indst fuel type shifting X agriculture X crude oil if</v>
      </c>
    </row>
    <row r="519" spans="1:1" x14ac:dyDescent="0.25">
      <c r="A519" t="str">
        <f>'FoPITY-3'!A519&amp;" X"&amp;IF('FoPITY-3'!$B519&lt;&gt;""," "&amp;'FoPITY-3'!$B519,"")&amp;IF('FoPITY-3'!$C519&lt;&gt;""," X "&amp;'FoPITY-3'!$C519,"")&amp;IF('FoPITY-3'!$D519&lt;&gt;""," X "&amp;'FoPITY-3'!$D519,"")</f>
        <v>indst fuel type shifting X agriculture X heavy or residual fuel oil if</v>
      </c>
    </row>
    <row r="520" spans="1:1" x14ac:dyDescent="0.25">
      <c r="A520" t="str">
        <f>'FoPITY-3'!A520&amp;" X"&amp;IF('FoPITY-3'!$B520&lt;&gt;""," "&amp;'FoPITY-3'!$B520,"")&amp;IF('FoPITY-3'!$C520&lt;&gt;""," X "&amp;'FoPITY-3'!$C520,"")&amp;IF('FoPITY-3'!$D520&lt;&gt;""," X "&amp;'FoPITY-3'!$D520,"")</f>
        <v>indst fuel type shifting X agriculture X LPG propane or butane if</v>
      </c>
    </row>
    <row r="521" spans="1:1" x14ac:dyDescent="0.25">
      <c r="A521" t="str">
        <f>'FoPITY-3'!A521&amp;" X"&amp;IF('FoPITY-3'!$B521&lt;&gt;""," "&amp;'FoPITY-3'!$B521,"")&amp;IF('FoPITY-3'!$C521&lt;&gt;""," X "&amp;'FoPITY-3'!$C521,"")&amp;IF('FoPITY-3'!$D521&lt;&gt;""," X "&amp;'FoPITY-3'!$D521,"")</f>
        <v>indst fuel type shifting X agriculture X hydrogen if</v>
      </c>
    </row>
    <row r="522" spans="1:1" x14ac:dyDescent="0.25">
      <c r="A522" t="str">
        <f>'FoPITY-3'!A522&amp;" X"&amp;IF('FoPITY-3'!$B522&lt;&gt;""," "&amp;'FoPITY-3'!$B522,"")&amp;IF('FoPITY-3'!$C522&lt;&gt;""," X "&amp;'FoPITY-3'!$C522,"")&amp;IF('FoPITY-3'!$D522&lt;&gt;""," X "&amp;'FoPITY-3'!$D522,"")</f>
        <v>indst fuel type shifting X other industries X electricity if</v>
      </c>
    </row>
    <row r="523" spans="1:1" x14ac:dyDescent="0.25">
      <c r="A523" t="str">
        <f>'FoPITY-3'!A523&amp;" X"&amp;IF('FoPITY-3'!$B523&lt;&gt;""," "&amp;'FoPITY-3'!$B523,"")&amp;IF('FoPITY-3'!$C523&lt;&gt;""," X "&amp;'FoPITY-3'!$C523,"")&amp;IF('FoPITY-3'!$D523&lt;&gt;""," X "&amp;'FoPITY-3'!$D523,"")</f>
        <v>indst fuel type shifting X other industries X hard coal if</v>
      </c>
    </row>
    <row r="524" spans="1:1" x14ac:dyDescent="0.25">
      <c r="A524" t="str">
        <f>'FoPITY-3'!A524&amp;" X"&amp;IF('FoPITY-3'!$B524&lt;&gt;""," "&amp;'FoPITY-3'!$B524,"")&amp;IF('FoPITY-3'!$C524&lt;&gt;""," X "&amp;'FoPITY-3'!$C524,"")&amp;IF('FoPITY-3'!$D524&lt;&gt;""," X "&amp;'FoPITY-3'!$D524,"")</f>
        <v>indst fuel type shifting X other industries X natural gas if</v>
      </c>
    </row>
    <row r="525" spans="1:1" x14ac:dyDescent="0.25">
      <c r="A525" t="str">
        <f>'FoPITY-3'!A525&amp;" X"&amp;IF('FoPITY-3'!$B525&lt;&gt;""," "&amp;'FoPITY-3'!$B525,"")&amp;IF('FoPITY-3'!$C525&lt;&gt;""," X "&amp;'FoPITY-3'!$C525,"")&amp;IF('FoPITY-3'!$D525&lt;&gt;""," X "&amp;'FoPITY-3'!$D525,"")</f>
        <v>indst fuel type shifting X other industries X biomass if</v>
      </c>
    </row>
    <row r="526" spans="1:1" x14ac:dyDescent="0.25">
      <c r="A526" t="str">
        <f>'FoPITY-3'!A526&amp;" X"&amp;IF('FoPITY-3'!$B526&lt;&gt;""," "&amp;'FoPITY-3'!$B526,"")&amp;IF('FoPITY-3'!$C526&lt;&gt;""," X "&amp;'FoPITY-3'!$C526,"")&amp;IF('FoPITY-3'!$D526&lt;&gt;""," X "&amp;'FoPITY-3'!$D526,"")</f>
        <v>indst fuel type shifting X other industries X petroleum diesel if</v>
      </c>
    </row>
    <row r="527" spans="1:1" x14ac:dyDescent="0.25">
      <c r="A527" t="str">
        <f>'FoPITY-3'!A527&amp;" X"&amp;IF('FoPITY-3'!$B527&lt;&gt;""," "&amp;'FoPITY-3'!$B527,"")&amp;IF('FoPITY-3'!$C527&lt;&gt;""," X "&amp;'FoPITY-3'!$C527,"")&amp;IF('FoPITY-3'!$D527&lt;&gt;""," X "&amp;'FoPITY-3'!$D527,"")</f>
        <v>indst fuel type shifting X other industries X heat if</v>
      </c>
    </row>
    <row r="528" spans="1:1" x14ac:dyDescent="0.25">
      <c r="A528" t="str">
        <f>'FoPITY-3'!A528&amp;" X"&amp;IF('FoPITY-3'!$B528&lt;&gt;""," "&amp;'FoPITY-3'!$B528,"")&amp;IF('FoPITY-3'!$C528&lt;&gt;""," X "&amp;'FoPITY-3'!$C528,"")&amp;IF('FoPITY-3'!$D528&lt;&gt;""," X "&amp;'FoPITY-3'!$D528,"")</f>
        <v>indst fuel type shifting X other industries X crude oil if</v>
      </c>
    </row>
    <row r="529" spans="1:1" x14ac:dyDescent="0.25">
      <c r="A529" t="str">
        <f>'FoPITY-3'!A529&amp;" X"&amp;IF('FoPITY-3'!$B529&lt;&gt;""," "&amp;'FoPITY-3'!$B529,"")&amp;IF('FoPITY-3'!$C529&lt;&gt;""," X "&amp;'FoPITY-3'!$C529,"")&amp;IF('FoPITY-3'!$D529&lt;&gt;""," X "&amp;'FoPITY-3'!$D529,"")</f>
        <v>indst fuel type shifting X other industries X heavy or residual fuel oil if</v>
      </c>
    </row>
    <row r="530" spans="1:1" x14ac:dyDescent="0.25">
      <c r="A530" t="str">
        <f>'FoPITY-3'!A530&amp;" X"&amp;IF('FoPITY-3'!$B530&lt;&gt;""," "&amp;'FoPITY-3'!$B530,"")&amp;IF('FoPITY-3'!$C530&lt;&gt;""," X "&amp;'FoPITY-3'!$C530,"")&amp;IF('FoPITY-3'!$D530&lt;&gt;""," X "&amp;'FoPITY-3'!$D530,"")</f>
        <v>indst fuel type shifting X other industries X LPG propane or butane if</v>
      </c>
    </row>
    <row r="531" spans="1:1" x14ac:dyDescent="0.25">
      <c r="A531" t="str">
        <f>'FoPITY-3'!A531&amp;" X"&amp;IF('FoPITY-3'!$B531&lt;&gt;""," "&amp;'FoPITY-3'!$B531,"")&amp;IF('FoPITY-3'!$C531&lt;&gt;""," X "&amp;'FoPITY-3'!$C531,"")&amp;IF('FoPITY-3'!$D531&lt;&gt;""," X "&amp;'FoPITY-3'!$D531,"")</f>
        <v>indst fuel type shifting X other industries X hydrogen if</v>
      </c>
    </row>
    <row r="532" spans="1:1" x14ac:dyDescent="0.25">
      <c r="A532" t="str">
        <f>'FoPITY-3'!A532&amp;" X"&amp;IF('FoPITY-3'!$B532&lt;&gt;""," "&amp;'FoPITY-3'!$B532,"")&amp;IF('FoPITY-3'!$C532&lt;&gt;""," X "&amp;'FoPITY-3'!$C532,"")&amp;IF('FoPITY-3'!$D532&lt;&gt;""," X "&amp;'FoPITY-3'!$D532,"")</f>
        <v>indst reduce nonenergy product demand X cement and other carbonates</v>
      </c>
    </row>
    <row r="533" spans="1:1" x14ac:dyDescent="0.25">
      <c r="A533" t="str">
        <f>'FoPITY-3'!A533&amp;" X"&amp;IF('FoPITY-3'!$B533&lt;&gt;""," "&amp;'FoPITY-3'!$B533,"")&amp;IF('FoPITY-3'!$C533&lt;&gt;""," X "&amp;'FoPITY-3'!$C533,"")&amp;IF('FoPITY-3'!$D533&lt;&gt;""," X "&amp;'FoPITY-3'!$D533,"")</f>
        <v>indst reduce nonenergy product demand X natural gas and petroleum systems</v>
      </c>
    </row>
    <row r="534" spans="1:1" x14ac:dyDescent="0.25">
      <c r="A534" t="str">
        <f>'FoPITY-3'!A534&amp;" X"&amp;IF('FoPITY-3'!$B534&lt;&gt;""," "&amp;'FoPITY-3'!$B534,"")&amp;IF('FoPITY-3'!$C534&lt;&gt;""," X "&amp;'FoPITY-3'!$C534,"")&amp;IF('FoPITY-3'!$D534&lt;&gt;""," X "&amp;'FoPITY-3'!$D534,"")</f>
        <v>indst reduce nonenergy product demand X iron and steel</v>
      </c>
    </row>
    <row r="535" spans="1:1" x14ac:dyDescent="0.25">
      <c r="A535" t="str">
        <f>'FoPITY-3'!A535&amp;" X"&amp;IF('FoPITY-3'!$B535&lt;&gt;""," "&amp;'FoPITY-3'!$B535,"")&amp;IF('FoPITY-3'!$C535&lt;&gt;""," X "&amp;'FoPITY-3'!$C535,"")&amp;IF('FoPITY-3'!$D535&lt;&gt;""," X "&amp;'FoPITY-3'!$D535,"")</f>
        <v>indst reduce nonenergy product demand X chemicals</v>
      </c>
    </row>
    <row r="536" spans="1:1" x14ac:dyDescent="0.25">
      <c r="A536" t="str">
        <f>'FoPITY-3'!A536&amp;" X"&amp;IF('FoPITY-3'!$B536&lt;&gt;""," "&amp;'FoPITY-3'!$B536,"")&amp;IF('FoPITY-3'!$C536&lt;&gt;""," X "&amp;'FoPITY-3'!$C536,"")&amp;IF('FoPITY-3'!$D536&lt;&gt;""," X "&amp;'FoPITY-3'!$D536,"")</f>
        <v>indst reduce nonenergy product demand X coal mining</v>
      </c>
    </row>
    <row r="537" spans="1:1" x14ac:dyDescent="0.25">
      <c r="A537" t="str">
        <f>'FoPITY-3'!A537&amp;" X"&amp;IF('FoPITY-3'!$B537&lt;&gt;""," "&amp;'FoPITY-3'!$B537,"")&amp;IF('FoPITY-3'!$C537&lt;&gt;""," X "&amp;'FoPITY-3'!$C537,"")&amp;IF('FoPITY-3'!$D537&lt;&gt;""," X "&amp;'FoPITY-3'!$D537,"")</f>
        <v>indst reduce nonenergy product demand X waste management</v>
      </c>
    </row>
    <row r="538" spans="1:1" x14ac:dyDescent="0.25">
      <c r="A538" t="str">
        <f>'FoPITY-3'!A538&amp;" X"&amp;IF('FoPITY-3'!$B538&lt;&gt;""," "&amp;'FoPITY-3'!$B538,"")&amp;IF('FoPITY-3'!$C538&lt;&gt;""," X "&amp;'FoPITY-3'!$C538,"")&amp;IF('FoPITY-3'!$D538&lt;&gt;""," X "&amp;'FoPITY-3'!$D538,"")</f>
        <v>indst reduce nonenergy product demand X agriculture</v>
      </c>
    </row>
    <row r="539" spans="1:1" x14ac:dyDescent="0.25">
      <c r="A539" t="str">
        <f>'FoPITY-3'!A539&amp;" X"&amp;IF('FoPITY-3'!$B539&lt;&gt;""," "&amp;'FoPITY-3'!$B539,"")&amp;IF('FoPITY-3'!$C539&lt;&gt;""," X "&amp;'FoPITY-3'!$C539,"")&amp;IF('FoPITY-3'!$D539&lt;&gt;""," X "&amp;'FoPITY-3'!$D539,"")</f>
        <v>indst reduce nonenergy product demand X other industries</v>
      </c>
    </row>
    <row r="540" spans="1:1" x14ac:dyDescent="0.25">
      <c r="A540" t="str">
        <f>'FoPITY-3'!A540&amp;" X"&amp;IF('FoPITY-3'!$B540&lt;&gt;""," "&amp;'FoPITY-3'!$B540,"")&amp;IF('FoPITY-3'!$C540&lt;&gt;""," X "&amp;'FoPITY-3'!$C540,"")&amp;IF('FoPITY-3'!$D540&lt;&gt;""," X "&amp;'FoPITY-3'!$D540,"")</f>
        <v>indst shift to nonanimal products X</v>
      </c>
    </row>
    <row r="541" spans="1:1" x14ac:dyDescent="0.25">
      <c r="A541" t="str">
        <f>'FoPITY-3'!A541&amp;" X"&amp;IF('FoPITY-3'!$B541&lt;&gt;""," "&amp;'FoPITY-3'!$B541,"")&amp;IF('FoPITY-3'!$C541&lt;&gt;""," X "&amp;'FoPITY-3'!$C541,"")&amp;IF('FoPITY-3'!$D541&lt;&gt;""," X "&amp;'FoPITY-3'!$D541,"")</f>
        <v>indst reduce fossil fuel exports X electricity</v>
      </c>
    </row>
    <row r="542" spans="1:1" x14ac:dyDescent="0.25">
      <c r="A542" t="str">
        <f>'FoPITY-3'!A542&amp;" X"&amp;IF('FoPITY-3'!$B542&lt;&gt;""," "&amp;'FoPITY-3'!$B542,"")&amp;IF('FoPITY-3'!$C542&lt;&gt;""," X "&amp;'FoPITY-3'!$C542,"")&amp;IF('FoPITY-3'!$D542&lt;&gt;""," X "&amp;'FoPITY-3'!$D542,"")</f>
        <v>indst reduce fossil fuel exports X hard coal</v>
      </c>
    </row>
    <row r="543" spans="1:1" x14ac:dyDescent="0.25">
      <c r="A543" t="str">
        <f>'FoPITY-3'!A543&amp;" X"&amp;IF('FoPITY-3'!$B543&lt;&gt;""," "&amp;'FoPITY-3'!$B543,"")&amp;IF('FoPITY-3'!$C543&lt;&gt;""," X "&amp;'FoPITY-3'!$C543,"")&amp;IF('FoPITY-3'!$D543&lt;&gt;""," X "&amp;'FoPITY-3'!$D543,"")</f>
        <v>indst reduce fossil fuel exports X natural gas</v>
      </c>
    </row>
    <row r="544" spans="1:1" x14ac:dyDescent="0.25">
      <c r="A544" t="str">
        <f>'FoPITY-3'!A544&amp;" X"&amp;IF('FoPITY-3'!$B544&lt;&gt;""," "&amp;'FoPITY-3'!$B544,"")&amp;IF('FoPITY-3'!$C544&lt;&gt;""," X "&amp;'FoPITY-3'!$C544,"")&amp;IF('FoPITY-3'!$D544&lt;&gt;""," X "&amp;'FoPITY-3'!$D544,"")</f>
        <v>indst reduce fossil fuel exports X nuclear</v>
      </c>
    </row>
    <row r="545" spans="1:1" x14ac:dyDescent="0.25">
      <c r="A545" t="str">
        <f>'FoPITY-3'!A545&amp;" X"&amp;IF('FoPITY-3'!$B545&lt;&gt;""," "&amp;'FoPITY-3'!$B545,"")&amp;IF('FoPITY-3'!$C545&lt;&gt;""," X "&amp;'FoPITY-3'!$C545,"")&amp;IF('FoPITY-3'!$D545&lt;&gt;""," X "&amp;'FoPITY-3'!$D545,"")</f>
        <v>indst reduce fossil fuel exports X hydro</v>
      </c>
    </row>
    <row r="546" spans="1:1" x14ac:dyDescent="0.25">
      <c r="A546" t="str">
        <f>'FoPITY-3'!A546&amp;" X"&amp;IF('FoPITY-3'!$B546&lt;&gt;""," "&amp;'FoPITY-3'!$B546,"")&amp;IF('FoPITY-3'!$C546&lt;&gt;""," X "&amp;'FoPITY-3'!$C546,"")&amp;IF('FoPITY-3'!$D546&lt;&gt;""," X "&amp;'FoPITY-3'!$D546,"")</f>
        <v>indst reduce fossil fuel exports X wind</v>
      </c>
    </row>
    <row r="547" spans="1:1" x14ac:dyDescent="0.25">
      <c r="A547" t="str">
        <f>'FoPITY-3'!A547&amp;" X"&amp;IF('FoPITY-3'!$B547&lt;&gt;""," "&amp;'FoPITY-3'!$B547,"")&amp;IF('FoPITY-3'!$C547&lt;&gt;""," X "&amp;'FoPITY-3'!$C547,"")&amp;IF('FoPITY-3'!$D547&lt;&gt;""," X "&amp;'FoPITY-3'!$D547,"")</f>
        <v>indst reduce fossil fuel exports X solar</v>
      </c>
    </row>
    <row r="548" spans="1:1" x14ac:dyDescent="0.25">
      <c r="A548" t="str">
        <f>'FoPITY-3'!A548&amp;" X"&amp;IF('FoPITY-3'!$B548&lt;&gt;""," "&amp;'FoPITY-3'!$B548,"")&amp;IF('FoPITY-3'!$C548&lt;&gt;""," X "&amp;'FoPITY-3'!$C548,"")&amp;IF('FoPITY-3'!$D548&lt;&gt;""," X "&amp;'FoPITY-3'!$D548,"")</f>
        <v>indst reduce fossil fuel exports X biomass</v>
      </c>
    </row>
    <row r="549" spans="1:1" x14ac:dyDescent="0.25">
      <c r="A549" t="str">
        <f>'FoPITY-3'!A549&amp;" X"&amp;IF('FoPITY-3'!$B549&lt;&gt;""," "&amp;'FoPITY-3'!$B549,"")&amp;IF('FoPITY-3'!$C549&lt;&gt;""," X "&amp;'FoPITY-3'!$C549,"")&amp;IF('FoPITY-3'!$D549&lt;&gt;""," X "&amp;'FoPITY-3'!$D549,"")</f>
        <v>indst reduce fossil fuel exports X petroleum gasoline</v>
      </c>
    </row>
    <row r="550" spans="1:1" x14ac:dyDescent="0.25">
      <c r="A550" t="str">
        <f>'FoPITY-3'!A550&amp;" X"&amp;IF('FoPITY-3'!$B550&lt;&gt;""," "&amp;'FoPITY-3'!$B550,"")&amp;IF('FoPITY-3'!$C550&lt;&gt;""," X "&amp;'FoPITY-3'!$C550,"")&amp;IF('FoPITY-3'!$D550&lt;&gt;""," X "&amp;'FoPITY-3'!$D550,"")</f>
        <v>indst reduce fossil fuel exports X petroleum diesel</v>
      </c>
    </row>
    <row r="551" spans="1:1" x14ac:dyDescent="0.25">
      <c r="A551" t="str">
        <f>'FoPITY-3'!A551&amp;" X"&amp;IF('FoPITY-3'!$B551&lt;&gt;""," "&amp;'FoPITY-3'!$B551,"")&amp;IF('FoPITY-3'!$C551&lt;&gt;""," X "&amp;'FoPITY-3'!$C551,"")&amp;IF('FoPITY-3'!$D551&lt;&gt;""," X "&amp;'FoPITY-3'!$D551,"")</f>
        <v>indst reduce fossil fuel exports X biofuel gasoline</v>
      </c>
    </row>
    <row r="552" spans="1:1" x14ac:dyDescent="0.25">
      <c r="A552" t="str">
        <f>'FoPITY-3'!A552&amp;" X"&amp;IF('FoPITY-3'!$B552&lt;&gt;""," "&amp;'FoPITY-3'!$B552,"")&amp;IF('FoPITY-3'!$C552&lt;&gt;""," X "&amp;'FoPITY-3'!$C552,"")&amp;IF('FoPITY-3'!$D552&lt;&gt;""," X "&amp;'FoPITY-3'!$D552,"")</f>
        <v>indst reduce fossil fuel exports X biofuel diesel</v>
      </c>
    </row>
    <row r="553" spans="1:1" x14ac:dyDescent="0.25">
      <c r="A553" t="str">
        <f>'FoPITY-3'!A553&amp;" X"&amp;IF('FoPITY-3'!$B553&lt;&gt;""," "&amp;'FoPITY-3'!$B553,"")&amp;IF('FoPITY-3'!$C553&lt;&gt;""," X "&amp;'FoPITY-3'!$C553,"")&amp;IF('FoPITY-3'!$D553&lt;&gt;""," X "&amp;'FoPITY-3'!$D553,"")</f>
        <v>indst reduce fossil fuel exports X jet fuel or kerosene</v>
      </c>
    </row>
    <row r="554" spans="1:1" x14ac:dyDescent="0.25">
      <c r="A554" t="str">
        <f>'FoPITY-3'!A554&amp;" X"&amp;IF('FoPITY-3'!$B554&lt;&gt;""," "&amp;'FoPITY-3'!$B554,"")&amp;IF('FoPITY-3'!$C554&lt;&gt;""," X "&amp;'FoPITY-3'!$C554,"")&amp;IF('FoPITY-3'!$D554&lt;&gt;""," X "&amp;'FoPITY-3'!$D554,"")</f>
        <v>indst reduce fossil fuel exports X heat</v>
      </c>
    </row>
    <row r="555" spans="1:1" x14ac:dyDescent="0.25">
      <c r="A555" t="str">
        <f>'FoPITY-3'!A555&amp;" X"&amp;IF('FoPITY-3'!$B555&lt;&gt;""," "&amp;'FoPITY-3'!$B555,"")&amp;IF('FoPITY-3'!$C555&lt;&gt;""," X "&amp;'FoPITY-3'!$C555,"")&amp;IF('FoPITY-3'!$D555&lt;&gt;""," X "&amp;'FoPITY-3'!$D555,"")</f>
        <v>indst reduce fossil fuel exports X geothermal</v>
      </c>
    </row>
    <row r="556" spans="1:1" x14ac:dyDescent="0.25">
      <c r="A556" t="str">
        <f>'FoPITY-3'!A556&amp;" X"&amp;IF('FoPITY-3'!$B556&lt;&gt;""," "&amp;'FoPITY-3'!$B556,"")&amp;IF('FoPITY-3'!$C556&lt;&gt;""," X "&amp;'FoPITY-3'!$C556,"")&amp;IF('FoPITY-3'!$D556&lt;&gt;""," X "&amp;'FoPITY-3'!$D556,"")</f>
        <v>indst reduce fossil fuel exports X lignite</v>
      </c>
    </row>
    <row r="557" spans="1:1" x14ac:dyDescent="0.25">
      <c r="A557" t="str">
        <f>'FoPITY-3'!A557&amp;" X"&amp;IF('FoPITY-3'!$B557&lt;&gt;""," "&amp;'FoPITY-3'!$B557,"")&amp;IF('FoPITY-3'!$C557&lt;&gt;""," X "&amp;'FoPITY-3'!$C557,"")&amp;IF('FoPITY-3'!$D557&lt;&gt;""," X "&amp;'FoPITY-3'!$D557,"")</f>
        <v>indst reduce fossil fuel exports X crude oil</v>
      </c>
    </row>
    <row r="558" spans="1:1" x14ac:dyDescent="0.25">
      <c r="A558" t="str">
        <f>'FoPITY-3'!A558&amp;" X"&amp;IF('FoPITY-3'!$B558&lt;&gt;""," "&amp;'FoPITY-3'!$B558,"")&amp;IF('FoPITY-3'!$C558&lt;&gt;""," X "&amp;'FoPITY-3'!$C558,"")&amp;IF('FoPITY-3'!$D558&lt;&gt;""," X "&amp;'FoPITY-3'!$D558,"")</f>
        <v>indst reduce fossil fuel exports X heavy or residual fuel oil</v>
      </c>
    </row>
    <row r="559" spans="1:1" x14ac:dyDescent="0.25">
      <c r="A559" t="str">
        <f>'FoPITY-3'!A559&amp;" X"&amp;IF('FoPITY-3'!$B559&lt;&gt;""," "&amp;'FoPITY-3'!$B559,"")&amp;IF('FoPITY-3'!$C559&lt;&gt;""," X "&amp;'FoPITY-3'!$C559,"")&amp;IF('FoPITY-3'!$D559&lt;&gt;""," X "&amp;'FoPITY-3'!$D559,"")</f>
        <v>indst reduce fossil fuel exports X LPG propane or butane</v>
      </c>
    </row>
    <row r="560" spans="1:1" x14ac:dyDescent="0.25">
      <c r="A560" t="str">
        <f>'FoPITY-3'!A560&amp;" X"&amp;IF('FoPITY-3'!$B560&lt;&gt;""," "&amp;'FoPITY-3'!$B560,"")&amp;IF('FoPITY-3'!$C560&lt;&gt;""," X "&amp;'FoPITY-3'!$C560,"")&amp;IF('FoPITY-3'!$D560&lt;&gt;""," X "&amp;'FoPITY-3'!$D560,"")</f>
        <v>indst reduce fossil fuel exports X municipal solid waste</v>
      </c>
    </row>
    <row r="561" spans="1:1" x14ac:dyDescent="0.25">
      <c r="A561" t="str">
        <f>'FoPITY-3'!A561&amp;" X"&amp;IF('FoPITY-3'!$B561&lt;&gt;""," "&amp;'FoPITY-3'!$B561,"")&amp;IF('FoPITY-3'!$C561&lt;&gt;""," X "&amp;'FoPITY-3'!$C561,"")&amp;IF('FoPITY-3'!$D561&lt;&gt;""," X "&amp;'FoPITY-3'!$D561,"")</f>
        <v>indst reduce fossil fuel exports X hydrogen</v>
      </c>
    </row>
    <row r="562" spans="1:1" x14ac:dyDescent="0.25">
      <c r="A562" t="str">
        <f>'FoPITY-3'!A562&amp;" X"&amp;IF('FoPITY-3'!$B562&lt;&gt;""," "&amp;'FoPITY-3'!$B562,"")&amp;IF('FoPITY-3'!$C562&lt;&gt;""," X "&amp;'FoPITY-3'!$C562,"")&amp;IF('FoPITY-3'!$D562&lt;&gt;""," X "&amp;'FoPITY-3'!$D562,"")</f>
        <v>cross fuel tax X electricity</v>
      </c>
    </row>
    <row r="563" spans="1:1" x14ac:dyDescent="0.25">
      <c r="A563" t="str">
        <f>'FoPITY-3'!A563&amp;" X"&amp;IF('FoPITY-3'!$B563&lt;&gt;""," "&amp;'FoPITY-3'!$B563,"")&amp;IF('FoPITY-3'!$C563&lt;&gt;""," X "&amp;'FoPITY-3'!$C563,"")&amp;IF('FoPITY-3'!$D563&lt;&gt;""," X "&amp;'FoPITY-3'!$D563,"")</f>
        <v>cross fuel tax X hard coal</v>
      </c>
    </row>
    <row r="564" spans="1:1" x14ac:dyDescent="0.25">
      <c r="A564" t="str">
        <f>'FoPITY-3'!A564&amp;" X"&amp;IF('FoPITY-3'!$B564&lt;&gt;""," "&amp;'FoPITY-3'!$B564,"")&amp;IF('FoPITY-3'!$C564&lt;&gt;""," X "&amp;'FoPITY-3'!$C564,"")&amp;IF('FoPITY-3'!$D564&lt;&gt;""," X "&amp;'FoPITY-3'!$D564,"")</f>
        <v>cross fuel tax X natural gas</v>
      </c>
    </row>
    <row r="565" spans="1:1" x14ac:dyDescent="0.25">
      <c r="A565" t="str">
        <f>'FoPITY-3'!A565&amp;" X"&amp;IF('FoPITY-3'!$B565&lt;&gt;""," "&amp;'FoPITY-3'!$B565,"")&amp;IF('FoPITY-3'!$C565&lt;&gt;""," X "&amp;'FoPITY-3'!$C565,"")&amp;IF('FoPITY-3'!$D565&lt;&gt;""," X "&amp;'FoPITY-3'!$D565,"")</f>
        <v>cross fuel tax X nuclear</v>
      </c>
    </row>
    <row r="566" spans="1:1" x14ac:dyDescent="0.25">
      <c r="A566" t="str">
        <f>'FoPITY-3'!A566&amp;" X"&amp;IF('FoPITY-3'!$B566&lt;&gt;""," "&amp;'FoPITY-3'!$B566,"")&amp;IF('FoPITY-3'!$C566&lt;&gt;""," X "&amp;'FoPITY-3'!$C566,"")&amp;IF('FoPITY-3'!$D566&lt;&gt;""," X "&amp;'FoPITY-3'!$D566,"")</f>
        <v>cross fuel tax X hydro</v>
      </c>
    </row>
    <row r="567" spans="1:1" x14ac:dyDescent="0.25">
      <c r="A567" t="str">
        <f>'FoPITY-3'!A567&amp;" X"&amp;IF('FoPITY-3'!$B567&lt;&gt;""," "&amp;'FoPITY-3'!$B567,"")&amp;IF('FoPITY-3'!$C567&lt;&gt;""," X "&amp;'FoPITY-3'!$C567,"")&amp;IF('FoPITY-3'!$D567&lt;&gt;""," X "&amp;'FoPITY-3'!$D567,"")</f>
        <v>cross fuel tax X wind</v>
      </c>
    </row>
    <row r="568" spans="1:1" x14ac:dyDescent="0.25">
      <c r="A568" t="str">
        <f>'FoPITY-3'!A568&amp;" X"&amp;IF('FoPITY-3'!$B568&lt;&gt;""," "&amp;'FoPITY-3'!$B568,"")&amp;IF('FoPITY-3'!$C568&lt;&gt;""," X "&amp;'FoPITY-3'!$C568,"")&amp;IF('FoPITY-3'!$D568&lt;&gt;""," X "&amp;'FoPITY-3'!$D568,"")</f>
        <v>cross fuel tax X solar</v>
      </c>
    </row>
    <row r="569" spans="1:1" x14ac:dyDescent="0.25">
      <c r="A569" t="str">
        <f>'FoPITY-3'!A569&amp;" X"&amp;IF('FoPITY-3'!$B569&lt;&gt;""," "&amp;'FoPITY-3'!$B569,"")&amp;IF('FoPITY-3'!$C569&lt;&gt;""," X "&amp;'FoPITY-3'!$C569,"")&amp;IF('FoPITY-3'!$D569&lt;&gt;""," X "&amp;'FoPITY-3'!$D569,"")</f>
        <v>cross fuel tax X biomass</v>
      </c>
    </row>
    <row r="570" spans="1:1" x14ac:dyDescent="0.25">
      <c r="A570" t="str">
        <f>'FoPITY-3'!A570&amp;" X"&amp;IF('FoPITY-3'!$B570&lt;&gt;""," "&amp;'FoPITY-3'!$B570,"")&amp;IF('FoPITY-3'!$C570&lt;&gt;""," X "&amp;'FoPITY-3'!$C570,"")&amp;IF('FoPITY-3'!$D570&lt;&gt;""," X "&amp;'FoPITY-3'!$D570,"")</f>
        <v>cross fuel tax X petroleum gasoline</v>
      </c>
    </row>
    <row r="571" spans="1:1" x14ac:dyDescent="0.25">
      <c r="A571" t="str">
        <f>'FoPITY-3'!A571&amp;" X"&amp;IF('FoPITY-3'!$B571&lt;&gt;""," "&amp;'FoPITY-3'!$B571,"")&amp;IF('FoPITY-3'!$C571&lt;&gt;""," X "&amp;'FoPITY-3'!$C571,"")&amp;IF('FoPITY-3'!$D571&lt;&gt;""," X "&amp;'FoPITY-3'!$D571,"")</f>
        <v>cross fuel tax X petroleum diesel</v>
      </c>
    </row>
    <row r="572" spans="1:1" x14ac:dyDescent="0.25">
      <c r="A572" t="str">
        <f>'FoPITY-3'!A572&amp;" X"&amp;IF('FoPITY-3'!$B572&lt;&gt;""," "&amp;'FoPITY-3'!$B572,"")&amp;IF('FoPITY-3'!$C572&lt;&gt;""," X "&amp;'FoPITY-3'!$C572,"")&amp;IF('FoPITY-3'!$D572&lt;&gt;""," X "&amp;'FoPITY-3'!$D572,"")</f>
        <v>cross fuel tax X biofuel gasoline</v>
      </c>
    </row>
    <row r="573" spans="1:1" x14ac:dyDescent="0.25">
      <c r="A573" t="str">
        <f>'FoPITY-3'!A573&amp;" X"&amp;IF('FoPITY-3'!$B573&lt;&gt;""," "&amp;'FoPITY-3'!$B573,"")&amp;IF('FoPITY-3'!$C573&lt;&gt;""," X "&amp;'FoPITY-3'!$C573,"")&amp;IF('FoPITY-3'!$D573&lt;&gt;""," X "&amp;'FoPITY-3'!$D573,"")</f>
        <v>cross fuel tax X biofuel diesel</v>
      </c>
    </row>
    <row r="574" spans="1:1" x14ac:dyDescent="0.25">
      <c r="A574" t="str">
        <f>'FoPITY-3'!A574&amp;" X"&amp;IF('FoPITY-3'!$B574&lt;&gt;""," "&amp;'FoPITY-3'!$B574,"")&amp;IF('FoPITY-3'!$C574&lt;&gt;""," X "&amp;'FoPITY-3'!$C574,"")&amp;IF('FoPITY-3'!$D574&lt;&gt;""," X "&amp;'FoPITY-3'!$D574,"")</f>
        <v>cross fuel tax X jet fuel or kerosene</v>
      </c>
    </row>
    <row r="575" spans="1:1" x14ac:dyDescent="0.25">
      <c r="A575" t="str">
        <f>'FoPITY-3'!A575&amp;" X"&amp;IF('FoPITY-3'!$B575&lt;&gt;""," "&amp;'FoPITY-3'!$B575,"")&amp;IF('FoPITY-3'!$C575&lt;&gt;""," X "&amp;'FoPITY-3'!$C575,"")&amp;IF('FoPITY-3'!$D575&lt;&gt;""," X "&amp;'FoPITY-3'!$D575,"")</f>
        <v>cross fuel tax X heat</v>
      </c>
    </row>
    <row r="576" spans="1:1" x14ac:dyDescent="0.25">
      <c r="A576" t="str">
        <f>'FoPITY-3'!A576&amp;" X"&amp;IF('FoPITY-3'!$B576&lt;&gt;""," "&amp;'FoPITY-3'!$B576,"")&amp;IF('FoPITY-3'!$C576&lt;&gt;""," X "&amp;'FoPITY-3'!$C576,"")&amp;IF('FoPITY-3'!$D576&lt;&gt;""," X "&amp;'FoPITY-3'!$D576,"")</f>
        <v>cross fuel tax X geothermal</v>
      </c>
    </row>
    <row r="577" spans="1:1" x14ac:dyDescent="0.25">
      <c r="A577" t="str">
        <f>'FoPITY-3'!A577&amp;" X"&amp;IF('FoPITY-3'!$B577&lt;&gt;""," "&amp;'FoPITY-3'!$B577,"")&amp;IF('FoPITY-3'!$C577&lt;&gt;""," X "&amp;'FoPITY-3'!$C577,"")&amp;IF('FoPITY-3'!$D577&lt;&gt;""," X "&amp;'FoPITY-3'!$D577,"")</f>
        <v>cross fuel tax X lignite</v>
      </c>
    </row>
    <row r="578" spans="1:1" x14ac:dyDescent="0.25">
      <c r="A578" t="str">
        <f>'FoPITY-3'!A578&amp;" X"&amp;IF('FoPITY-3'!$B578&lt;&gt;""," "&amp;'FoPITY-3'!$B578,"")&amp;IF('FoPITY-3'!$C578&lt;&gt;""," X "&amp;'FoPITY-3'!$C578,"")&amp;IF('FoPITY-3'!$D578&lt;&gt;""," X "&amp;'FoPITY-3'!$D578,"")</f>
        <v>cross fuel tax X crude oil</v>
      </c>
    </row>
    <row r="579" spans="1:1" x14ac:dyDescent="0.25">
      <c r="A579" t="str">
        <f>'FoPITY-3'!A579&amp;" X"&amp;IF('FoPITY-3'!$B579&lt;&gt;""," "&amp;'FoPITY-3'!$B579,"")&amp;IF('FoPITY-3'!$C579&lt;&gt;""," X "&amp;'FoPITY-3'!$C579,"")&amp;IF('FoPITY-3'!$D579&lt;&gt;""," X "&amp;'FoPITY-3'!$D579,"")</f>
        <v>cross fuel tax X heavy or residual fuel oil</v>
      </c>
    </row>
    <row r="580" spans="1:1" x14ac:dyDescent="0.25">
      <c r="A580" t="str">
        <f>'FoPITY-3'!A580&amp;" X"&amp;IF('FoPITY-3'!$B580&lt;&gt;""," "&amp;'FoPITY-3'!$B580,"")&amp;IF('FoPITY-3'!$C580&lt;&gt;""," X "&amp;'FoPITY-3'!$C580,"")&amp;IF('FoPITY-3'!$D580&lt;&gt;""," X "&amp;'FoPITY-3'!$D580,"")</f>
        <v>cross fuel tax X LPG propane or butane</v>
      </c>
    </row>
    <row r="581" spans="1:1" x14ac:dyDescent="0.25">
      <c r="A581" t="str">
        <f>'FoPITY-3'!A581&amp;" X"&amp;IF('FoPITY-3'!$B581&lt;&gt;""," "&amp;'FoPITY-3'!$B581,"")&amp;IF('FoPITY-3'!$C581&lt;&gt;""," X "&amp;'FoPITY-3'!$C581,"")&amp;IF('FoPITY-3'!$D581&lt;&gt;""," X "&amp;'FoPITY-3'!$D581,"")</f>
        <v>cross fuel tax X municipal solid waste</v>
      </c>
    </row>
    <row r="582" spans="1:1" x14ac:dyDescent="0.25">
      <c r="A582" t="str">
        <f>'FoPITY-3'!A582&amp;" X"&amp;IF('FoPITY-3'!$B582&lt;&gt;""," "&amp;'FoPITY-3'!$B582,"")&amp;IF('FoPITY-3'!$C582&lt;&gt;""," X "&amp;'FoPITY-3'!$C582,"")&amp;IF('FoPITY-3'!$D582&lt;&gt;""," X "&amp;'FoPITY-3'!$D582,"")</f>
        <v>cross fuel tax X hydrogen</v>
      </c>
    </row>
    <row r="583" spans="1:1" x14ac:dyDescent="0.25">
      <c r="A583" t="str">
        <f>'FoPITY-3'!A583&amp;" X"&amp;IF('FoPITY-3'!$B583&lt;&gt;""," "&amp;'FoPITY-3'!$B583,"")&amp;IF('FoPITY-3'!$C583&lt;&gt;""," X "&amp;'FoPITY-3'!$C583,"")&amp;IF('FoPITY-3'!$D583&lt;&gt;""," X "&amp;'FoPITY-3'!$D583,"")</f>
        <v>cross carbon tax X transportation sector</v>
      </c>
    </row>
    <row r="584" spans="1:1" x14ac:dyDescent="0.25">
      <c r="A584" t="str">
        <f>'FoPITY-3'!A584&amp;" X"&amp;IF('FoPITY-3'!$B584&lt;&gt;""," "&amp;'FoPITY-3'!$B584,"")&amp;IF('FoPITY-3'!$C584&lt;&gt;""," X "&amp;'FoPITY-3'!$C584,"")&amp;IF('FoPITY-3'!$D584&lt;&gt;""," X "&amp;'FoPITY-3'!$D584,"")</f>
        <v>cross carbon tax X electricity sector</v>
      </c>
    </row>
    <row r="585" spans="1:1" x14ac:dyDescent="0.25">
      <c r="A585" t="str">
        <f>'FoPITY-3'!A585&amp;" X"&amp;IF('FoPITY-3'!$B585&lt;&gt;""," "&amp;'FoPITY-3'!$B585,"")&amp;IF('FoPITY-3'!$C585&lt;&gt;""," X "&amp;'FoPITY-3'!$C585,"")&amp;IF('FoPITY-3'!$D585&lt;&gt;""," X "&amp;'FoPITY-3'!$D585,"")</f>
        <v>cross carbon tax X residential buildings sector</v>
      </c>
    </row>
    <row r="586" spans="1:1" x14ac:dyDescent="0.25">
      <c r="A586" t="str">
        <f>'FoPITY-3'!A586&amp;" X"&amp;IF('FoPITY-3'!$B586&lt;&gt;""," "&amp;'FoPITY-3'!$B586,"")&amp;IF('FoPITY-3'!$C586&lt;&gt;""," X "&amp;'FoPITY-3'!$C586,"")&amp;IF('FoPITY-3'!$D586&lt;&gt;""," X "&amp;'FoPITY-3'!$D586,"")</f>
        <v>cross carbon tax X commercial buildings sector</v>
      </c>
    </row>
    <row r="587" spans="1:1" x14ac:dyDescent="0.25">
      <c r="A587" t="str">
        <f>'FoPITY-3'!A587&amp;" X"&amp;IF('FoPITY-3'!$B587&lt;&gt;""," "&amp;'FoPITY-3'!$B587,"")&amp;IF('FoPITY-3'!$C587&lt;&gt;""," X "&amp;'FoPITY-3'!$C587,"")&amp;IF('FoPITY-3'!$D587&lt;&gt;""," X "&amp;'FoPITY-3'!$D587,"")</f>
        <v>cross carbon tax X industry sector</v>
      </c>
    </row>
    <row r="588" spans="1:1" x14ac:dyDescent="0.25">
      <c r="A588" t="str">
        <f>'FoPITY-3'!A588&amp;" X"&amp;IF('FoPITY-3'!$B588&lt;&gt;""," "&amp;'FoPITY-3'!$B588,"")&amp;IF('FoPITY-3'!$C588&lt;&gt;""," X "&amp;'FoPITY-3'!$C588,"")&amp;IF('FoPITY-3'!$D588&lt;&gt;""," X "&amp;'FoPITY-3'!$D588,"")</f>
        <v>cross carbon tax X district heat and hydrogen sector</v>
      </c>
    </row>
    <row r="589" spans="1:1" x14ac:dyDescent="0.25">
      <c r="A589" t="str">
        <f>'FoPITY-3'!A589&amp;" X"&amp;IF('FoPITY-3'!$B589&lt;&gt;""," "&amp;'FoPITY-3'!$B589,"")&amp;IF('FoPITY-3'!$C589&lt;&gt;""," X "&amp;'FoPITY-3'!$C589,"")&amp;IF('FoPITY-3'!$D589&lt;&gt;""," X "&amp;'FoPITY-3'!$D589,"")</f>
        <v>cross carbon tax X LULUCF sector</v>
      </c>
    </row>
    <row r="590" spans="1:1" x14ac:dyDescent="0.25">
      <c r="A590" t="str">
        <f>'FoPITY-3'!A590&amp;" X"&amp;IF('FoPITY-3'!$B590&lt;&gt;""," "&amp;'FoPITY-3'!$B590,"")&amp;IF('FoPITY-3'!$C590&lt;&gt;""," X "&amp;'FoPITY-3'!$C590,"")&amp;IF('FoPITY-3'!$D590&lt;&gt;""," X "&amp;'FoPITY-3'!$D590,"")</f>
        <v>cross carbon tax X geoengineering sector</v>
      </c>
    </row>
    <row r="591" spans="1:1" x14ac:dyDescent="0.25">
      <c r="A591" t="str">
        <f>'FoPITY-3'!A591&amp;" X"&amp;IF('FoPITY-3'!$B591&lt;&gt;""," "&amp;'FoPITY-3'!$B591,"")&amp;IF('FoPITY-3'!$C591&lt;&gt;""," X "&amp;'FoPITY-3'!$C591,"")&amp;IF('FoPITY-3'!$D591&lt;&gt;""," X "&amp;'FoPITY-3'!$D591,"")</f>
        <v>cross reduce BAU subsidies X electricity</v>
      </c>
    </row>
    <row r="592" spans="1:1" x14ac:dyDescent="0.25">
      <c r="A592" t="str">
        <f>'FoPITY-3'!A592&amp;" X"&amp;IF('FoPITY-3'!$B592&lt;&gt;""," "&amp;'FoPITY-3'!$B592,"")&amp;IF('FoPITY-3'!$C592&lt;&gt;""," X "&amp;'FoPITY-3'!$C592,"")&amp;IF('FoPITY-3'!$D592&lt;&gt;""," X "&amp;'FoPITY-3'!$D592,"")</f>
        <v>cross reduce BAU subsidies X hard coal</v>
      </c>
    </row>
    <row r="593" spans="1:1" x14ac:dyDescent="0.25">
      <c r="A593" t="str">
        <f>'FoPITY-3'!A593&amp;" X"&amp;IF('FoPITY-3'!$B593&lt;&gt;""," "&amp;'FoPITY-3'!$B593,"")&amp;IF('FoPITY-3'!$C593&lt;&gt;""," X "&amp;'FoPITY-3'!$C593,"")&amp;IF('FoPITY-3'!$D593&lt;&gt;""," X "&amp;'FoPITY-3'!$D593,"")</f>
        <v>cross reduce BAU subsidies X natural gas</v>
      </c>
    </row>
    <row r="594" spans="1:1" x14ac:dyDescent="0.25">
      <c r="A594" t="str">
        <f>'FoPITY-3'!A594&amp;" X"&amp;IF('FoPITY-3'!$B594&lt;&gt;""," "&amp;'FoPITY-3'!$B594,"")&amp;IF('FoPITY-3'!$C594&lt;&gt;""," X "&amp;'FoPITY-3'!$C594,"")&amp;IF('FoPITY-3'!$D594&lt;&gt;""," X "&amp;'FoPITY-3'!$D594,"")</f>
        <v>cross reduce BAU subsidies X nuclear</v>
      </c>
    </row>
    <row r="595" spans="1:1" x14ac:dyDescent="0.25">
      <c r="A595" t="str">
        <f>'FoPITY-3'!A595&amp;" X"&amp;IF('FoPITY-3'!$B595&lt;&gt;""," "&amp;'FoPITY-3'!$B595,"")&amp;IF('FoPITY-3'!$C595&lt;&gt;""," X "&amp;'FoPITY-3'!$C595,"")&amp;IF('FoPITY-3'!$D595&lt;&gt;""," X "&amp;'FoPITY-3'!$D595,"")</f>
        <v>cross reduce BAU subsidies X hydro</v>
      </c>
    </row>
    <row r="596" spans="1:1" x14ac:dyDescent="0.25">
      <c r="A596" t="str">
        <f>'FoPITY-3'!A596&amp;" X"&amp;IF('FoPITY-3'!$B596&lt;&gt;""," "&amp;'FoPITY-3'!$B596,"")&amp;IF('FoPITY-3'!$C596&lt;&gt;""," X "&amp;'FoPITY-3'!$C596,"")&amp;IF('FoPITY-3'!$D596&lt;&gt;""," X "&amp;'FoPITY-3'!$D596,"")</f>
        <v>cross reduce BAU subsidies X wind</v>
      </c>
    </row>
    <row r="597" spans="1:1" x14ac:dyDescent="0.25">
      <c r="A597" t="str">
        <f>'FoPITY-3'!A597&amp;" X"&amp;IF('FoPITY-3'!$B597&lt;&gt;""," "&amp;'FoPITY-3'!$B597,"")&amp;IF('FoPITY-3'!$C597&lt;&gt;""," X "&amp;'FoPITY-3'!$C597,"")&amp;IF('FoPITY-3'!$D597&lt;&gt;""," X "&amp;'FoPITY-3'!$D597,"")</f>
        <v>cross reduce BAU subsidies X solar</v>
      </c>
    </row>
    <row r="598" spans="1:1" x14ac:dyDescent="0.25">
      <c r="A598" t="str">
        <f>'FoPITY-3'!A598&amp;" X"&amp;IF('FoPITY-3'!$B598&lt;&gt;""," "&amp;'FoPITY-3'!$B598,"")&amp;IF('FoPITY-3'!$C598&lt;&gt;""," X "&amp;'FoPITY-3'!$C598,"")&amp;IF('FoPITY-3'!$D598&lt;&gt;""," X "&amp;'FoPITY-3'!$D598,"")</f>
        <v>cross reduce BAU subsidies X biomass</v>
      </c>
    </row>
    <row r="599" spans="1:1" x14ac:dyDescent="0.25">
      <c r="A599" t="str">
        <f>'FoPITY-3'!A599&amp;" X"&amp;IF('FoPITY-3'!$B599&lt;&gt;""," "&amp;'FoPITY-3'!$B599,"")&amp;IF('FoPITY-3'!$C599&lt;&gt;""," X "&amp;'FoPITY-3'!$C599,"")&amp;IF('FoPITY-3'!$D599&lt;&gt;""," X "&amp;'FoPITY-3'!$D599,"")</f>
        <v>cross reduce BAU subsidies X petroleum gasoline</v>
      </c>
    </row>
    <row r="600" spans="1:1" x14ac:dyDescent="0.25">
      <c r="A600" t="str">
        <f>'FoPITY-3'!A600&amp;" X"&amp;IF('FoPITY-3'!$B600&lt;&gt;""," "&amp;'FoPITY-3'!$B600,"")&amp;IF('FoPITY-3'!$C600&lt;&gt;""," X "&amp;'FoPITY-3'!$C600,"")&amp;IF('FoPITY-3'!$D600&lt;&gt;""," X "&amp;'FoPITY-3'!$D600,"")</f>
        <v>cross reduce BAU subsidies X petroleum diesel</v>
      </c>
    </row>
    <row r="601" spans="1:1" x14ac:dyDescent="0.25">
      <c r="A601" t="str">
        <f>'FoPITY-3'!A601&amp;" X"&amp;IF('FoPITY-3'!$B601&lt;&gt;""," "&amp;'FoPITY-3'!$B601,"")&amp;IF('FoPITY-3'!$C601&lt;&gt;""," X "&amp;'FoPITY-3'!$C601,"")&amp;IF('FoPITY-3'!$D601&lt;&gt;""," X "&amp;'FoPITY-3'!$D601,"")</f>
        <v>cross reduce BAU subsidies X biofuel gasoline</v>
      </c>
    </row>
    <row r="602" spans="1:1" x14ac:dyDescent="0.25">
      <c r="A602" t="str">
        <f>'FoPITY-3'!A602&amp;" X"&amp;IF('FoPITY-3'!$B602&lt;&gt;""," "&amp;'FoPITY-3'!$B602,"")&amp;IF('FoPITY-3'!$C602&lt;&gt;""," X "&amp;'FoPITY-3'!$C602,"")&amp;IF('FoPITY-3'!$D602&lt;&gt;""," X "&amp;'FoPITY-3'!$D602,"")</f>
        <v>cross reduce BAU subsidies X biofuel diesel</v>
      </c>
    </row>
    <row r="603" spans="1:1" x14ac:dyDescent="0.25">
      <c r="A603" t="str">
        <f>'FoPITY-3'!A603&amp;" X"&amp;IF('FoPITY-3'!$B603&lt;&gt;""," "&amp;'FoPITY-3'!$B603,"")&amp;IF('FoPITY-3'!$C603&lt;&gt;""," X "&amp;'FoPITY-3'!$C603,"")&amp;IF('FoPITY-3'!$D603&lt;&gt;""," X "&amp;'FoPITY-3'!$D603,"")</f>
        <v>cross reduce BAU subsidies X jet fuel or kerosene</v>
      </c>
    </row>
    <row r="604" spans="1:1" x14ac:dyDescent="0.25">
      <c r="A604" t="str">
        <f>'FoPITY-3'!A604&amp;" X"&amp;IF('FoPITY-3'!$B604&lt;&gt;""," "&amp;'FoPITY-3'!$B604,"")&amp;IF('FoPITY-3'!$C604&lt;&gt;""," X "&amp;'FoPITY-3'!$C604,"")&amp;IF('FoPITY-3'!$D604&lt;&gt;""," X "&amp;'FoPITY-3'!$D604,"")</f>
        <v>cross reduce BAU subsidies X heat</v>
      </c>
    </row>
    <row r="605" spans="1:1" x14ac:dyDescent="0.25">
      <c r="A605" t="str">
        <f>'FoPITY-3'!A605&amp;" X"&amp;IF('FoPITY-3'!$B605&lt;&gt;""," "&amp;'FoPITY-3'!$B605,"")&amp;IF('FoPITY-3'!$C605&lt;&gt;""," X "&amp;'FoPITY-3'!$C605,"")&amp;IF('FoPITY-3'!$D605&lt;&gt;""," X "&amp;'FoPITY-3'!$D605,"")</f>
        <v>cross reduce BAU subsidies X geothermal</v>
      </c>
    </row>
    <row r="606" spans="1:1" x14ac:dyDescent="0.25">
      <c r="A606" t="str">
        <f>'FoPITY-3'!A606&amp;" X"&amp;IF('FoPITY-3'!$B606&lt;&gt;""," "&amp;'FoPITY-3'!$B606,"")&amp;IF('FoPITY-3'!$C606&lt;&gt;""," X "&amp;'FoPITY-3'!$C606,"")&amp;IF('FoPITY-3'!$D606&lt;&gt;""," X "&amp;'FoPITY-3'!$D606,"")</f>
        <v>cross reduce BAU subsidies X lignite</v>
      </c>
    </row>
    <row r="607" spans="1:1" x14ac:dyDescent="0.25">
      <c r="A607" t="str">
        <f>'FoPITY-3'!A607&amp;" X"&amp;IF('FoPITY-3'!$B607&lt;&gt;""," "&amp;'FoPITY-3'!$B607,"")&amp;IF('FoPITY-3'!$C607&lt;&gt;""," X "&amp;'FoPITY-3'!$C607,"")&amp;IF('FoPITY-3'!$D607&lt;&gt;""," X "&amp;'FoPITY-3'!$D607,"")</f>
        <v>cross reduce BAU subsidies X crude oil</v>
      </c>
    </row>
    <row r="608" spans="1:1" x14ac:dyDescent="0.25">
      <c r="A608" t="str">
        <f>'FoPITY-3'!A608&amp;" X"&amp;IF('FoPITY-3'!$B608&lt;&gt;""," "&amp;'FoPITY-3'!$B608,"")&amp;IF('FoPITY-3'!$C608&lt;&gt;""," X "&amp;'FoPITY-3'!$C608,"")&amp;IF('FoPITY-3'!$D608&lt;&gt;""," X "&amp;'FoPITY-3'!$D608,"")</f>
        <v>cross reduce BAU subsidies X heavy or residual fuel oil</v>
      </c>
    </row>
    <row r="609" spans="1:1" x14ac:dyDescent="0.25">
      <c r="A609" t="str">
        <f>'FoPITY-3'!A609&amp;" X"&amp;IF('FoPITY-3'!$B609&lt;&gt;""," "&amp;'FoPITY-3'!$B609,"")&amp;IF('FoPITY-3'!$C609&lt;&gt;""," X "&amp;'FoPITY-3'!$C609,"")&amp;IF('FoPITY-3'!$D609&lt;&gt;""," X "&amp;'FoPITY-3'!$D609,"")</f>
        <v>cross reduce BAU subsidies X LPG propane or butane</v>
      </c>
    </row>
    <row r="610" spans="1:1" x14ac:dyDescent="0.25">
      <c r="A610" t="str">
        <f>'FoPITY-3'!A610&amp;" X"&amp;IF('FoPITY-3'!$B610&lt;&gt;""," "&amp;'FoPITY-3'!$B610,"")&amp;IF('FoPITY-3'!$C610&lt;&gt;""," X "&amp;'FoPITY-3'!$C610,"")&amp;IF('FoPITY-3'!$D610&lt;&gt;""," X "&amp;'FoPITY-3'!$D610,"")</f>
        <v>cross reduce BAU subsidies X municipal solid waste</v>
      </c>
    </row>
    <row r="611" spans="1:1" x14ac:dyDescent="0.25">
      <c r="A611" t="str">
        <f>'FoPITY-3'!A611&amp;" X"&amp;IF('FoPITY-3'!$B611&lt;&gt;""," "&amp;'FoPITY-3'!$B611,"")&amp;IF('FoPITY-3'!$C611&lt;&gt;""," X "&amp;'FoPITY-3'!$C611,"")&amp;IF('FoPITY-3'!$D611&lt;&gt;""," X "&amp;'FoPITY-3'!$D611,"")</f>
        <v>cross reduce BAU subsidies X hydrogen</v>
      </c>
    </row>
    <row r="612" spans="1:1" x14ac:dyDescent="0.25">
      <c r="A612" t="str">
        <f>'FoPITY-3'!A612&amp;" X"&amp;IF('FoPITY-3'!$B612&lt;&gt;""," "&amp;'FoPITY-3'!$B612,"")&amp;IF('FoPITY-3'!$C612&lt;&gt;""," X "&amp;'FoPITY-3'!$C612,"")&amp;IF('FoPITY-3'!$D612&lt;&gt;""," X "&amp;'FoPITY-3'!$D612,"")</f>
        <v>cross CCS X transportation sector</v>
      </c>
    </row>
    <row r="613" spans="1:1" x14ac:dyDescent="0.25">
      <c r="A613" t="str">
        <f>'FoPITY-3'!A613&amp;" X"&amp;IF('FoPITY-3'!$B613&lt;&gt;""," "&amp;'FoPITY-3'!$B613,"")&amp;IF('FoPITY-3'!$C613&lt;&gt;""," X "&amp;'FoPITY-3'!$C613,"")&amp;IF('FoPITY-3'!$D613&lt;&gt;""," X "&amp;'FoPITY-3'!$D613,"")</f>
        <v>cross CCS X electricity sector</v>
      </c>
    </row>
    <row r="614" spans="1:1" x14ac:dyDescent="0.25">
      <c r="A614" t="str">
        <f>'FoPITY-3'!A614&amp;" X"&amp;IF('FoPITY-3'!$B614&lt;&gt;""," "&amp;'FoPITY-3'!$B614,"")&amp;IF('FoPITY-3'!$C614&lt;&gt;""," X "&amp;'FoPITY-3'!$C614,"")&amp;IF('FoPITY-3'!$D614&lt;&gt;""," X "&amp;'FoPITY-3'!$D614,"")</f>
        <v>cross CCS X residential buildings sector</v>
      </c>
    </row>
    <row r="615" spans="1:1" x14ac:dyDescent="0.25">
      <c r="A615" t="str">
        <f>'FoPITY-3'!A615&amp;" X"&amp;IF('FoPITY-3'!$B615&lt;&gt;""," "&amp;'FoPITY-3'!$B615,"")&amp;IF('FoPITY-3'!$C615&lt;&gt;""," X "&amp;'FoPITY-3'!$C615,"")&amp;IF('FoPITY-3'!$D615&lt;&gt;""," X "&amp;'FoPITY-3'!$D615,"")</f>
        <v>cross CCS X commercial buildings sector</v>
      </c>
    </row>
    <row r="616" spans="1:1" x14ac:dyDescent="0.25">
      <c r="A616" t="str">
        <f>'FoPITY-3'!A616&amp;" X"&amp;IF('FoPITY-3'!$B616&lt;&gt;""," "&amp;'FoPITY-3'!$B616,"")&amp;IF('FoPITY-3'!$C616&lt;&gt;""," X "&amp;'FoPITY-3'!$C616,"")&amp;IF('FoPITY-3'!$D616&lt;&gt;""," X "&amp;'FoPITY-3'!$D616,"")</f>
        <v>cross CCS X industry sector</v>
      </c>
    </row>
    <row r="617" spans="1:1" x14ac:dyDescent="0.25">
      <c r="A617" t="str">
        <f>'FoPITY-3'!A617&amp;" X"&amp;IF('FoPITY-3'!$B617&lt;&gt;""," "&amp;'FoPITY-3'!$B617,"")&amp;IF('FoPITY-3'!$C617&lt;&gt;""," X "&amp;'FoPITY-3'!$C617,"")&amp;IF('FoPITY-3'!$D617&lt;&gt;""," X "&amp;'FoPITY-3'!$D617,"")</f>
        <v>cross CCS X district heat and hydrogen sector</v>
      </c>
    </row>
    <row r="618" spans="1:1" x14ac:dyDescent="0.25">
      <c r="A618" t="str">
        <f>'FoPITY-3'!A618&amp;" X"&amp;IF('FoPITY-3'!$B618&lt;&gt;""," "&amp;'FoPITY-3'!$B618,"")&amp;IF('FoPITY-3'!$C618&lt;&gt;""," X "&amp;'FoPITY-3'!$C618,"")&amp;IF('FoPITY-3'!$D618&lt;&gt;""," X "&amp;'FoPITY-3'!$D618,"")</f>
        <v>cross CCS X LULUCF sector</v>
      </c>
    </row>
    <row r="619" spans="1:1" x14ac:dyDescent="0.25">
      <c r="A619" t="str">
        <f>'FoPITY-3'!A619&amp;" X"&amp;IF('FoPITY-3'!$B619&lt;&gt;""," "&amp;'FoPITY-3'!$B619,"")&amp;IF('FoPITY-3'!$C619&lt;&gt;""," X "&amp;'FoPITY-3'!$C619,"")&amp;IF('FoPITY-3'!$D619&lt;&gt;""," X "&amp;'FoPITY-3'!$D619,"")</f>
        <v>cross CCS X geoengineering sector</v>
      </c>
    </row>
    <row r="620" spans="1:1" x14ac:dyDescent="0.25">
      <c r="A620" t="str">
        <f>'FoPITY-3'!A620&amp;" X"&amp;IF('FoPITY-3'!$B620&lt;&gt;""," "&amp;'FoPITY-3'!$B620,"")&amp;IF('FoPITY-3'!$C620&lt;&gt;""," X "&amp;'FoPITY-3'!$C620,"")&amp;IF('FoPITY-3'!$D620&lt;&gt;""," X "&amp;'FoPITY-3'!$D620,"")</f>
        <v>cross toggle whether policies affect energy prices X electricity</v>
      </c>
    </row>
    <row r="621" spans="1:1" x14ac:dyDescent="0.25">
      <c r="A621" t="str">
        <f>'FoPITY-3'!A621&amp;" X"&amp;IF('FoPITY-3'!$B621&lt;&gt;""," "&amp;'FoPITY-3'!$B621,"")&amp;IF('FoPITY-3'!$C621&lt;&gt;""," X "&amp;'FoPITY-3'!$C621,"")&amp;IF('FoPITY-3'!$D621&lt;&gt;""," X "&amp;'FoPITY-3'!$D621,"")</f>
        <v>cross toggle whether policies affect energy prices X hard coal</v>
      </c>
    </row>
    <row r="622" spans="1:1" x14ac:dyDescent="0.25">
      <c r="A622" t="str">
        <f>'FoPITY-3'!A622&amp;" X"&amp;IF('FoPITY-3'!$B622&lt;&gt;""," "&amp;'FoPITY-3'!$B622,"")&amp;IF('FoPITY-3'!$C622&lt;&gt;""," X "&amp;'FoPITY-3'!$C622,"")&amp;IF('FoPITY-3'!$D622&lt;&gt;""," X "&amp;'FoPITY-3'!$D622,"")</f>
        <v>cross toggle whether policies affect energy prices X natural gas</v>
      </c>
    </row>
    <row r="623" spans="1:1" x14ac:dyDescent="0.25">
      <c r="A623" t="str">
        <f>'FoPITY-3'!A623&amp;" X"&amp;IF('FoPITY-3'!$B623&lt;&gt;""," "&amp;'FoPITY-3'!$B623,"")&amp;IF('FoPITY-3'!$C623&lt;&gt;""," X "&amp;'FoPITY-3'!$C623,"")&amp;IF('FoPITY-3'!$D623&lt;&gt;""," X "&amp;'FoPITY-3'!$D623,"")</f>
        <v>cross toggle whether policies affect energy prices X nuclear</v>
      </c>
    </row>
    <row r="624" spans="1:1" x14ac:dyDescent="0.25">
      <c r="A624" t="str">
        <f>'FoPITY-3'!A624&amp;" X"&amp;IF('FoPITY-3'!$B624&lt;&gt;""," "&amp;'FoPITY-3'!$B624,"")&amp;IF('FoPITY-3'!$C624&lt;&gt;""," X "&amp;'FoPITY-3'!$C624,"")&amp;IF('FoPITY-3'!$D624&lt;&gt;""," X "&amp;'FoPITY-3'!$D624,"")</f>
        <v>cross toggle whether policies affect energy prices X hydro</v>
      </c>
    </row>
    <row r="625" spans="1:1" x14ac:dyDescent="0.25">
      <c r="A625" t="str">
        <f>'FoPITY-3'!A625&amp;" X"&amp;IF('FoPITY-3'!$B625&lt;&gt;""," "&amp;'FoPITY-3'!$B625,"")&amp;IF('FoPITY-3'!$C625&lt;&gt;""," X "&amp;'FoPITY-3'!$C625,"")&amp;IF('FoPITY-3'!$D625&lt;&gt;""," X "&amp;'FoPITY-3'!$D625,"")</f>
        <v>cross toggle whether policies affect energy prices X wind</v>
      </c>
    </row>
    <row r="626" spans="1:1" x14ac:dyDescent="0.25">
      <c r="A626" t="str">
        <f>'FoPITY-3'!A626&amp;" X"&amp;IF('FoPITY-3'!$B626&lt;&gt;""," "&amp;'FoPITY-3'!$B626,"")&amp;IF('FoPITY-3'!$C626&lt;&gt;""," X "&amp;'FoPITY-3'!$C626,"")&amp;IF('FoPITY-3'!$D626&lt;&gt;""," X "&amp;'FoPITY-3'!$D626,"")</f>
        <v>cross toggle whether policies affect energy prices X solar</v>
      </c>
    </row>
    <row r="627" spans="1:1" x14ac:dyDescent="0.25">
      <c r="A627" t="str">
        <f>'FoPITY-3'!A627&amp;" X"&amp;IF('FoPITY-3'!$B627&lt;&gt;""," "&amp;'FoPITY-3'!$B627,"")&amp;IF('FoPITY-3'!$C627&lt;&gt;""," X "&amp;'FoPITY-3'!$C627,"")&amp;IF('FoPITY-3'!$D627&lt;&gt;""," X "&amp;'FoPITY-3'!$D627,"")</f>
        <v>cross toggle whether policies affect energy prices X biomass</v>
      </c>
    </row>
    <row r="628" spans="1:1" x14ac:dyDescent="0.25">
      <c r="A628" t="str">
        <f>'FoPITY-3'!A628&amp;" X"&amp;IF('FoPITY-3'!$B628&lt;&gt;""," "&amp;'FoPITY-3'!$B628,"")&amp;IF('FoPITY-3'!$C628&lt;&gt;""," X "&amp;'FoPITY-3'!$C628,"")&amp;IF('FoPITY-3'!$D628&lt;&gt;""," X "&amp;'FoPITY-3'!$D628,"")</f>
        <v>cross toggle whether policies affect energy prices X petroleum gasoline</v>
      </c>
    </row>
    <row r="629" spans="1:1" x14ac:dyDescent="0.25">
      <c r="A629" t="str">
        <f>'FoPITY-3'!A629&amp;" X"&amp;IF('FoPITY-3'!$B629&lt;&gt;""," "&amp;'FoPITY-3'!$B629,"")&amp;IF('FoPITY-3'!$C629&lt;&gt;""," X "&amp;'FoPITY-3'!$C629,"")&amp;IF('FoPITY-3'!$D629&lt;&gt;""," X "&amp;'FoPITY-3'!$D629,"")</f>
        <v>cross toggle whether policies affect energy prices X petroleum diesel</v>
      </c>
    </row>
    <row r="630" spans="1:1" x14ac:dyDescent="0.25">
      <c r="A630" t="str">
        <f>'FoPITY-3'!A630&amp;" X"&amp;IF('FoPITY-3'!$B630&lt;&gt;""," "&amp;'FoPITY-3'!$B630,"")&amp;IF('FoPITY-3'!$C630&lt;&gt;""," X "&amp;'FoPITY-3'!$C630,"")&amp;IF('FoPITY-3'!$D630&lt;&gt;""," X "&amp;'FoPITY-3'!$D630,"")</f>
        <v>cross toggle whether policies affect energy prices X biofuel gasoline</v>
      </c>
    </row>
    <row r="631" spans="1:1" x14ac:dyDescent="0.25">
      <c r="A631" t="str">
        <f>'FoPITY-3'!A631&amp;" X"&amp;IF('FoPITY-3'!$B631&lt;&gt;""," "&amp;'FoPITY-3'!$B631,"")&amp;IF('FoPITY-3'!$C631&lt;&gt;""," X "&amp;'FoPITY-3'!$C631,"")&amp;IF('FoPITY-3'!$D631&lt;&gt;""," X "&amp;'FoPITY-3'!$D631,"")</f>
        <v>cross toggle whether policies affect energy prices X biofuel diesel</v>
      </c>
    </row>
    <row r="632" spans="1:1" x14ac:dyDescent="0.25">
      <c r="A632" t="str">
        <f>'FoPITY-3'!A632&amp;" X"&amp;IF('FoPITY-3'!$B632&lt;&gt;""," "&amp;'FoPITY-3'!$B632,"")&amp;IF('FoPITY-3'!$C632&lt;&gt;""," X "&amp;'FoPITY-3'!$C632,"")&amp;IF('FoPITY-3'!$D632&lt;&gt;""," X "&amp;'FoPITY-3'!$D632,"")</f>
        <v>cross toggle whether policies affect energy prices X jet fuel or kerosene</v>
      </c>
    </row>
    <row r="633" spans="1:1" x14ac:dyDescent="0.25">
      <c r="A633" t="str">
        <f>'FoPITY-3'!A633&amp;" X"&amp;IF('FoPITY-3'!$B633&lt;&gt;""," "&amp;'FoPITY-3'!$B633,"")&amp;IF('FoPITY-3'!$C633&lt;&gt;""," X "&amp;'FoPITY-3'!$C633,"")&amp;IF('FoPITY-3'!$D633&lt;&gt;""," X "&amp;'FoPITY-3'!$D633,"")</f>
        <v>cross toggle whether policies affect energy prices X heat</v>
      </c>
    </row>
    <row r="634" spans="1:1" x14ac:dyDescent="0.25">
      <c r="A634" t="str">
        <f>'FoPITY-3'!A634&amp;" X"&amp;IF('FoPITY-3'!$B634&lt;&gt;""," "&amp;'FoPITY-3'!$B634,"")&amp;IF('FoPITY-3'!$C634&lt;&gt;""," X "&amp;'FoPITY-3'!$C634,"")&amp;IF('FoPITY-3'!$D634&lt;&gt;""," X "&amp;'FoPITY-3'!$D634,"")</f>
        <v>cross toggle whether policies affect energy prices X geothermal</v>
      </c>
    </row>
    <row r="635" spans="1:1" x14ac:dyDescent="0.25">
      <c r="A635" t="str">
        <f>'FoPITY-3'!A635&amp;" X"&amp;IF('FoPITY-3'!$B635&lt;&gt;""," "&amp;'FoPITY-3'!$B635,"")&amp;IF('FoPITY-3'!$C635&lt;&gt;""," X "&amp;'FoPITY-3'!$C635,"")&amp;IF('FoPITY-3'!$D635&lt;&gt;""," X "&amp;'FoPITY-3'!$D635,"")</f>
        <v>cross toggle whether policies affect energy prices X lignite</v>
      </c>
    </row>
    <row r="636" spans="1:1" x14ac:dyDescent="0.25">
      <c r="A636" t="str">
        <f>'FoPITY-3'!A636&amp;" X"&amp;IF('FoPITY-3'!$B636&lt;&gt;""," "&amp;'FoPITY-3'!$B636,"")&amp;IF('FoPITY-3'!$C636&lt;&gt;""," X "&amp;'FoPITY-3'!$C636,"")&amp;IF('FoPITY-3'!$D636&lt;&gt;""," X "&amp;'FoPITY-3'!$D636,"")</f>
        <v>cross toggle whether policies affect energy prices X crude oil</v>
      </c>
    </row>
    <row r="637" spans="1:1" x14ac:dyDescent="0.25">
      <c r="A637" t="str">
        <f>'FoPITY-3'!A637&amp;" X"&amp;IF('FoPITY-3'!$B637&lt;&gt;""," "&amp;'FoPITY-3'!$B637,"")&amp;IF('FoPITY-3'!$C637&lt;&gt;""," X "&amp;'FoPITY-3'!$C637,"")&amp;IF('FoPITY-3'!$D637&lt;&gt;""," X "&amp;'FoPITY-3'!$D637,"")</f>
        <v>cross toggle whether policies affect energy prices X heavy or residual fuel oil</v>
      </c>
    </row>
    <row r="638" spans="1:1" x14ac:dyDescent="0.25">
      <c r="A638" t="str">
        <f>'FoPITY-3'!A638&amp;" X"&amp;IF('FoPITY-3'!$B638&lt;&gt;""," "&amp;'FoPITY-3'!$B638,"")&amp;IF('FoPITY-3'!$C638&lt;&gt;""," X "&amp;'FoPITY-3'!$C638,"")&amp;IF('FoPITY-3'!$D638&lt;&gt;""," X "&amp;'FoPITY-3'!$D638,"")</f>
        <v>cross toggle whether policies affect energy prices X LPG propane or butane</v>
      </c>
    </row>
    <row r="639" spans="1:1" x14ac:dyDescent="0.25">
      <c r="A639" t="str">
        <f>'FoPITY-3'!A639&amp;" X"&amp;IF('FoPITY-3'!$B639&lt;&gt;""," "&amp;'FoPITY-3'!$B639,"")&amp;IF('FoPITY-3'!$C639&lt;&gt;""," X "&amp;'FoPITY-3'!$C639,"")&amp;IF('FoPITY-3'!$D639&lt;&gt;""," X "&amp;'FoPITY-3'!$D639,"")</f>
        <v>cross toggle whether policies affect energy prices X municipal solid waste</v>
      </c>
    </row>
    <row r="640" spans="1:1" x14ac:dyDescent="0.25">
      <c r="A640" t="str">
        <f>'FoPITY-3'!A640&amp;" X"&amp;IF('FoPITY-3'!$B640&lt;&gt;""," "&amp;'FoPITY-3'!$B640,"")&amp;IF('FoPITY-3'!$C640&lt;&gt;""," X "&amp;'FoPITY-3'!$C640,"")&amp;IF('FoPITY-3'!$D640&lt;&gt;""," X "&amp;'FoPITY-3'!$D640,"")</f>
        <v>cross toggle whether policies affect energy prices X hydrogen</v>
      </c>
    </row>
    <row r="641" spans="1:1" x14ac:dyDescent="0.25">
      <c r="A641" t="str">
        <f>'FoPITY-3'!A641&amp;" X"&amp;IF('FoPITY-3'!$B641&lt;&gt;""," "&amp;'FoPITY-3'!$B641,"")&amp;IF('FoPITY-3'!$C641&lt;&gt;""," X "&amp;'FoPITY-3'!$C641,"")&amp;IF('FoPITY-3'!$D641&lt;&gt;""," X "&amp;'FoPITY-3'!$D641,"")</f>
        <v>cross toggle whether carbon tax affects process emissions X</v>
      </c>
    </row>
    <row r="642" spans="1:1" x14ac:dyDescent="0.25">
      <c r="A642" t="str">
        <f>'FoPITY-3'!A642&amp;" X"&amp;IF('FoPITY-3'!$B642&lt;&gt;""," "&amp;'FoPITY-3'!$B642,"")&amp;IF('FoPITY-3'!$C642&lt;&gt;""," X "&amp;'FoPITY-3'!$C642,"")&amp;IF('FoPITY-3'!$D642&lt;&gt;""," X "&amp;'FoPITY-3'!$D642,"")</f>
        <v>cross toggle whether carbon tax affects non CO2 emissions X</v>
      </c>
    </row>
    <row r="643" spans="1:1" x14ac:dyDescent="0.25">
      <c r="A643" t="str">
        <f>'FoPITY-3'!A643&amp;" X"&amp;IF('FoPITY-3'!$B643&lt;&gt;""," "&amp;'FoPITY-3'!$B643,"")&amp;IF('FoPITY-3'!$C643&lt;&gt;""," X "&amp;'FoPITY-3'!$C643,"")&amp;IF('FoPITY-3'!$D643&lt;&gt;""," X "&amp;'FoPITY-3'!$D643,"")</f>
        <v>cross fuel price deregulation X electricity</v>
      </c>
    </row>
    <row r="644" spans="1:1" x14ac:dyDescent="0.25">
      <c r="A644" t="str">
        <f>'FoPITY-3'!A644&amp;" X"&amp;IF('FoPITY-3'!$B644&lt;&gt;""," "&amp;'FoPITY-3'!$B644,"")&amp;IF('FoPITY-3'!$C644&lt;&gt;""," X "&amp;'FoPITY-3'!$C644,"")&amp;IF('FoPITY-3'!$D644&lt;&gt;""," X "&amp;'FoPITY-3'!$D644,"")</f>
        <v>cross fuel price deregulation X hard coal</v>
      </c>
    </row>
    <row r="645" spans="1:1" x14ac:dyDescent="0.25">
      <c r="A645" t="str">
        <f>'FoPITY-3'!A645&amp;" X"&amp;IF('FoPITY-3'!$B645&lt;&gt;""," "&amp;'FoPITY-3'!$B645,"")&amp;IF('FoPITY-3'!$C645&lt;&gt;""," X "&amp;'FoPITY-3'!$C645,"")&amp;IF('FoPITY-3'!$D645&lt;&gt;""," X "&amp;'FoPITY-3'!$D645,"")</f>
        <v>cross fuel price deregulation X natural gas</v>
      </c>
    </row>
    <row r="646" spans="1:1" x14ac:dyDescent="0.25">
      <c r="A646" t="str">
        <f>'FoPITY-3'!A646&amp;" X"&amp;IF('FoPITY-3'!$B646&lt;&gt;""," "&amp;'FoPITY-3'!$B646,"")&amp;IF('FoPITY-3'!$C646&lt;&gt;""," X "&amp;'FoPITY-3'!$C646,"")&amp;IF('FoPITY-3'!$D646&lt;&gt;""," X "&amp;'FoPITY-3'!$D646,"")</f>
        <v>cross fuel price deregulation X nuclear</v>
      </c>
    </row>
    <row r="647" spans="1:1" x14ac:dyDescent="0.25">
      <c r="A647" t="str">
        <f>'FoPITY-3'!A647&amp;" X"&amp;IF('FoPITY-3'!$B647&lt;&gt;""," "&amp;'FoPITY-3'!$B647,"")&amp;IF('FoPITY-3'!$C647&lt;&gt;""," X "&amp;'FoPITY-3'!$C647,"")&amp;IF('FoPITY-3'!$D647&lt;&gt;""," X "&amp;'FoPITY-3'!$D647,"")</f>
        <v>cross fuel price deregulation X hydro</v>
      </c>
    </row>
    <row r="648" spans="1:1" x14ac:dyDescent="0.25">
      <c r="A648" t="str">
        <f>'FoPITY-3'!A648&amp;" X"&amp;IF('FoPITY-3'!$B648&lt;&gt;""," "&amp;'FoPITY-3'!$B648,"")&amp;IF('FoPITY-3'!$C648&lt;&gt;""," X "&amp;'FoPITY-3'!$C648,"")&amp;IF('FoPITY-3'!$D648&lt;&gt;""," X "&amp;'FoPITY-3'!$D648,"")</f>
        <v>cross fuel price deregulation X wind</v>
      </c>
    </row>
    <row r="649" spans="1:1" x14ac:dyDescent="0.25">
      <c r="A649" t="str">
        <f>'FoPITY-3'!A649&amp;" X"&amp;IF('FoPITY-3'!$B649&lt;&gt;""," "&amp;'FoPITY-3'!$B649,"")&amp;IF('FoPITY-3'!$C649&lt;&gt;""," X "&amp;'FoPITY-3'!$C649,"")&amp;IF('FoPITY-3'!$D649&lt;&gt;""," X "&amp;'FoPITY-3'!$D649,"")</f>
        <v>cross fuel price deregulation X solar</v>
      </c>
    </row>
    <row r="650" spans="1:1" x14ac:dyDescent="0.25">
      <c r="A650" t="str">
        <f>'FoPITY-3'!A650&amp;" X"&amp;IF('FoPITY-3'!$B650&lt;&gt;""," "&amp;'FoPITY-3'!$B650,"")&amp;IF('FoPITY-3'!$C650&lt;&gt;""," X "&amp;'FoPITY-3'!$C650,"")&amp;IF('FoPITY-3'!$D650&lt;&gt;""," X "&amp;'FoPITY-3'!$D650,"")</f>
        <v>cross fuel price deregulation X biomass</v>
      </c>
    </row>
    <row r="651" spans="1:1" x14ac:dyDescent="0.25">
      <c r="A651" t="str">
        <f>'FoPITY-3'!A651&amp;" X"&amp;IF('FoPITY-3'!$B651&lt;&gt;""," "&amp;'FoPITY-3'!$B651,"")&amp;IF('FoPITY-3'!$C651&lt;&gt;""," X "&amp;'FoPITY-3'!$C651,"")&amp;IF('FoPITY-3'!$D651&lt;&gt;""," X "&amp;'FoPITY-3'!$D651,"")</f>
        <v>cross fuel price deregulation X petroleum gasoline</v>
      </c>
    </row>
    <row r="652" spans="1:1" x14ac:dyDescent="0.25">
      <c r="A652" t="str">
        <f>'FoPITY-3'!A652&amp;" X"&amp;IF('FoPITY-3'!$B652&lt;&gt;""," "&amp;'FoPITY-3'!$B652,"")&amp;IF('FoPITY-3'!$C652&lt;&gt;""," X "&amp;'FoPITY-3'!$C652,"")&amp;IF('FoPITY-3'!$D652&lt;&gt;""," X "&amp;'FoPITY-3'!$D652,"")</f>
        <v>cross fuel price deregulation X petroleum diesel</v>
      </c>
    </row>
    <row r="653" spans="1:1" x14ac:dyDescent="0.25">
      <c r="A653" t="str">
        <f>'FoPITY-3'!A653&amp;" X"&amp;IF('FoPITY-3'!$B653&lt;&gt;""," "&amp;'FoPITY-3'!$B653,"")&amp;IF('FoPITY-3'!$C653&lt;&gt;""," X "&amp;'FoPITY-3'!$C653,"")&amp;IF('FoPITY-3'!$D653&lt;&gt;""," X "&amp;'FoPITY-3'!$D653,"")</f>
        <v>cross fuel price deregulation X biofuel gasoline</v>
      </c>
    </row>
    <row r="654" spans="1:1" x14ac:dyDescent="0.25">
      <c r="A654" t="str">
        <f>'FoPITY-3'!A654&amp;" X"&amp;IF('FoPITY-3'!$B654&lt;&gt;""," "&amp;'FoPITY-3'!$B654,"")&amp;IF('FoPITY-3'!$C654&lt;&gt;""," X "&amp;'FoPITY-3'!$C654,"")&amp;IF('FoPITY-3'!$D654&lt;&gt;""," X "&amp;'FoPITY-3'!$D654,"")</f>
        <v>cross fuel price deregulation X biofuel diesel</v>
      </c>
    </row>
    <row r="655" spans="1:1" x14ac:dyDescent="0.25">
      <c r="A655" t="str">
        <f>'FoPITY-3'!A655&amp;" X"&amp;IF('FoPITY-3'!$B655&lt;&gt;""," "&amp;'FoPITY-3'!$B655,"")&amp;IF('FoPITY-3'!$C655&lt;&gt;""," X "&amp;'FoPITY-3'!$C655,"")&amp;IF('FoPITY-3'!$D655&lt;&gt;""," X "&amp;'FoPITY-3'!$D655,"")</f>
        <v>cross fuel price deregulation X jet fuel or kerosene</v>
      </c>
    </row>
    <row r="656" spans="1:1" x14ac:dyDescent="0.25">
      <c r="A656" t="str">
        <f>'FoPITY-3'!A656&amp;" X"&amp;IF('FoPITY-3'!$B656&lt;&gt;""," "&amp;'FoPITY-3'!$B656,"")&amp;IF('FoPITY-3'!$C656&lt;&gt;""," X "&amp;'FoPITY-3'!$C656,"")&amp;IF('FoPITY-3'!$D656&lt;&gt;""," X "&amp;'FoPITY-3'!$D656,"")</f>
        <v>cross fuel price deregulation X heat</v>
      </c>
    </row>
    <row r="657" spans="1:1" x14ac:dyDescent="0.25">
      <c r="A657" t="str">
        <f>'FoPITY-3'!A657&amp;" X"&amp;IF('FoPITY-3'!$B657&lt;&gt;""," "&amp;'FoPITY-3'!$B657,"")&amp;IF('FoPITY-3'!$C657&lt;&gt;""," X "&amp;'FoPITY-3'!$C657,"")&amp;IF('FoPITY-3'!$D657&lt;&gt;""," X "&amp;'FoPITY-3'!$D657,"")</f>
        <v>cross fuel price deregulation X geothermal</v>
      </c>
    </row>
    <row r="658" spans="1:1" x14ac:dyDescent="0.25">
      <c r="A658" t="str">
        <f>'FoPITY-3'!A658&amp;" X"&amp;IF('FoPITY-3'!$B658&lt;&gt;""," "&amp;'FoPITY-3'!$B658,"")&amp;IF('FoPITY-3'!$C658&lt;&gt;""," X "&amp;'FoPITY-3'!$C658,"")&amp;IF('FoPITY-3'!$D658&lt;&gt;""," X "&amp;'FoPITY-3'!$D658,"")</f>
        <v>cross fuel price deregulation X lignite</v>
      </c>
    </row>
    <row r="659" spans="1:1" x14ac:dyDescent="0.25">
      <c r="A659" t="str">
        <f>'FoPITY-3'!A659&amp;" X"&amp;IF('FoPITY-3'!$B659&lt;&gt;""," "&amp;'FoPITY-3'!$B659,"")&amp;IF('FoPITY-3'!$C659&lt;&gt;""," X "&amp;'FoPITY-3'!$C659,"")&amp;IF('FoPITY-3'!$D659&lt;&gt;""," X "&amp;'FoPITY-3'!$D659,"")</f>
        <v>cross fuel price deregulation X crude oil</v>
      </c>
    </row>
    <row r="660" spans="1:1" x14ac:dyDescent="0.25">
      <c r="A660" t="str">
        <f>'FoPITY-3'!A660&amp;" X"&amp;IF('FoPITY-3'!$B660&lt;&gt;""," "&amp;'FoPITY-3'!$B660,"")&amp;IF('FoPITY-3'!$C660&lt;&gt;""," X "&amp;'FoPITY-3'!$C660,"")&amp;IF('FoPITY-3'!$D660&lt;&gt;""," X "&amp;'FoPITY-3'!$D660,"")</f>
        <v>cross fuel price deregulation X heavy or residual fuel oil</v>
      </c>
    </row>
    <row r="661" spans="1:1" x14ac:dyDescent="0.25">
      <c r="A661" t="str">
        <f>'FoPITY-3'!A661&amp;" X"&amp;IF('FoPITY-3'!$B661&lt;&gt;""," "&amp;'FoPITY-3'!$B661,"")&amp;IF('FoPITY-3'!$C661&lt;&gt;""," X "&amp;'FoPITY-3'!$C661,"")&amp;IF('FoPITY-3'!$D661&lt;&gt;""," X "&amp;'FoPITY-3'!$D661,"")</f>
        <v>cross fuel price deregulation X LPG propane or butane</v>
      </c>
    </row>
    <row r="662" spans="1:1" x14ac:dyDescent="0.25">
      <c r="A662" t="str">
        <f>'FoPITY-3'!A662&amp;" X"&amp;IF('FoPITY-3'!$B662&lt;&gt;""," "&amp;'FoPITY-3'!$B662,"")&amp;IF('FoPITY-3'!$C662&lt;&gt;""," X "&amp;'FoPITY-3'!$C662,"")&amp;IF('FoPITY-3'!$D662&lt;&gt;""," X "&amp;'FoPITY-3'!$D662,"")</f>
        <v>cross fuel price deregulation X municipal solid waste</v>
      </c>
    </row>
    <row r="663" spans="1:1" x14ac:dyDescent="0.25">
      <c r="A663" t="str">
        <f>'FoPITY-3'!A663&amp;" X"&amp;IF('FoPITY-3'!$B663&lt;&gt;""," "&amp;'FoPITY-3'!$B663,"")&amp;IF('FoPITY-3'!$C663&lt;&gt;""," X "&amp;'FoPITY-3'!$C663,"")&amp;IF('FoPITY-3'!$D663&lt;&gt;""," X "&amp;'FoPITY-3'!$D663,"")</f>
        <v>cross fuel price deregulation X hydrogen</v>
      </c>
    </row>
    <row r="664" spans="1:1" x14ac:dyDescent="0.25">
      <c r="A664" t="str">
        <f>'FoPITY-3'!A664&amp;" X"&amp;IF('FoPITY-3'!$B664&lt;&gt;""," "&amp;'FoPITY-3'!$B664,"")&amp;IF('FoPITY-3'!$C664&lt;&gt;""," X "&amp;'FoPITY-3'!$C664,"")&amp;IF('FoPITY-3'!$D664&lt;&gt;""," X "&amp;'FoPITY-3'!$D664,"")</f>
        <v>heat convert heat to CHP X</v>
      </c>
    </row>
    <row r="665" spans="1:1" x14ac:dyDescent="0.25">
      <c r="A665" t="str">
        <f>'FoPITY-3'!A665&amp;" X"&amp;IF('FoPITY-3'!$B665&lt;&gt;""," "&amp;'FoPITY-3'!$B665,"")&amp;IF('FoPITY-3'!$C665&lt;&gt;""," X "&amp;'FoPITY-3'!$C665,"")&amp;IF('FoPITY-3'!$D665&lt;&gt;""," X "&amp;'FoPITY-3'!$D665,"")</f>
        <v>heat fuel type shifting X</v>
      </c>
    </row>
    <row r="666" spans="1:1" x14ac:dyDescent="0.25">
      <c r="A666" t="str">
        <f>'FoPITY-3'!A666&amp;" X"&amp;IF('FoPITY-3'!$B666&lt;&gt;""," "&amp;'FoPITY-3'!$B666,"")&amp;IF('FoPITY-3'!$C666&lt;&gt;""," X "&amp;'FoPITY-3'!$C666,"")&amp;IF('FoPITY-3'!$D666&lt;&gt;""," X "&amp;'FoPITY-3'!$D666,"")</f>
        <v>hydgn shift production pathways X</v>
      </c>
    </row>
    <row r="667" spans="1:1" x14ac:dyDescent="0.25">
      <c r="A667" t="str">
        <f>'FoPITY-3'!A667&amp;" X"&amp;IF('FoPITY-3'!$B667&lt;&gt;""," "&amp;'FoPITY-3'!$B667,"")&amp;IF('FoPITY-3'!$C667&lt;&gt;""," X "&amp;'FoPITY-3'!$C667,"")&amp;IF('FoPITY-3'!$D667&lt;&gt;""," X "&amp;'FoPITY-3'!$D667,"")</f>
        <v>land forest set asides X</v>
      </c>
    </row>
    <row r="668" spans="1:1" x14ac:dyDescent="0.25">
      <c r="A668" t="str">
        <f>'FoPITY-3'!A668&amp;" X"&amp;IF('FoPITY-3'!$B668&lt;&gt;""," "&amp;'FoPITY-3'!$B668,"")&amp;IF('FoPITY-3'!$C668&lt;&gt;""," X "&amp;'FoPITY-3'!$C668,"")&amp;IF('FoPITY-3'!$D668&lt;&gt;""," X "&amp;'FoPITY-3'!$D668,"")</f>
        <v>land afforestation and reforestation X</v>
      </c>
    </row>
    <row r="669" spans="1:1" x14ac:dyDescent="0.25">
      <c r="A669" t="str">
        <f>'FoPITY-3'!A669&amp;" X"&amp;IF('FoPITY-3'!$B669&lt;&gt;""," "&amp;'FoPITY-3'!$B669,"")&amp;IF('FoPITY-3'!$C669&lt;&gt;""," X "&amp;'FoPITY-3'!$C669,"")&amp;IF('FoPITY-3'!$D669&lt;&gt;""," X "&amp;'FoPITY-3'!$D669,"")</f>
        <v>land forest management X</v>
      </c>
    </row>
    <row r="670" spans="1:1" x14ac:dyDescent="0.25">
      <c r="A670" t="str">
        <f>'FoPITY-3'!A670&amp;" X"&amp;IF('FoPITY-3'!$B670&lt;&gt;""," "&amp;'FoPITY-3'!$B670,"")&amp;IF('FoPITY-3'!$C670&lt;&gt;""," X "&amp;'FoPITY-3'!$C670,"")&amp;IF('FoPITY-3'!$D670&lt;&gt;""," X "&amp;'FoPITY-3'!$D670,"")</f>
        <v>land avoid deforestation X</v>
      </c>
    </row>
    <row r="671" spans="1:1" x14ac:dyDescent="0.25">
      <c r="A671" t="str">
        <f>'FoPITY-3'!A671&amp;" X"&amp;IF('FoPITY-3'!$B671&lt;&gt;""," "&amp;'FoPITY-3'!$B671,"")&amp;IF('FoPITY-3'!$C671&lt;&gt;""," X "&amp;'FoPITY-3'!$C671,"")&amp;IF('FoPITY-3'!$D671&lt;&gt;""," X "&amp;'FoPITY-3'!$D671,"")</f>
        <v>land peatland restoration X</v>
      </c>
    </row>
    <row r="672" spans="1:1" x14ac:dyDescent="0.25">
      <c r="A672" t="str">
        <f>'FoPITY-3'!A672&amp;" X"&amp;IF('FoPITY-3'!$B672&lt;&gt;""," "&amp;'FoPITY-3'!$B672,"")&amp;IF('FoPITY-3'!$C672&lt;&gt;""," X "&amp;'FoPITY-3'!$C672,"")&amp;IF('FoPITY-3'!$D672&lt;&gt;""," X "&amp;'FoPITY-3'!$D672,"")</f>
        <v>land forest restoration X</v>
      </c>
    </row>
    <row r="673" spans="1:1" x14ac:dyDescent="0.25">
      <c r="A673" t="str">
        <f>'FoPITY-3'!A673&amp;" X"&amp;IF('FoPITY-3'!$B673&lt;&gt;""," "&amp;'FoPITY-3'!$B673,"")&amp;IF('FoPITY-3'!$C673&lt;&gt;""," X "&amp;'FoPITY-3'!$C673,"")&amp;IF('FoPITY-3'!$D673&lt;&gt;""," X "&amp;'FoPITY-3'!$D673,"")</f>
        <v>RnD transportation capital cost reduction X battery electric vehicle</v>
      </c>
    </row>
    <row r="674" spans="1:1" x14ac:dyDescent="0.25">
      <c r="A674" t="str">
        <f>'FoPITY-3'!A674&amp;" X"&amp;IF('FoPITY-3'!$B674&lt;&gt;""," "&amp;'FoPITY-3'!$B674,"")&amp;IF('FoPITY-3'!$C674&lt;&gt;""," X "&amp;'FoPITY-3'!$C674,"")&amp;IF('FoPITY-3'!$D674&lt;&gt;""," X "&amp;'FoPITY-3'!$D674,"")</f>
        <v>RnD transportation capital cost reduction X natural gas vehicle</v>
      </c>
    </row>
    <row r="675" spans="1:1" x14ac:dyDescent="0.25">
      <c r="A675" t="str">
        <f>'FoPITY-3'!A675&amp;" X"&amp;IF('FoPITY-3'!$B675&lt;&gt;""," "&amp;'FoPITY-3'!$B675,"")&amp;IF('FoPITY-3'!$C675&lt;&gt;""," X "&amp;'FoPITY-3'!$C675,"")&amp;IF('FoPITY-3'!$D675&lt;&gt;""," X "&amp;'FoPITY-3'!$D675,"")</f>
        <v>RnD transportation capital cost reduction X gasoline vehicle</v>
      </c>
    </row>
    <row r="676" spans="1:1" x14ac:dyDescent="0.25">
      <c r="A676" t="str">
        <f>'FoPITY-3'!A676&amp;" X"&amp;IF('FoPITY-3'!$B676&lt;&gt;""," "&amp;'FoPITY-3'!$B676,"")&amp;IF('FoPITY-3'!$C676&lt;&gt;""," X "&amp;'FoPITY-3'!$C676,"")&amp;IF('FoPITY-3'!$D676&lt;&gt;""," X "&amp;'FoPITY-3'!$D676,"")</f>
        <v>RnD transportation capital cost reduction X diesel vehicle</v>
      </c>
    </row>
    <row r="677" spans="1:1" x14ac:dyDescent="0.25">
      <c r="A677" t="str">
        <f>'FoPITY-3'!A677&amp;" X"&amp;IF('FoPITY-3'!$B677&lt;&gt;""," "&amp;'FoPITY-3'!$B677,"")&amp;IF('FoPITY-3'!$C677&lt;&gt;""," X "&amp;'FoPITY-3'!$C677,"")&amp;IF('FoPITY-3'!$D677&lt;&gt;""," X "&amp;'FoPITY-3'!$D677,"")</f>
        <v>RnD transportation capital cost reduction X plugin hybrid vehicle</v>
      </c>
    </row>
    <row r="678" spans="1:1" x14ac:dyDescent="0.25">
      <c r="A678" t="str">
        <f>'FoPITY-3'!A678&amp;" X"&amp;IF('FoPITY-3'!$B678&lt;&gt;""," "&amp;'FoPITY-3'!$B678,"")&amp;IF('FoPITY-3'!$C678&lt;&gt;""," X "&amp;'FoPITY-3'!$C678,"")&amp;IF('FoPITY-3'!$D678&lt;&gt;""," X "&amp;'FoPITY-3'!$D678,"")</f>
        <v>RnD transportation capital cost reduction X LPG vehicle</v>
      </c>
    </row>
    <row r="679" spans="1:1" x14ac:dyDescent="0.25">
      <c r="A679" t="str">
        <f>'FoPITY-3'!A679&amp;" X"&amp;IF('FoPITY-3'!$B679&lt;&gt;""," "&amp;'FoPITY-3'!$B679,"")&amp;IF('FoPITY-3'!$C679&lt;&gt;""," X "&amp;'FoPITY-3'!$C679,"")&amp;IF('FoPITY-3'!$D679&lt;&gt;""," X "&amp;'FoPITY-3'!$D679,"")</f>
        <v>RnD transportation capital cost reduction X hydrogen vehicle</v>
      </c>
    </row>
    <row r="680" spans="1:1" x14ac:dyDescent="0.25">
      <c r="A680" t="str">
        <f>'FoPITY-3'!A680&amp;" X"&amp;IF('FoPITY-3'!$B680&lt;&gt;""," "&amp;'FoPITY-3'!$B680,"")&amp;IF('FoPITY-3'!$C680&lt;&gt;""," X "&amp;'FoPITY-3'!$C680,"")&amp;IF('FoPITY-3'!$D680&lt;&gt;""," X "&amp;'FoPITY-3'!$D680,"")</f>
        <v>RnD electricity capital cost reduction X hard coal es</v>
      </c>
    </row>
    <row r="681" spans="1:1" x14ac:dyDescent="0.25">
      <c r="A681" t="str">
        <f>'FoPITY-3'!A681&amp;" X"&amp;IF('FoPITY-3'!$B681&lt;&gt;""," "&amp;'FoPITY-3'!$B681,"")&amp;IF('FoPITY-3'!$C681&lt;&gt;""," X "&amp;'FoPITY-3'!$C681,"")&amp;IF('FoPITY-3'!$D681&lt;&gt;""," X "&amp;'FoPITY-3'!$D681,"")</f>
        <v>RnD electricity capital cost reduction X natural gas nonpeaker es</v>
      </c>
    </row>
    <row r="682" spans="1:1" x14ac:dyDescent="0.25">
      <c r="A682" t="str">
        <f>'FoPITY-3'!A682&amp;" X"&amp;IF('FoPITY-3'!$B682&lt;&gt;""," "&amp;'FoPITY-3'!$B682,"")&amp;IF('FoPITY-3'!$C682&lt;&gt;""," X "&amp;'FoPITY-3'!$C682,"")&amp;IF('FoPITY-3'!$D682&lt;&gt;""," X "&amp;'FoPITY-3'!$D682,"")</f>
        <v>RnD electricity capital cost reduction X nuclear es</v>
      </c>
    </row>
    <row r="683" spans="1:1" x14ac:dyDescent="0.25">
      <c r="A683" t="str">
        <f>'FoPITY-3'!A683&amp;" X"&amp;IF('FoPITY-3'!$B683&lt;&gt;""," "&amp;'FoPITY-3'!$B683,"")&amp;IF('FoPITY-3'!$C683&lt;&gt;""," X "&amp;'FoPITY-3'!$C683,"")&amp;IF('FoPITY-3'!$D683&lt;&gt;""," X "&amp;'FoPITY-3'!$D683,"")</f>
        <v>RnD electricity capital cost reduction X hydro es</v>
      </c>
    </row>
    <row r="684" spans="1:1" x14ac:dyDescent="0.25">
      <c r="A684" t="str">
        <f>'FoPITY-3'!A684&amp;" X"&amp;IF('FoPITY-3'!$B684&lt;&gt;""," "&amp;'FoPITY-3'!$B684,"")&amp;IF('FoPITY-3'!$C684&lt;&gt;""," X "&amp;'FoPITY-3'!$C684,"")&amp;IF('FoPITY-3'!$D684&lt;&gt;""," X "&amp;'FoPITY-3'!$D684,"")</f>
        <v>RnD electricity capital cost reduction X onshore wind es</v>
      </c>
    </row>
    <row r="685" spans="1:1" x14ac:dyDescent="0.25">
      <c r="A685" t="str">
        <f>'FoPITY-3'!A685&amp;" X"&amp;IF('FoPITY-3'!$B685&lt;&gt;""," "&amp;'FoPITY-3'!$B685,"")&amp;IF('FoPITY-3'!$C685&lt;&gt;""," X "&amp;'FoPITY-3'!$C685,"")&amp;IF('FoPITY-3'!$D685&lt;&gt;""," X "&amp;'FoPITY-3'!$D685,"")</f>
        <v>RnD electricity capital cost reduction X solar PV es</v>
      </c>
    </row>
    <row r="686" spans="1:1" x14ac:dyDescent="0.25">
      <c r="A686" t="str">
        <f>'FoPITY-3'!A686&amp;" X"&amp;IF('FoPITY-3'!$B686&lt;&gt;""," "&amp;'FoPITY-3'!$B686,"")&amp;IF('FoPITY-3'!$C686&lt;&gt;""," X "&amp;'FoPITY-3'!$C686,"")&amp;IF('FoPITY-3'!$D686&lt;&gt;""," X "&amp;'FoPITY-3'!$D686,"")</f>
        <v>RnD electricity capital cost reduction X solar thermal es</v>
      </c>
    </row>
    <row r="687" spans="1:1" x14ac:dyDescent="0.25">
      <c r="A687" t="str">
        <f>'FoPITY-3'!A687&amp;" X"&amp;IF('FoPITY-3'!$B687&lt;&gt;""," "&amp;'FoPITY-3'!$B687,"")&amp;IF('FoPITY-3'!$C687&lt;&gt;""," X "&amp;'FoPITY-3'!$C687,"")&amp;IF('FoPITY-3'!$D687&lt;&gt;""," X "&amp;'FoPITY-3'!$D687,"")</f>
        <v>RnD electricity capital cost reduction X biomass es</v>
      </c>
    </row>
    <row r="688" spans="1:1" x14ac:dyDescent="0.25">
      <c r="A688" t="str">
        <f>'FoPITY-3'!A688&amp;" X"&amp;IF('FoPITY-3'!$B688&lt;&gt;""," "&amp;'FoPITY-3'!$B688,"")&amp;IF('FoPITY-3'!$C688&lt;&gt;""," X "&amp;'FoPITY-3'!$C688,"")&amp;IF('FoPITY-3'!$D688&lt;&gt;""," X "&amp;'FoPITY-3'!$D688,"")</f>
        <v>RnD electricity capital cost reduction X geothermal es</v>
      </c>
    </row>
    <row r="689" spans="1:1" x14ac:dyDescent="0.25">
      <c r="A689" t="str">
        <f>'FoPITY-3'!A689&amp;" X"&amp;IF('FoPITY-3'!$B689&lt;&gt;""," "&amp;'FoPITY-3'!$B689,"")&amp;IF('FoPITY-3'!$C689&lt;&gt;""," X "&amp;'FoPITY-3'!$C689,"")&amp;IF('FoPITY-3'!$D689&lt;&gt;""," X "&amp;'FoPITY-3'!$D689,"")</f>
        <v>RnD electricity capital cost reduction X petroleum es</v>
      </c>
    </row>
    <row r="690" spans="1:1" x14ac:dyDescent="0.25">
      <c r="A690" t="str">
        <f>'FoPITY-3'!A690&amp;" X"&amp;IF('FoPITY-3'!$B690&lt;&gt;""," "&amp;'FoPITY-3'!$B690,"")&amp;IF('FoPITY-3'!$C690&lt;&gt;""," X "&amp;'FoPITY-3'!$C690,"")&amp;IF('FoPITY-3'!$D690&lt;&gt;""," X "&amp;'FoPITY-3'!$D690,"")</f>
        <v>RnD electricity capital cost reduction X natural gas peaker es</v>
      </c>
    </row>
    <row r="691" spans="1:1" x14ac:dyDescent="0.25">
      <c r="A691" t="str">
        <f>'FoPITY-3'!A691&amp;" X"&amp;IF('FoPITY-3'!$B691&lt;&gt;""," "&amp;'FoPITY-3'!$B691,"")&amp;IF('FoPITY-3'!$C691&lt;&gt;""," X "&amp;'FoPITY-3'!$C691,"")&amp;IF('FoPITY-3'!$D691&lt;&gt;""," X "&amp;'FoPITY-3'!$D691,"")</f>
        <v>RnD electricity capital cost reduction X lignite es</v>
      </c>
    </row>
    <row r="692" spans="1:1" x14ac:dyDescent="0.25">
      <c r="A692" t="str">
        <f>'FoPITY-3'!A692&amp;" X"&amp;IF('FoPITY-3'!$B692&lt;&gt;""," "&amp;'FoPITY-3'!$B692,"")&amp;IF('FoPITY-3'!$C692&lt;&gt;""," X "&amp;'FoPITY-3'!$C692,"")&amp;IF('FoPITY-3'!$D692&lt;&gt;""," X "&amp;'FoPITY-3'!$D692,"")</f>
        <v>RnD electricity capital cost reduction X offshore wind es</v>
      </c>
    </row>
    <row r="693" spans="1:1" x14ac:dyDescent="0.25">
      <c r="A693" t="str">
        <f>'FoPITY-3'!A693&amp;" X"&amp;IF('FoPITY-3'!$B693&lt;&gt;""," "&amp;'FoPITY-3'!$B693,"")&amp;IF('FoPITY-3'!$C693&lt;&gt;""," X "&amp;'FoPITY-3'!$C693,"")&amp;IF('FoPITY-3'!$D693&lt;&gt;""," X "&amp;'FoPITY-3'!$D693,"")</f>
        <v>RnD electricity capital cost reduction X crude oil es</v>
      </c>
    </row>
    <row r="694" spans="1:1" x14ac:dyDescent="0.25">
      <c r="A694" t="str">
        <f>'FoPITY-3'!A694&amp;" X"&amp;IF('FoPITY-3'!$B694&lt;&gt;""," "&amp;'FoPITY-3'!$B694,"")&amp;IF('FoPITY-3'!$C694&lt;&gt;""," X "&amp;'FoPITY-3'!$C694,"")&amp;IF('FoPITY-3'!$D694&lt;&gt;""," X "&amp;'FoPITY-3'!$D694,"")</f>
        <v>RnD electricity capital cost reduction X heavy or residual fuel oil es</v>
      </c>
    </row>
    <row r="695" spans="1:1" x14ac:dyDescent="0.25">
      <c r="A695" t="str">
        <f>'FoPITY-3'!A695&amp;" X"&amp;IF('FoPITY-3'!$B695&lt;&gt;""," "&amp;'FoPITY-3'!$B695,"")&amp;IF('FoPITY-3'!$C695&lt;&gt;""," X "&amp;'FoPITY-3'!$C695,"")&amp;IF('FoPITY-3'!$D695&lt;&gt;""," X "&amp;'FoPITY-3'!$D695,"")</f>
        <v>RnD electricity capital cost reduction X municipal solid waste es</v>
      </c>
    </row>
    <row r="696" spans="1:1" x14ac:dyDescent="0.25">
      <c r="A696" t="str">
        <f>'FoPITY-3'!A696&amp;" X"&amp;IF('FoPITY-3'!$B696&lt;&gt;""," "&amp;'FoPITY-3'!$B696,"")&amp;IF('FoPITY-3'!$C696&lt;&gt;""," X "&amp;'FoPITY-3'!$C696,"")&amp;IF('FoPITY-3'!$D696&lt;&gt;""," X "&amp;'FoPITY-3'!$D696,"")</f>
        <v>RnD building capital cost reduction X heating</v>
      </c>
    </row>
    <row r="697" spans="1:1" x14ac:dyDescent="0.25">
      <c r="A697" t="str">
        <f>'FoPITY-3'!A697&amp;" X"&amp;IF('FoPITY-3'!$B697&lt;&gt;""," "&amp;'FoPITY-3'!$B697,"")&amp;IF('FoPITY-3'!$C697&lt;&gt;""," X "&amp;'FoPITY-3'!$C697,"")&amp;IF('FoPITY-3'!$D697&lt;&gt;""," X "&amp;'FoPITY-3'!$D697,"")</f>
        <v>RnD building capital cost reduction X cooling and ventilation</v>
      </c>
    </row>
    <row r="698" spans="1:1" x14ac:dyDescent="0.25">
      <c r="A698" t="str">
        <f>'FoPITY-3'!A698&amp;" X"&amp;IF('FoPITY-3'!$B698&lt;&gt;""," "&amp;'FoPITY-3'!$B698,"")&amp;IF('FoPITY-3'!$C698&lt;&gt;""," X "&amp;'FoPITY-3'!$C698,"")&amp;IF('FoPITY-3'!$D698&lt;&gt;""," X "&amp;'FoPITY-3'!$D698,"")</f>
        <v>RnD building capital cost reduction X envelope</v>
      </c>
    </row>
    <row r="699" spans="1:1" x14ac:dyDescent="0.25">
      <c r="A699" t="str">
        <f>'FoPITY-3'!A699&amp;" X"&amp;IF('FoPITY-3'!$B699&lt;&gt;""," "&amp;'FoPITY-3'!$B699,"")&amp;IF('FoPITY-3'!$C699&lt;&gt;""," X "&amp;'FoPITY-3'!$C699,"")&amp;IF('FoPITY-3'!$D699&lt;&gt;""," X "&amp;'FoPITY-3'!$D699,"")</f>
        <v>RnD building capital cost reduction X lighting</v>
      </c>
    </row>
    <row r="700" spans="1:1" x14ac:dyDescent="0.25">
      <c r="A700" t="str">
        <f>'FoPITY-3'!A700&amp;" X"&amp;IF('FoPITY-3'!$B700&lt;&gt;""," "&amp;'FoPITY-3'!$B700,"")&amp;IF('FoPITY-3'!$C700&lt;&gt;""," X "&amp;'FoPITY-3'!$C700,"")&amp;IF('FoPITY-3'!$D700&lt;&gt;""," X "&amp;'FoPITY-3'!$D700,"")</f>
        <v>RnD building capital cost reduction X appliances</v>
      </c>
    </row>
    <row r="701" spans="1:1" x14ac:dyDescent="0.25">
      <c r="A701" t="str">
        <f>'FoPITY-3'!A701&amp;" X"&amp;IF('FoPITY-3'!$B701&lt;&gt;""," "&amp;'FoPITY-3'!$B701,"")&amp;IF('FoPITY-3'!$C701&lt;&gt;""," X "&amp;'FoPITY-3'!$C701,"")&amp;IF('FoPITY-3'!$D701&lt;&gt;""," X "&amp;'FoPITY-3'!$D701,"")</f>
        <v>RnD building capital cost reduction X other component</v>
      </c>
    </row>
    <row r="702" spans="1:1" x14ac:dyDescent="0.25">
      <c r="A702" t="str">
        <f>'FoPITY-3'!A702&amp;" X"&amp;IF('FoPITY-3'!$B702&lt;&gt;""," "&amp;'FoPITY-3'!$B702,"")&amp;IF('FoPITY-3'!$C702&lt;&gt;""," X "&amp;'FoPITY-3'!$C702,"")&amp;IF('FoPITY-3'!$D702&lt;&gt;""," X "&amp;'FoPITY-3'!$D702,"")</f>
        <v>RnD industry capital cost reduction X cement and other carbonates</v>
      </c>
    </row>
    <row r="703" spans="1:1" x14ac:dyDescent="0.25">
      <c r="A703" t="str">
        <f>'FoPITY-3'!A703&amp;" X"&amp;IF('FoPITY-3'!$B703&lt;&gt;""," "&amp;'FoPITY-3'!$B703,"")&amp;IF('FoPITY-3'!$C703&lt;&gt;""," X "&amp;'FoPITY-3'!$C703,"")&amp;IF('FoPITY-3'!$D703&lt;&gt;""," X "&amp;'FoPITY-3'!$D703,"")</f>
        <v>RnD industry capital cost reduction X natural gas and petroleum systems</v>
      </c>
    </row>
    <row r="704" spans="1:1" x14ac:dyDescent="0.25">
      <c r="A704" t="str">
        <f>'FoPITY-3'!A704&amp;" X"&amp;IF('FoPITY-3'!$B704&lt;&gt;""," "&amp;'FoPITY-3'!$B704,"")&amp;IF('FoPITY-3'!$C704&lt;&gt;""," X "&amp;'FoPITY-3'!$C704,"")&amp;IF('FoPITY-3'!$D704&lt;&gt;""," X "&amp;'FoPITY-3'!$D704,"")</f>
        <v>RnD industry capital cost reduction X iron and steel</v>
      </c>
    </row>
    <row r="705" spans="1:1" x14ac:dyDescent="0.25">
      <c r="A705" t="str">
        <f>'FoPITY-3'!A705&amp;" X"&amp;IF('FoPITY-3'!$B705&lt;&gt;""," "&amp;'FoPITY-3'!$B705,"")&amp;IF('FoPITY-3'!$C705&lt;&gt;""," X "&amp;'FoPITY-3'!$C705,"")&amp;IF('FoPITY-3'!$D705&lt;&gt;""," X "&amp;'FoPITY-3'!$D705,"")</f>
        <v>RnD industry capital cost reduction X chemicals</v>
      </c>
    </row>
    <row r="706" spans="1:1" x14ac:dyDescent="0.25">
      <c r="A706" t="str">
        <f>'FoPITY-3'!A706&amp;" X"&amp;IF('FoPITY-3'!$B706&lt;&gt;""," "&amp;'FoPITY-3'!$B706,"")&amp;IF('FoPITY-3'!$C706&lt;&gt;""," X "&amp;'FoPITY-3'!$C706,"")&amp;IF('FoPITY-3'!$D706&lt;&gt;""," X "&amp;'FoPITY-3'!$D706,"")</f>
        <v>RnD industry capital cost reduction X coal mining</v>
      </c>
    </row>
    <row r="707" spans="1:1" x14ac:dyDescent="0.25">
      <c r="A707" t="str">
        <f>'FoPITY-3'!A707&amp;" X"&amp;IF('FoPITY-3'!$B707&lt;&gt;""," "&amp;'FoPITY-3'!$B707,"")&amp;IF('FoPITY-3'!$C707&lt;&gt;""," X "&amp;'FoPITY-3'!$C707,"")&amp;IF('FoPITY-3'!$D707&lt;&gt;""," X "&amp;'FoPITY-3'!$D707,"")</f>
        <v>RnD industry capital cost reduction X waste management</v>
      </c>
    </row>
    <row r="708" spans="1:1" x14ac:dyDescent="0.25">
      <c r="A708" t="str">
        <f>'FoPITY-3'!A708&amp;" X"&amp;IF('FoPITY-3'!$B708&lt;&gt;""," "&amp;'FoPITY-3'!$B708,"")&amp;IF('FoPITY-3'!$C708&lt;&gt;""," X "&amp;'FoPITY-3'!$C708,"")&amp;IF('FoPITY-3'!$D708&lt;&gt;""," X "&amp;'FoPITY-3'!$D708,"")</f>
        <v>RnD industry capital cost reduction X agriculture</v>
      </c>
    </row>
    <row r="709" spans="1:1" x14ac:dyDescent="0.25">
      <c r="A709" t="str">
        <f>'FoPITY-3'!A709&amp;" X"&amp;IF('FoPITY-3'!$B709&lt;&gt;""," "&amp;'FoPITY-3'!$B709,"")&amp;IF('FoPITY-3'!$C709&lt;&gt;""," X "&amp;'FoPITY-3'!$C709,"")&amp;IF('FoPITY-3'!$D709&lt;&gt;""," X "&amp;'FoPITY-3'!$D709,"")</f>
        <v>RnD industry capital cost reduction X other industries</v>
      </c>
    </row>
    <row r="710" spans="1:1" x14ac:dyDescent="0.25">
      <c r="A710" t="str">
        <f>'FoPITY-3'!A710&amp;" X"&amp;IF('FoPITY-3'!$B710&lt;&gt;""," "&amp;'FoPITY-3'!$B710,"")&amp;IF('FoPITY-3'!$C710&lt;&gt;""," X "&amp;'FoPITY-3'!$C710,"")&amp;IF('FoPITY-3'!$D710&lt;&gt;""," X "&amp;'FoPITY-3'!$D710,"")</f>
        <v>RnD CCS capital cost reduction X</v>
      </c>
    </row>
    <row r="711" spans="1:1" x14ac:dyDescent="0.25">
      <c r="A711" t="str">
        <f>'FoPITY-3'!A711&amp;" X"&amp;IF('FoPITY-3'!$B711&lt;&gt;""," "&amp;'FoPITY-3'!$B711,"")&amp;IF('FoPITY-3'!$C711&lt;&gt;""," X "&amp;'FoPITY-3'!$C711,"")&amp;IF('FoPITY-3'!$D711&lt;&gt;""," X "&amp;'FoPITY-3'!$D711,"")</f>
        <v>RnD transportation fuel use reduction X battery electric vehicle</v>
      </c>
    </row>
    <row r="712" spans="1:1" x14ac:dyDescent="0.25">
      <c r="A712" t="str">
        <f>'FoPITY-3'!A712&amp;" X"&amp;IF('FoPITY-3'!$B712&lt;&gt;""," "&amp;'FoPITY-3'!$B712,"")&amp;IF('FoPITY-3'!$C712&lt;&gt;""," X "&amp;'FoPITY-3'!$C712,"")&amp;IF('FoPITY-3'!$D712&lt;&gt;""," X "&amp;'FoPITY-3'!$D712,"")</f>
        <v>RnD transportation fuel use reduction X natural gas vehicle</v>
      </c>
    </row>
    <row r="713" spans="1:1" x14ac:dyDescent="0.25">
      <c r="A713" t="str">
        <f>'FoPITY-3'!A713&amp;" X"&amp;IF('FoPITY-3'!$B713&lt;&gt;""," "&amp;'FoPITY-3'!$B713,"")&amp;IF('FoPITY-3'!$C713&lt;&gt;""," X "&amp;'FoPITY-3'!$C713,"")&amp;IF('FoPITY-3'!$D713&lt;&gt;""," X "&amp;'FoPITY-3'!$D713,"")</f>
        <v>RnD transportation fuel use reduction X gasoline vehicle</v>
      </c>
    </row>
    <row r="714" spans="1:1" x14ac:dyDescent="0.25">
      <c r="A714" t="str">
        <f>'FoPITY-3'!A714&amp;" X"&amp;IF('FoPITY-3'!$B714&lt;&gt;""," "&amp;'FoPITY-3'!$B714,"")&amp;IF('FoPITY-3'!$C714&lt;&gt;""," X "&amp;'FoPITY-3'!$C714,"")&amp;IF('FoPITY-3'!$D714&lt;&gt;""," X "&amp;'FoPITY-3'!$D714,"")</f>
        <v>RnD transportation fuel use reduction X diesel vehicle</v>
      </c>
    </row>
    <row r="715" spans="1:1" x14ac:dyDescent="0.25">
      <c r="A715" t="str">
        <f>'FoPITY-3'!A715&amp;" X"&amp;IF('FoPITY-3'!$B715&lt;&gt;""," "&amp;'FoPITY-3'!$B715,"")&amp;IF('FoPITY-3'!$C715&lt;&gt;""," X "&amp;'FoPITY-3'!$C715,"")&amp;IF('FoPITY-3'!$D715&lt;&gt;""," X "&amp;'FoPITY-3'!$D715,"")</f>
        <v>RnD transportation fuel use reduction X plugin hybrid vehicle</v>
      </c>
    </row>
    <row r="716" spans="1:1" x14ac:dyDescent="0.25">
      <c r="A716" t="str">
        <f>'FoPITY-3'!A716&amp;" X"&amp;IF('FoPITY-3'!$B716&lt;&gt;""," "&amp;'FoPITY-3'!$B716,"")&amp;IF('FoPITY-3'!$C716&lt;&gt;""," X "&amp;'FoPITY-3'!$C716,"")&amp;IF('FoPITY-3'!$D716&lt;&gt;""," X "&amp;'FoPITY-3'!$D716,"")</f>
        <v>RnD transportation fuel use reduction X LPG vehicle</v>
      </c>
    </row>
    <row r="717" spans="1:1" x14ac:dyDescent="0.25">
      <c r="A717" t="str">
        <f>'FoPITY-3'!A717&amp;" X"&amp;IF('FoPITY-3'!$B717&lt;&gt;""," "&amp;'FoPITY-3'!$B717,"")&amp;IF('FoPITY-3'!$C717&lt;&gt;""," X "&amp;'FoPITY-3'!$C717,"")&amp;IF('FoPITY-3'!$D717&lt;&gt;""," X "&amp;'FoPITY-3'!$D717,"")</f>
        <v>RnD transportation fuel use reduction X hydrogen vehicle</v>
      </c>
    </row>
    <row r="718" spans="1:1" x14ac:dyDescent="0.25">
      <c r="A718" t="str">
        <f>'FoPITY-3'!A718&amp;" X"&amp;IF('FoPITY-3'!$B718&lt;&gt;""," "&amp;'FoPITY-3'!$B718,"")&amp;IF('FoPITY-3'!$C718&lt;&gt;""," X "&amp;'FoPITY-3'!$C718,"")&amp;IF('FoPITY-3'!$D718&lt;&gt;""," X "&amp;'FoPITY-3'!$D718,"")</f>
        <v>RnD electricity fuel use reduction X hard coal es</v>
      </c>
    </row>
    <row r="719" spans="1:1" x14ac:dyDescent="0.25">
      <c r="A719" t="str">
        <f>'FoPITY-3'!A719&amp;" X"&amp;IF('FoPITY-3'!$B719&lt;&gt;""," "&amp;'FoPITY-3'!$B719,"")&amp;IF('FoPITY-3'!$C719&lt;&gt;""," X "&amp;'FoPITY-3'!$C719,"")&amp;IF('FoPITY-3'!$D719&lt;&gt;""," X "&amp;'FoPITY-3'!$D719,"")</f>
        <v>RnD electricity fuel use reduction X natural gas nonpeaker es</v>
      </c>
    </row>
    <row r="720" spans="1:1" x14ac:dyDescent="0.25">
      <c r="A720" t="str">
        <f>'FoPITY-3'!A720&amp;" X"&amp;IF('FoPITY-3'!$B720&lt;&gt;""," "&amp;'FoPITY-3'!$B720,"")&amp;IF('FoPITY-3'!$C720&lt;&gt;""," X "&amp;'FoPITY-3'!$C720,"")&amp;IF('FoPITY-3'!$D720&lt;&gt;""," X "&amp;'FoPITY-3'!$D720,"")</f>
        <v>RnD electricity fuel use reduction X nuclear es</v>
      </c>
    </row>
    <row r="721" spans="1:1" x14ac:dyDescent="0.25">
      <c r="A721" t="str">
        <f>'FoPITY-3'!A721&amp;" X"&amp;IF('FoPITY-3'!$B721&lt;&gt;""," "&amp;'FoPITY-3'!$B721,"")&amp;IF('FoPITY-3'!$C721&lt;&gt;""," X "&amp;'FoPITY-3'!$C721,"")&amp;IF('FoPITY-3'!$D721&lt;&gt;""," X "&amp;'FoPITY-3'!$D721,"")</f>
        <v>RnD electricity fuel use reduction X hydro es</v>
      </c>
    </row>
    <row r="722" spans="1:1" x14ac:dyDescent="0.25">
      <c r="A722" t="str">
        <f>'FoPITY-3'!A722&amp;" X"&amp;IF('FoPITY-3'!$B722&lt;&gt;""," "&amp;'FoPITY-3'!$B722,"")&amp;IF('FoPITY-3'!$C722&lt;&gt;""," X "&amp;'FoPITY-3'!$C722,"")&amp;IF('FoPITY-3'!$D722&lt;&gt;""," X "&amp;'FoPITY-3'!$D722,"")</f>
        <v>RnD electricity fuel use reduction X onshore wind es</v>
      </c>
    </row>
    <row r="723" spans="1:1" x14ac:dyDescent="0.25">
      <c r="A723" t="str">
        <f>'FoPITY-3'!A723&amp;" X"&amp;IF('FoPITY-3'!$B723&lt;&gt;""," "&amp;'FoPITY-3'!$B723,"")&amp;IF('FoPITY-3'!$C723&lt;&gt;""," X "&amp;'FoPITY-3'!$C723,"")&amp;IF('FoPITY-3'!$D723&lt;&gt;""," X "&amp;'FoPITY-3'!$D723,"")</f>
        <v>RnD electricity fuel use reduction X solar PV es</v>
      </c>
    </row>
    <row r="724" spans="1:1" x14ac:dyDescent="0.25">
      <c r="A724" t="str">
        <f>'FoPITY-3'!A724&amp;" X"&amp;IF('FoPITY-3'!$B724&lt;&gt;""," "&amp;'FoPITY-3'!$B724,"")&amp;IF('FoPITY-3'!$C724&lt;&gt;""," X "&amp;'FoPITY-3'!$C724,"")&amp;IF('FoPITY-3'!$D724&lt;&gt;""," X "&amp;'FoPITY-3'!$D724,"")</f>
        <v>RnD electricity fuel use reduction X solar thermal es</v>
      </c>
    </row>
    <row r="725" spans="1:1" x14ac:dyDescent="0.25">
      <c r="A725" t="str">
        <f>'FoPITY-3'!A725&amp;" X"&amp;IF('FoPITY-3'!$B725&lt;&gt;""," "&amp;'FoPITY-3'!$B725,"")&amp;IF('FoPITY-3'!$C725&lt;&gt;""," X "&amp;'FoPITY-3'!$C725,"")&amp;IF('FoPITY-3'!$D725&lt;&gt;""," X "&amp;'FoPITY-3'!$D725,"")</f>
        <v>RnD electricity fuel use reduction X biomass es</v>
      </c>
    </row>
    <row r="726" spans="1:1" x14ac:dyDescent="0.25">
      <c r="A726" t="str">
        <f>'FoPITY-3'!A726&amp;" X"&amp;IF('FoPITY-3'!$B726&lt;&gt;""," "&amp;'FoPITY-3'!$B726,"")&amp;IF('FoPITY-3'!$C726&lt;&gt;""," X "&amp;'FoPITY-3'!$C726,"")&amp;IF('FoPITY-3'!$D726&lt;&gt;""," X "&amp;'FoPITY-3'!$D726,"")</f>
        <v>RnD electricity fuel use reduction X geothermal es</v>
      </c>
    </row>
    <row r="727" spans="1:1" x14ac:dyDescent="0.25">
      <c r="A727" t="str">
        <f>'FoPITY-3'!A727&amp;" X"&amp;IF('FoPITY-3'!$B727&lt;&gt;""," "&amp;'FoPITY-3'!$B727,"")&amp;IF('FoPITY-3'!$C727&lt;&gt;""," X "&amp;'FoPITY-3'!$C727,"")&amp;IF('FoPITY-3'!$D727&lt;&gt;""," X "&amp;'FoPITY-3'!$D727,"")</f>
        <v>RnD electricity fuel use reduction X petroleum es</v>
      </c>
    </row>
    <row r="728" spans="1:1" x14ac:dyDescent="0.25">
      <c r="A728" t="str">
        <f>'FoPITY-3'!A728&amp;" X"&amp;IF('FoPITY-3'!$B728&lt;&gt;""," "&amp;'FoPITY-3'!$B728,"")&amp;IF('FoPITY-3'!$C728&lt;&gt;""," X "&amp;'FoPITY-3'!$C728,"")&amp;IF('FoPITY-3'!$D728&lt;&gt;""," X "&amp;'FoPITY-3'!$D728,"")</f>
        <v>RnD electricity fuel use reduction X natural gas peaker es</v>
      </c>
    </row>
    <row r="729" spans="1:1" x14ac:dyDescent="0.25">
      <c r="A729" t="str">
        <f>'FoPITY-3'!A729&amp;" X"&amp;IF('FoPITY-3'!$B729&lt;&gt;""," "&amp;'FoPITY-3'!$B729,"")&amp;IF('FoPITY-3'!$C729&lt;&gt;""," X "&amp;'FoPITY-3'!$C729,"")&amp;IF('FoPITY-3'!$D729&lt;&gt;""," X "&amp;'FoPITY-3'!$D729,"")</f>
        <v>RnD electricity fuel use reduction X lignite es</v>
      </c>
    </row>
    <row r="730" spans="1:1" x14ac:dyDescent="0.25">
      <c r="A730" t="str">
        <f>'FoPITY-3'!A730&amp;" X"&amp;IF('FoPITY-3'!$B730&lt;&gt;""," "&amp;'FoPITY-3'!$B730,"")&amp;IF('FoPITY-3'!$C730&lt;&gt;""," X "&amp;'FoPITY-3'!$C730,"")&amp;IF('FoPITY-3'!$D730&lt;&gt;""," X "&amp;'FoPITY-3'!$D730,"")</f>
        <v>RnD electricity fuel use reduction X offshore wind es</v>
      </c>
    </row>
    <row r="731" spans="1:1" x14ac:dyDescent="0.25">
      <c r="A731" t="str">
        <f>'FoPITY-3'!A731&amp;" X"&amp;IF('FoPITY-3'!$B731&lt;&gt;""," "&amp;'FoPITY-3'!$B731,"")&amp;IF('FoPITY-3'!$C731&lt;&gt;""," X "&amp;'FoPITY-3'!$C731,"")&amp;IF('FoPITY-3'!$D731&lt;&gt;""," X "&amp;'FoPITY-3'!$D731,"")</f>
        <v>RnD electricity fuel use reduction X crude oil es</v>
      </c>
    </row>
    <row r="732" spans="1:1" x14ac:dyDescent="0.25">
      <c r="A732" t="str">
        <f>'FoPITY-3'!A732&amp;" X"&amp;IF('FoPITY-3'!$B732&lt;&gt;""," "&amp;'FoPITY-3'!$B732,"")&amp;IF('FoPITY-3'!$C732&lt;&gt;""," X "&amp;'FoPITY-3'!$C732,"")&amp;IF('FoPITY-3'!$D732&lt;&gt;""," X "&amp;'FoPITY-3'!$D732,"")</f>
        <v>RnD electricity fuel use reduction X heavy or residual fuel oil es</v>
      </c>
    </row>
    <row r="733" spans="1:1" x14ac:dyDescent="0.25">
      <c r="A733" t="str">
        <f>'FoPITY-3'!A733&amp;" X"&amp;IF('FoPITY-3'!$B733&lt;&gt;""," "&amp;'FoPITY-3'!$B733,"")&amp;IF('FoPITY-3'!$C733&lt;&gt;""," X "&amp;'FoPITY-3'!$C733,"")&amp;IF('FoPITY-3'!$D733&lt;&gt;""," X "&amp;'FoPITY-3'!$D733,"")</f>
        <v>RnD electricity fuel use reduction X municipal solid waste es</v>
      </c>
    </row>
    <row r="734" spans="1:1" x14ac:dyDescent="0.25">
      <c r="A734" t="str">
        <f>'FoPITY-3'!A734&amp;" X"&amp;IF('FoPITY-3'!$B734&lt;&gt;""," "&amp;'FoPITY-3'!$B734,"")&amp;IF('FoPITY-3'!$C734&lt;&gt;""," X "&amp;'FoPITY-3'!$C734,"")&amp;IF('FoPITY-3'!$D734&lt;&gt;""," X "&amp;'FoPITY-3'!$D734,"")</f>
        <v>RnD building fuel use reduction X heating</v>
      </c>
    </row>
    <row r="735" spans="1:1" x14ac:dyDescent="0.25">
      <c r="A735" t="str">
        <f>'FoPITY-3'!A735&amp;" X"&amp;IF('FoPITY-3'!$B735&lt;&gt;""," "&amp;'FoPITY-3'!$B735,"")&amp;IF('FoPITY-3'!$C735&lt;&gt;""," X "&amp;'FoPITY-3'!$C735,"")&amp;IF('FoPITY-3'!$D735&lt;&gt;""," X "&amp;'FoPITY-3'!$D735,"")</f>
        <v>RnD building fuel use reduction X cooling and ventilation</v>
      </c>
    </row>
    <row r="736" spans="1:1" x14ac:dyDescent="0.25">
      <c r="A736" t="str">
        <f>'FoPITY-3'!A736&amp;" X"&amp;IF('FoPITY-3'!$B736&lt;&gt;""," "&amp;'FoPITY-3'!$B736,"")&amp;IF('FoPITY-3'!$C736&lt;&gt;""," X "&amp;'FoPITY-3'!$C736,"")&amp;IF('FoPITY-3'!$D736&lt;&gt;""," X "&amp;'FoPITY-3'!$D736,"")</f>
        <v>RnD building fuel use reduction X envelope</v>
      </c>
    </row>
    <row r="737" spans="1:1" x14ac:dyDescent="0.25">
      <c r="A737" t="str">
        <f>'FoPITY-3'!A737&amp;" X"&amp;IF('FoPITY-3'!$B737&lt;&gt;""," "&amp;'FoPITY-3'!$B737,"")&amp;IF('FoPITY-3'!$C737&lt;&gt;""," X "&amp;'FoPITY-3'!$C737,"")&amp;IF('FoPITY-3'!$D737&lt;&gt;""," X "&amp;'FoPITY-3'!$D737,"")</f>
        <v>RnD building fuel use reduction X lighting</v>
      </c>
    </row>
    <row r="738" spans="1:1" x14ac:dyDescent="0.25">
      <c r="A738" t="str">
        <f>'FoPITY-3'!A738&amp;" X"&amp;IF('FoPITY-3'!$B738&lt;&gt;""," "&amp;'FoPITY-3'!$B738,"")&amp;IF('FoPITY-3'!$C738&lt;&gt;""," X "&amp;'FoPITY-3'!$C738,"")&amp;IF('FoPITY-3'!$D738&lt;&gt;""," X "&amp;'FoPITY-3'!$D738,"")</f>
        <v>RnD building fuel use reduction X appliances</v>
      </c>
    </row>
    <row r="739" spans="1:1" x14ac:dyDescent="0.25">
      <c r="A739" t="str">
        <f>'FoPITY-3'!A739&amp;" X"&amp;IF('FoPITY-3'!$B739&lt;&gt;""," "&amp;'FoPITY-3'!$B739,"")&amp;IF('FoPITY-3'!$C739&lt;&gt;""," X "&amp;'FoPITY-3'!$C739,"")&amp;IF('FoPITY-3'!$D739&lt;&gt;""," X "&amp;'FoPITY-3'!$D739,"")</f>
        <v>RnD building fuel use reduction X other component</v>
      </c>
    </row>
    <row r="740" spans="1:1" x14ac:dyDescent="0.25">
      <c r="A740" t="str">
        <f>'FoPITY-3'!A740&amp;" X"&amp;IF('FoPITY-3'!$B740&lt;&gt;""," "&amp;'FoPITY-3'!$B740,"")&amp;IF('FoPITY-3'!$C740&lt;&gt;""," X "&amp;'FoPITY-3'!$C740,"")&amp;IF('FoPITY-3'!$D740&lt;&gt;""," X "&amp;'FoPITY-3'!$D740,"")</f>
        <v>RnD industry fuel use reduction X cement and other carbonates</v>
      </c>
    </row>
    <row r="741" spans="1:1" x14ac:dyDescent="0.25">
      <c r="A741" t="str">
        <f>'FoPITY-3'!A741&amp;" X"&amp;IF('FoPITY-3'!$B741&lt;&gt;""," "&amp;'FoPITY-3'!$B741,"")&amp;IF('FoPITY-3'!$C741&lt;&gt;""," X "&amp;'FoPITY-3'!$C741,"")&amp;IF('FoPITY-3'!$D741&lt;&gt;""," X "&amp;'FoPITY-3'!$D741,"")</f>
        <v>RnD industry fuel use reduction X natural gas and petroleum systems</v>
      </c>
    </row>
    <row r="742" spans="1:1" x14ac:dyDescent="0.25">
      <c r="A742" t="str">
        <f>'FoPITY-3'!A742&amp;" X"&amp;IF('FoPITY-3'!$B742&lt;&gt;""," "&amp;'FoPITY-3'!$B742,"")&amp;IF('FoPITY-3'!$C742&lt;&gt;""," X "&amp;'FoPITY-3'!$C742,"")&amp;IF('FoPITY-3'!$D742&lt;&gt;""," X "&amp;'FoPITY-3'!$D742,"")</f>
        <v>RnD industry fuel use reduction X iron and steel</v>
      </c>
    </row>
    <row r="743" spans="1:1" x14ac:dyDescent="0.25">
      <c r="A743" t="str">
        <f>'FoPITY-3'!A743&amp;" X"&amp;IF('FoPITY-3'!$B743&lt;&gt;""," "&amp;'FoPITY-3'!$B743,"")&amp;IF('FoPITY-3'!$C743&lt;&gt;""," X "&amp;'FoPITY-3'!$C743,"")&amp;IF('FoPITY-3'!$D743&lt;&gt;""," X "&amp;'FoPITY-3'!$D743,"")</f>
        <v>RnD industry fuel use reduction X chemicals</v>
      </c>
    </row>
    <row r="744" spans="1:1" x14ac:dyDescent="0.25">
      <c r="A744" t="str">
        <f>'FoPITY-3'!A744&amp;" X"&amp;IF('FoPITY-3'!$B744&lt;&gt;""," "&amp;'FoPITY-3'!$B744,"")&amp;IF('FoPITY-3'!$C744&lt;&gt;""," X "&amp;'FoPITY-3'!$C744,"")&amp;IF('FoPITY-3'!$D744&lt;&gt;""," X "&amp;'FoPITY-3'!$D744,"")</f>
        <v>RnD industry fuel use reduction X coal mining</v>
      </c>
    </row>
    <row r="745" spans="1:1" x14ac:dyDescent="0.25">
      <c r="A745" t="str">
        <f>'FoPITY-3'!A745&amp;" X"&amp;IF('FoPITY-3'!$B745&lt;&gt;""," "&amp;'FoPITY-3'!$B745,"")&amp;IF('FoPITY-3'!$C745&lt;&gt;""," X "&amp;'FoPITY-3'!$C745,"")&amp;IF('FoPITY-3'!$D745&lt;&gt;""," X "&amp;'FoPITY-3'!$D745,"")</f>
        <v>RnD industry fuel use reduction X waste management</v>
      </c>
    </row>
    <row r="746" spans="1:1" x14ac:dyDescent="0.25">
      <c r="A746" t="str">
        <f>'FoPITY-3'!A746&amp;" X"&amp;IF('FoPITY-3'!$B746&lt;&gt;""," "&amp;'FoPITY-3'!$B746,"")&amp;IF('FoPITY-3'!$C746&lt;&gt;""," X "&amp;'FoPITY-3'!$C746,"")&amp;IF('FoPITY-3'!$D746&lt;&gt;""," X "&amp;'FoPITY-3'!$D746,"")</f>
        <v>RnD industry fuel use reduction X agriculture</v>
      </c>
    </row>
    <row r="747" spans="1:1" x14ac:dyDescent="0.25">
      <c r="A747" t="str">
        <f>'FoPITY-3'!A747&amp;" X"&amp;IF('FoPITY-3'!$B747&lt;&gt;""," "&amp;'FoPITY-3'!$B747,"")&amp;IF('FoPITY-3'!$C747&lt;&gt;""," X "&amp;'FoPITY-3'!$C747,"")&amp;IF('FoPITY-3'!$D747&lt;&gt;""," X "&amp;'FoPITY-3'!$D747,"")</f>
        <v>RnD industry fuel use reduction X other industries</v>
      </c>
    </row>
    <row r="748" spans="1:1" x14ac:dyDescent="0.25">
      <c r="A748" t="str">
        <f>'FoPITY-3'!A748&amp;" X"&amp;IF('FoPITY-3'!$B748&lt;&gt;""," "&amp;'FoPITY-3'!$B748,"")&amp;IF('FoPITY-3'!$C748&lt;&gt;""," X "&amp;'FoPITY-3'!$C748,"")&amp;IF('FoPITY-3'!$D748&lt;&gt;""," X "&amp;'FoPITY-3'!$D748,"")</f>
        <v>RnD CCS fuel use reduction X</v>
      </c>
    </row>
    <row r="749" spans="1:1" x14ac:dyDescent="0.25">
      <c r="A749" t="str">
        <f>'FoPITY-3'!A749&amp;" X"&amp;IF('FoPITY-3'!$B749&lt;&gt;""," "&amp;'FoPITY-3'!$B749,"")&amp;IF('FoPITY-3'!$C749&lt;&gt;""," X "&amp;'FoPITY-3'!$C749,"")&amp;IF('FoPITY-3'!$D749&lt;&gt;""," X "&amp;'FoPITY-3'!$D749,"")</f>
        <v>geoeng direct air capture X</v>
      </c>
    </row>
    <row r="750" spans="1:1" x14ac:dyDescent="0.25">
      <c r="A750" t="str">
        <f>'FoPITY-3'!A750&amp;" X"&amp;IF('FoPITY-3'!$B750&lt;&gt;""," "&amp;'FoPITY-3'!$B750,"")&amp;IF('FoPITY-3'!$C750&lt;&gt;""," X "&amp;'FoPITY-3'!$C750,"")&amp;IF('FoPITY-3'!$D750&lt;&gt;""," X "&amp;'FoPITY-3'!$D750,"")</f>
        <v>settings exogenous GDP adjustment X</v>
      </c>
    </row>
    <row r="751" spans="1:1" x14ac:dyDescent="0.25">
      <c r="A751" t="str">
        <f>'FoPITY-3'!A751&amp;" X"&amp;IF('FoPITY-3'!$B751&lt;&gt;""," "&amp;'FoPITY-3'!$B751,"")&amp;IF('FoPITY-3'!$C751&lt;&gt;""," X "&amp;'FoPITY-3'!$C751,"")&amp;IF('FoPITY-3'!$D751&lt;&gt;""," X "&amp;'FoPITY-3'!$D751,"")</f>
        <v>GRA carbon tax revenue X regular spending</v>
      </c>
    </row>
    <row r="752" spans="1:1" x14ac:dyDescent="0.25">
      <c r="A752" t="str">
        <f>'FoPITY-3'!A752&amp;" X"&amp;IF('FoPITY-3'!$B752&lt;&gt;""," "&amp;'FoPITY-3'!$B752,"")&amp;IF('FoPITY-3'!$C752&lt;&gt;""," X "&amp;'FoPITY-3'!$C752,"")&amp;IF('FoPITY-3'!$D752&lt;&gt;""," X "&amp;'FoPITY-3'!$D752,"")</f>
        <v>GRA carbon tax revenue X deficit spending</v>
      </c>
    </row>
    <row r="753" spans="1:1" x14ac:dyDescent="0.25">
      <c r="A753" t="str">
        <f>'FoPITY-3'!A753&amp;" X"&amp;IF('FoPITY-3'!$B753&lt;&gt;""," "&amp;'FoPITY-3'!$B753,"")&amp;IF('FoPITY-3'!$C753&lt;&gt;""," X "&amp;'FoPITY-3'!$C753,"")&amp;IF('FoPITY-3'!$D753&lt;&gt;""," X "&amp;'FoPITY-3'!$D753,"")</f>
        <v>GRA carbon tax revenue X household taxes</v>
      </c>
    </row>
    <row r="754" spans="1:1" x14ac:dyDescent="0.25">
      <c r="A754" t="str">
        <f>'FoPITY-3'!A754&amp;" X"&amp;IF('FoPITY-3'!$B754&lt;&gt;""," "&amp;'FoPITY-3'!$B754,"")&amp;IF('FoPITY-3'!$C754&lt;&gt;""," X "&amp;'FoPITY-3'!$C754,"")&amp;IF('FoPITY-3'!$D754&lt;&gt;""," X "&amp;'FoPITY-3'!$D754,"")</f>
        <v>GRA carbon tax revenue X payroll taxes</v>
      </c>
    </row>
    <row r="755" spans="1:1" x14ac:dyDescent="0.25">
      <c r="A755" t="str">
        <f>'FoPITY-3'!A755&amp;" X"&amp;IF('FoPITY-3'!$B755&lt;&gt;""," "&amp;'FoPITY-3'!$B755,"")&amp;IF('FoPITY-3'!$C755&lt;&gt;""," X "&amp;'FoPITY-3'!$C755,"")&amp;IF('FoPITY-3'!$D755&lt;&gt;""," X "&amp;'FoPITY-3'!$D755,"")</f>
        <v>GRA carbon tax revenue X corporate taxes</v>
      </c>
    </row>
    <row r="756" spans="1:1" x14ac:dyDescent="0.25">
      <c r="A756" t="str">
        <f>'FoPITY-3'!A756&amp;" X"&amp;IF('FoPITY-3'!$B756&lt;&gt;""," "&amp;'FoPITY-3'!$B756,"")&amp;IF('FoPITY-3'!$C756&lt;&gt;""," X "&amp;'FoPITY-3'!$C756,"")&amp;IF('FoPITY-3'!$D756&lt;&gt;""," X "&amp;'FoPITY-3'!$D756,"")</f>
        <v>GRA fuel tax revenue X regular spending</v>
      </c>
    </row>
    <row r="757" spans="1:1" x14ac:dyDescent="0.25">
      <c r="A757" t="str">
        <f>'FoPITY-3'!A757&amp;" X"&amp;IF('FoPITY-3'!$B757&lt;&gt;""," "&amp;'FoPITY-3'!$B757,"")&amp;IF('FoPITY-3'!$C757&lt;&gt;""," X "&amp;'FoPITY-3'!$C757,"")&amp;IF('FoPITY-3'!$D757&lt;&gt;""," X "&amp;'FoPITY-3'!$D757,"")</f>
        <v>GRA fuel tax revenue X deficit spending</v>
      </c>
    </row>
    <row r="758" spans="1:1" x14ac:dyDescent="0.25">
      <c r="A758" t="str">
        <f>'FoPITY-3'!A758&amp;" X"&amp;IF('FoPITY-3'!$B758&lt;&gt;""," "&amp;'FoPITY-3'!$B758,"")&amp;IF('FoPITY-3'!$C758&lt;&gt;""," X "&amp;'FoPITY-3'!$C758,"")&amp;IF('FoPITY-3'!$D758&lt;&gt;""," X "&amp;'FoPITY-3'!$D758,"")</f>
        <v>GRA fuel tax revenue X household taxes</v>
      </c>
    </row>
    <row r="759" spans="1:1" x14ac:dyDescent="0.25">
      <c r="A759" t="str">
        <f>'FoPITY-3'!A759&amp;" X"&amp;IF('FoPITY-3'!$B759&lt;&gt;""," "&amp;'FoPITY-3'!$B759,"")&amp;IF('FoPITY-3'!$C759&lt;&gt;""," X "&amp;'FoPITY-3'!$C759,"")&amp;IF('FoPITY-3'!$D759&lt;&gt;""," X "&amp;'FoPITY-3'!$D759,"")</f>
        <v>GRA fuel tax revenue X payroll taxes</v>
      </c>
    </row>
    <row r="760" spans="1:1" x14ac:dyDescent="0.25">
      <c r="A760" t="str">
        <f>'FoPITY-3'!A760&amp;" X"&amp;IF('FoPITY-3'!$B760&lt;&gt;""," "&amp;'FoPITY-3'!$B760,"")&amp;IF('FoPITY-3'!$C760&lt;&gt;""," X "&amp;'FoPITY-3'!$C760,"")&amp;IF('FoPITY-3'!$D760&lt;&gt;""," X "&amp;'FoPITY-3'!$D760,"")</f>
        <v>GRA fuel tax revenue X corporate taxes</v>
      </c>
    </row>
    <row r="761" spans="1:1" x14ac:dyDescent="0.25">
      <c r="A761" t="str">
        <f>'FoPITY-3'!A761&amp;" X"&amp;IF('FoPITY-3'!$B761&lt;&gt;""," "&amp;'FoPITY-3'!$B761,"")&amp;IF('FoPITY-3'!$C761&lt;&gt;""," X "&amp;'FoPITY-3'!$C761,"")&amp;IF('FoPITY-3'!$D761&lt;&gt;""," X "&amp;'FoPITY-3'!$D761,"")</f>
        <v>GRA EV subsidy X regular spending</v>
      </c>
    </row>
    <row r="762" spans="1:1" x14ac:dyDescent="0.25">
      <c r="A762" t="str">
        <f>'FoPITY-3'!A762&amp;" X"&amp;IF('FoPITY-3'!$B762&lt;&gt;""," "&amp;'FoPITY-3'!$B762,"")&amp;IF('FoPITY-3'!$C762&lt;&gt;""," X "&amp;'FoPITY-3'!$C762,"")&amp;IF('FoPITY-3'!$D762&lt;&gt;""," X "&amp;'FoPITY-3'!$D762,"")</f>
        <v>GRA EV subsidy X deficit spending</v>
      </c>
    </row>
    <row r="763" spans="1:1" x14ac:dyDescent="0.25">
      <c r="A763" t="str">
        <f>'FoPITY-3'!A763&amp;" X"&amp;IF('FoPITY-3'!$B763&lt;&gt;""," "&amp;'FoPITY-3'!$B763,"")&amp;IF('FoPITY-3'!$C763&lt;&gt;""," X "&amp;'FoPITY-3'!$C763,"")&amp;IF('FoPITY-3'!$D763&lt;&gt;""," X "&amp;'FoPITY-3'!$D763,"")</f>
        <v>GRA EV subsidy X household taxes</v>
      </c>
    </row>
    <row r="764" spans="1:1" x14ac:dyDescent="0.25">
      <c r="A764" t="str">
        <f>'FoPITY-3'!A764&amp;" X"&amp;IF('FoPITY-3'!$B764&lt;&gt;""," "&amp;'FoPITY-3'!$B764,"")&amp;IF('FoPITY-3'!$C764&lt;&gt;""," X "&amp;'FoPITY-3'!$C764,"")&amp;IF('FoPITY-3'!$D764&lt;&gt;""," X "&amp;'FoPITY-3'!$D764,"")</f>
        <v>GRA EV subsidy X payroll taxes</v>
      </c>
    </row>
    <row r="765" spans="1:1" x14ac:dyDescent="0.25">
      <c r="A765" t="str">
        <f>'FoPITY-3'!A765&amp;" X"&amp;IF('FoPITY-3'!$B765&lt;&gt;""," "&amp;'FoPITY-3'!$B765,"")&amp;IF('FoPITY-3'!$C765&lt;&gt;""," X "&amp;'FoPITY-3'!$C765,"")&amp;IF('FoPITY-3'!$D765&lt;&gt;""," X "&amp;'FoPITY-3'!$D765,"")</f>
        <v>GRA EV subsidy X corporate taxes</v>
      </c>
    </row>
    <row r="766" spans="1:1" x14ac:dyDescent="0.25">
      <c r="A766" t="str">
        <f>'FoPITY-3'!A766&amp;" X"&amp;IF('FoPITY-3'!$B766&lt;&gt;""," "&amp;'FoPITY-3'!$B766,"")&amp;IF('FoPITY-3'!$C766&lt;&gt;""," X "&amp;'FoPITY-3'!$C766,"")&amp;IF('FoPITY-3'!$D766&lt;&gt;""," X "&amp;'FoPITY-3'!$D766,"")</f>
        <v>GRA elec gen subsidy X regular spending</v>
      </c>
    </row>
    <row r="767" spans="1:1" x14ac:dyDescent="0.25">
      <c r="A767" t="str">
        <f>'FoPITY-3'!A767&amp;" X"&amp;IF('FoPITY-3'!$B767&lt;&gt;""," "&amp;'FoPITY-3'!$B767,"")&amp;IF('FoPITY-3'!$C767&lt;&gt;""," X "&amp;'FoPITY-3'!$C767,"")&amp;IF('FoPITY-3'!$D767&lt;&gt;""," X "&amp;'FoPITY-3'!$D767,"")</f>
        <v>GRA elec gen subsidy X deficit spending</v>
      </c>
    </row>
    <row r="768" spans="1:1" x14ac:dyDescent="0.25">
      <c r="A768" t="str">
        <f>'FoPITY-3'!A768&amp;" X"&amp;IF('FoPITY-3'!$B768&lt;&gt;""," "&amp;'FoPITY-3'!$B768,"")&amp;IF('FoPITY-3'!$C768&lt;&gt;""," X "&amp;'FoPITY-3'!$C768,"")&amp;IF('FoPITY-3'!$D768&lt;&gt;""," X "&amp;'FoPITY-3'!$D768,"")</f>
        <v>GRA elec gen subsidy X household taxes</v>
      </c>
    </row>
    <row r="769" spans="1:1" x14ac:dyDescent="0.25">
      <c r="A769" t="str">
        <f>'FoPITY-3'!A769&amp;" X"&amp;IF('FoPITY-3'!$B769&lt;&gt;""," "&amp;'FoPITY-3'!$B769,"")&amp;IF('FoPITY-3'!$C769&lt;&gt;""," X "&amp;'FoPITY-3'!$C769,"")&amp;IF('FoPITY-3'!$D769&lt;&gt;""," X "&amp;'FoPITY-3'!$D769,"")</f>
        <v>GRA elec gen subsidy X payroll taxes</v>
      </c>
    </row>
    <row r="770" spans="1:1" x14ac:dyDescent="0.25">
      <c r="A770" t="str">
        <f>'FoPITY-3'!A770&amp;" X"&amp;IF('FoPITY-3'!$B770&lt;&gt;""," "&amp;'FoPITY-3'!$B770,"")&amp;IF('FoPITY-3'!$C770&lt;&gt;""," X "&amp;'FoPITY-3'!$C770,"")&amp;IF('FoPITY-3'!$D770&lt;&gt;""," X "&amp;'FoPITY-3'!$D770,"")</f>
        <v>GRA elec gen subsidy X corporate taxes</v>
      </c>
    </row>
    <row r="771" spans="1:1" x14ac:dyDescent="0.25">
      <c r="A771" t="str">
        <f>'FoPITY-3'!A771&amp;" X"&amp;IF('FoPITY-3'!$B771&lt;&gt;""," "&amp;'FoPITY-3'!$B771,"")&amp;IF('FoPITY-3'!$C771&lt;&gt;""," X "&amp;'FoPITY-3'!$C771,"")&amp;IF('FoPITY-3'!$D771&lt;&gt;""," X "&amp;'FoPITY-3'!$D771,"")</f>
        <v>GRA elec cap const subsidy X regular spending</v>
      </c>
    </row>
    <row r="772" spans="1:1" x14ac:dyDescent="0.25">
      <c r="A772" t="str">
        <f>'FoPITY-3'!A772&amp;" X"&amp;IF('FoPITY-3'!$B772&lt;&gt;""," "&amp;'FoPITY-3'!$B772,"")&amp;IF('FoPITY-3'!$C772&lt;&gt;""," X "&amp;'FoPITY-3'!$C772,"")&amp;IF('FoPITY-3'!$D772&lt;&gt;""," X "&amp;'FoPITY-3'!$D772,"")</f>
        <v>GRA elec cap const subsidy X deficit spending</v>
      </c>
    </row>
    <row r="773" spans="1:1" x14ac:dyDescent="0.25">
      <c r="A773" t="str">
        <f>'FoPITY-3'!A773&amp;" X"&amp;IF('FoPITY-3'!$B773&lt;&gt;""," "&amp;'FoPITY-3'!$B773,"")&amp;IF('FoPITY-3'!$C773&lt;&gt;""," X "&amp;'FoPITY-3'!$C773,"")&amp;IF('FoPITY-3'!$D773&lt;&gt;""," X "&amp;'FoPITY-3'!$D773,"")</f>
        <v>GRA elec cap const subsidy X household taxes</v>
      </c>
    </row>
    <row r="774" spans="1:1" x14ac:dyDescent="0.25">
      <c r="A774" t="str">
        <f>'FoPITY-3'!A774&amp;" X"&amp;IF('FoPITY-3'!$B774&lt;&gt;""," "&amp;'FoPITY-3'!$B774,"")&amp;IF('FoPITY-3'!$C774&lt;&gt;""," X "&amp;'FoPITY-3'!$C774,"")&amp;IF('FoPITY-3'!$D774&lt;&gt;""," X "&amp;'FoPITY-3'!$D774,"")</f>
        <v>GRA elec cap const subsidy X payroll taxes</v>
      </c>
    </row>
    <row r="775" spans="1:1" x14ac:dyDescent="0.25">
      <c r="A775" t="str">
        <f>'FoPITY-3'!A775&amp;" X"&amp;IF('FoPITY-3'!$B775&lt;&gt;""," "&amp;'FoPITY-3'!$B775,"")&amp;IF('FoPITY-3'!$C775&lt;&gt;""," X "&amp;'FoPITY-3'!$C775,"")&amp;IF('FoPITY-3'!$D775&lt;&gt;""," X "&amp;'FoPITY-3'!$D775,"")</f>
        <v>GRA elec cap const subsidy X corporate taxes</v>
      </c>
    </row>
    <row r="776" spans="1:1" x14ac:dyDescent="0.25">
      <c r="A776" t="str">
        <f>'FoPITY-3'!A776&amp;" X"&amp;IF('FoPITY-3'!$B776&lt;&gt;""," "&amp;'FoPITY-3'!$B776,"")&amp;IF('FoPITY-3'!$C776&lt;&gt;""," X "&amp;'FoPITY-3'!$C776,"")&amp;IF('FoPITY-3'!$D776&lt;&gt;""," X "&amp;'FoPITY-3'!$D776,"")</f>
        <v>GRA dist solar subsidy X regular spending</v>
      </c>
    </row>
    <row r="777" spans="1:1" x14ac:dyDescent="0.25">
      <c r="A777" t="str">
        <f>'FoPITY-3'!A777&amp;" X"&amp;IF('FoPITY-3'!$B777&lt;&gt;""," "&amp;'FoPITY-3'!$B777,"")&amp;IF('FoPITY-3'!$C777&lt;&gt;""," X "&amp;'FoPITY-3'!$C777,"")&amp;IF('FoPITY-3'!$D777&lt;&gt;""," X "&amp;'FoPITY-3'!$D777,"")</f>
        <v>GRA dist solar subsidy X deficit spending</v>
      </c>
    </row>
    <row r="778" spans="1:1" x14ac:dyDescent="0.25">
      <c r="A778" t="str">
        <f>'FoPITY-3'!A778&amp;" X"&amp;IF('FoPITY-3'!$B778&lt;&gt;""," "&amp;'FoPITY-3'!$B778,"")&amp;IF('FoPITY-3'!$C778&lt;&gt;""," X "&amp;'FoPITY-3'!$C778,"")&amp;IF('FoPITY-3'!$D778&lt;&gt;""," X "&amp;'FoPITY-3'!$D778,"")</f>
        <v>GRA dist solar subsidy X household taxes</v>
      </c>
    </row>
    <row r="779" spans="1:1" x14ac:dyDescent="0.25">
      <c r="A779" t="str">
        <f>'FoPITY-3'!A779&amp;" X"&amp;IF('FoPITY-3'!$B779&lt;&gt;""," "&amp;'FoPITY-3'!$B779,"")&amp;IF('FoPITY-3'!$C779&lt;&gt;""," X "&amp;'FoPITY-3'!$C779,"")&amp;IF('FoPITY-3'!$D779&lt;&gt;""," X "&amp;'FoPITY-3'!$D779,"")</f>
        <v>GRA dist solar subsidy X payroll taxes</v>
      </c>
    </row>
    <row r="780" spans="1:1" x14ac:dyDescent="0.25">
      <c r="A780" t="str">
        <f>'FoPITY-3'!A780&amp;" X"&amp;IF('FoPITY-3'!$B780&lt;&gt;""," "&amp;'FoPITY-3'!$B780,"")&amp;IF('FoPITY-3'!$C780&lt;&gt;""," X "&amp;'FoPITY-3'!$C780,"")&amp;IF('FoPITY-3'!$D780&lt;&gt;""," X "&amp;'FoPITY-3'!$D780,"")</f>
        <v>GRA dist solar subsidy X corporate taxes</v>
      </c>
    </row>
    <row r="781" spans="1:1" x14ac:dyDescent="0.25">
      <c r="A781" t="str">
        <f>'FoPITY-3'!A781&amp;" X"&amp;IF('FoPITY-3'!$B781&lt;&gt;""," "&amp;'FoPITY-3'!$B781,"")&amp;IF('FoPITY-3'!$C781&lt;&gt;""," X "&amp;'FoPITY-3'!$C781,"")&amp;IF('FoPITY-3'!$D781&lt;&gt;""," X "&amp;'FoPITY-3'!$D781,"")</f>
        <v>GRA fuel subsidy X regular spending</v>
      </c>
    </row>
    <row r="782" spans="1:1" x14ac:dyDescent="0.25">
      <c r="A782" t="str">
        <f>'FoPITY-3'!A782&amp;" X"&amp;IF('FoPITY-3'!$B782&lt;&gt;""," "&amp;'FoPITY-3'!$B782,"")&amp;IF('FoPITY-3'!$C782&lt;&gt;""," X "&amp;'FoPITY-3'!$C782,"")&amp;IF('FoPITY-3'!$D782&lt;&gt;""," X "&amp;'FoPITY-3'!$D782,"")</f>
        <v>GRA fuel subsidy X deficit spending</v>
      </c>
    </row>
    <row r="783" spans="1:1" x14ac:dyDescent="0.25">
      <c r="A783" t="str">
        <f>'FoPITY-3'!A783&amp;" X"&amp;IF('FoPITY-3'!$B783&lt;&gt;""," "&amp;'FoPITY-3'!$B783,"")&amp;IF('FoPITY-3'!$C783&lt;&gt;""," X "&amp;'FoPITY-3'!$C783,"")&amp;IF('FoPITY-3'!$D783&lt;&gt;""," X "&amp;'FoPITY-3'!$D783,"")</f>
        <v>GRA fuel subsidy X household taxes</v>
      </c>
    </row>
    <row r="784" spans="1:1" x14ac:dyDescent="0.25">
      <c r="A784" t="str">
        <f>'FoPITY-3'!A784&amp;" X"&amp;IF('FoPITY-3'!$B784&lt;&gt;""," "&amp;'FoPITY-3'!$B784,"")&amp;IF('FoPITY-3'!$C784&lt;&gt;""," X "&amp;'FoPITY-3'!$C784,"")&amp;IF('FoPITY-3'!$D784&lt;&gt;""," X "&amp;'FoPITY-3'!$D784,"")</f>
        <v>GRA fuel subsidy X payroll taxes</v>
      </c>
    </row>
    <row r="785" spans="1:1" x14ac:dyDescent="0.25">
      <c r="A785" t="str">
        <f>'FoPITY-3'!A785&amp;" X"&amp;IF('FoPITY-3'!$B785&lt;&gt;""," "&amp;'FoPITY-3'!$B785,"")&amp;IF('FoPITY-3'!$C785&lt;&gt;""," X "&amp;'FoPITY-3'!$C785,"")&amp;IF('FoPITY-3'!$D785&lt;&gt;""," X "&amp;'FoPITY-3'!$D785,"")</f>
        <v>GRA fuel subsidy X corporate taxes</v>
      </c>
    </row>
    <row r="786" spans="1:1" x14ac:dyDescent="0.25">
      <c r="A786" t="str">
        <f>'FoPITY-3'!A786&amp;" X"&amp;IF('FoPITY-3'!$B786&lt;&gt;""," "&amp;'FoPITY-3'!$B786,"")&amp;IF('FoPITY-3'!$C786&lt;&gt;""," X "&amp;'FoPITY-3'!$C786,"")&amp;IF('FoPITY-3'!$D786&lt;&gt;""," X "&amp;'FoPITY-3'!$D786,"")</f>
        <v>GRA national debt interest X regular spending</v>
      </c>
    </row>
    <row r="787" spans="1:1" x14ac:dyDescent="0.25">
      <c r="A787" t="str">
        <f>'FoPITY-3'!A787&amp;" X"&amp;IF('FoPITY-3'!$B787&lt;&gt;""," "&amp;'FoPITY-3'!$B787,"")&amp;IF('FoPITY-3'!$C787&lt;&gt;""," X "&amp;'FoPITY-3'!$C787,"")&amp;IF('FoPITY-3'!$D787&lt;&gt;""," X "&amp;'FoPITY-3'!$D787,"")</f>
        <v>GRA national debt interest X deficit spending</v>
      </c>
    </row>
    <row r="788" spans="1:1" x14ac:dyDescent="0.25">
      <c r="A788" t="str">
        <f>'FoPITY-3'!A788&amp;" X"&amp;IF('FoPITY-3'!$B788&lt;&gt;""," "&amp;'FoPITY-3'!$B788,"")&amp;IF('FoPITY-3'!$C788&lt;&gt;""," X "&amp;'FoPITY-3'!$C788,"")&amp;IF('FoPITY-3'!$D788&lt;&gt;""," X "&amp;'FoPITY-3'!$D788,"")</f>
        <v>GRA national debt interest X household taxes</v>
      </c>
    </row>
    <row r="789" spans="1:1" x14ac:dyDescent="0.25">
      <c r="A789" t="str">
        <f>'FoPITY-3'!A789&amp;" X"&amp;IF('FoPITY-3'!$B789&lt;&gt;""," "&amp;'FoPITY-3'!$B789,"")&amp;IF('FoPITY-3'!$C789&lt;&gt;""," X "&amp;'FoPITY-3'!$C789,"")&amp;IF('FoPITY-3'!$D789&lt;&gt;""," X "&amp;'FoPITY-3'!$D789,"")</f>
        <v>GRA national debt interest X payroll taxes</v>
      </c>
    </row>
    <row r="790" spans="1:1" x14ac:dyDescent="0.25">
      <c r="A790" t="str">
        <f>'FoPITY-3'!A790&amp;" X"&amp;IF('FoPITY-3'!$B790&lt;&gt;""," "&amp;'FoPITY-3'!$B790,"")&amp;IF('FoPITY-3'!$C790&lt;&gt;""," X "&amp;'FoPITY-3'!$C790,"")&amp;IF('FoPITY-3'!$D790&lt;&gt;""," X "&amp;'FoPITY-3'!$D790,"")</f>
        <v>GRA national debt interest X corporate taxes</v>
      </c>
    </row>
    <row r="791" spans="1:1" x14ac:dyDescent="0.25">
      <c r="A791" t="str">
        <f>'FoPITY-3'!A791&amp;" X"&amp;IF('FoPITY-3'!$B791&lt;&gt;""," "&amp;'FoPITY-3'!$B791,"")&amp;IF('FoPITY-3'!$C791&lt;&gt;""," X "&amp;'FoPITY-3'!$C791,"")&amp;IF('FoPITY-3'!$D791&lt;&gt;""," X "&amp;'FoPITY-3'!$D791,"")</f>
        <v>GRA remaining cash flow changes X regular spending</v>
      </c>
    </row>
    <row r="792" spans="1:1" x14ac:dyDescent="0.25">
      <c r="A792" t="str">
        <f>'FoPITY-3'!A792&amp;" X"&amp;IF('FoPITY-3'!$B792&lt;&gt;""," "&amp;'FoPITY-3'!$B792,"")&amp;IF('FoPITY-3'!$C792&lt;&gt;""," X "&amp;'FoPITY-3'!$C792,"")&amp;IF('FoPITY-3'!$D792&lt;&gt;""," X "&amp;'FoPITY-3'!$D792,"")</f>
        <v>GRA remaining cash flow changes X deficit spending</v>
      </c>
    </row>
    <row r="793" spans="1:1" x14ac:dyDescent="0.25">
      <c r="A793" t="str">
        <f>'FoPITY-3'!A793&amp;" X"&amp;IF('FoPITY-3'!$B793&lt;&gt;""," "&amp;'FoPITY-3'!$B793,"")&amp;IF('FoPITY-3'!$C793&lt;&gt;""," X "&amp;'FoPITY-3'!$C793,"")&amp;IF('FoPITY-3'!$D793&lt;&gt;""," X "&amp;'FoPITY-3'!$D793,"")</f>
        <v>GRA remaining cash flow changes X household taxes</v>
      </c>
    </row>
    <row r="794" spans="1:1" x14ac:dyDescent="0.25">
      <c r="A794" t="str">
        <f>'FoPITY-3'!A794&amp;" X"&amp;IF('FoPITY-3'!$B794&lt;&gt;""," "&amp;'FoPITY-3'!$B794,"")&amp;IF('FoPITY-3'!$C794&lt;&gt;""," X "&amp;'FoPITY-3'!$C794,"")&amp;IF('FoPITY-3'!$D794&lt;&gt;""," X "&amp;'FoPITY-3'!$D794,"")</f>
        <v>GRA remaining cash flow changes X payroll taxes</v>
      </c>
    </row>
    <row r="795" spans="1:1" x14ac:dyDescent="0.25">
      <c r="A795" t="str">
        <f>'FoPITY-3'!A795&amp;" X"&amp;IF('FoPITY-3'!$B795&lt;&gt;""," "&amp;'FoPITY-3'!$B795,"")&amp;IF('FoPITY-3'!$C795&lt;&gt;""," X "&amp;'FoPITY-3'!$C795,"")&amp;IF('FoPITY-3'!$D795&lt;&gt;""," X "&amp;'FoPITY-3'!$D795,"")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9" t="s">
        <v>178</v>
      </c>
      <c r="B1" s="29"/>
      <c r="C1" s="29"/>
      <c r="D1" s="40"/>
    </row>
    <row r="2" spans="1:6" x14ac:dyDescent="0.25">
      <c r="B2">
        <v>2019</v>
      </c>
      <c r="C2">
        <v>2020</v>
      </c>
    </row>
    <row r="3" spans="1:6" x14ac:dyDescent="0.25">
      <c r="A3" t="s">
        <v>179</v>
      </c>
      <c r="B3">
        <v>19073</v>
      </c>
      <c r="C3">
        <v>18168</v>
      </c>
    </row>
    <row r="4" spans="1:6" x14ac:dyDescent="0.25">
      <c r="A4" t="s">
        <v>171</v>
      </c>
      <c r="B4">
        <v>19068</v>
      </c>
      <c r="C4">
        <v>19448</v>
      </c>
    </row>
    <row r="5" spans="1:6" ht="30" x14ac:dyDescent="0.25">
      <c r="A5" s="30" t="s">
        <v>172</v>
      </c>
      <c r="B5">
        <f>B3</f>
        <v>19073</v>
      </c>
      <c r="C5" s="31">
        <f>C4*($B$3/$B$4)</f>
        <v>19453.099643381582</v>
      </c>
      <c r="D5" s="31"/>
    </row>
    <row r="6" spans="1:6" x14ac:dyDescent="0.25">
      <c r="A6" s="32" t="s">
        <v>173</v>
      </c>
    </row>
    <row r="7" spans="1:6" x14ac:dyDescent="0.25">
      <c r="D7" s="25"/>
    </row>
    <row r="8" spans="1:6" x14ac:dyDescent="0.25">
      <c r="A8" t="s">
        <v>169</v>
      </c>
      <c r="C8" s="33">
        <f>(C3-C5)/C5</f>
        <v>-6.6061433238933931E-2</v>
      </c>
      <c r="D8" s="33"/>
    </row>
    <row r="11" spans="1:6" x14ac:dyDescent="0.25">
      <c r="A11" s="35" t="s">
        <v>31</v>
      </c>
      <c r="B11" s="35"/>
      <c r="C11" s="28" t="s">
        <v>169</v>
      </c>
      <c r="D11" s="28" t="s">
        <v>170</v>
      </c>
      <c r="F11" s="1"/>
    </row>
    <row r="12" spans="1:6" x14ac:dyDescent="0.25">
      <c r="A12">
        <v>2020</v>
      </c>
      <c r="C12" s="24">
        <f>C8</f>
        <v>-6.6061433238933931E-2</v>
      </c>
      <c r="D12" s="24">
        <f>C12/C$12</f>
        <v>1</v>
      </c>
      <c r="F12" s="24"/>
    </row>
    <row r="13" spans="1:6" ht="15.75" thickBot="1" x14ac:dyDescent="0.3">
      <c r="A13" s="10">
        <v>2021</v>
      </c>
      <c r="B13" s="10"/>
      <c r="C13" s="37">
        <f>$C$12*D13</f>
        <v>-4.9206292497533569E-2</v>
      </c>
      <c r="D13" s="24">
        <f>D37</f>
        <v>0.74485656887827523</v>
      </c>
    </row>
    <row r="14" spans="1:6" x14ac:dyDescent="0.25">
      <c r="A14">
        <v>2022</v>
      </c>
      <c r="C14" s="38">
        <f>$C$12*D14</f>
        <v>-3.9138499334473741E-2</v>
      </c>
      <c r="D14" s="24">
        <f>E37</f>
        <v>0.59245610359248302</v>
      </c>
      <c r="E14" s="26"/>
    </row>
    <row r="15" spans="1:6" x14ac:dyDescent="0.25">
      <c r="A15">
        <v>2023</v>
      </c>
      <c r="C15" s="38">
        <f t="shared" ref="C15:C25" si="0">$C$12*D15</f>
        <v>-3.4735471707285186E-2</v>
      </c>
      <c r="D15" s="24">
        <f>F37</f>
        <v>0.52580560251625763</v>
      </c>
      <c r="E15" s="26"/>
    </row>
    <row r="16" spans="1:6" x14ac:dyDescent="0.25">
      <c r="A16">
        <v>2024</v>
      </c>
      <c r="C16" s="38">
        <f t="shared" si="0"/>
        <v>-2.9032439309119761E-2</v>
      </c>
      <c r="D16" s="39">
        <f>G37</f>
        <v>0.43947637654354155</v>
      </c>
      <c r="E16" s="26"/>
    </row>
    <row r="17" spans="1:13" x14ac:dyDescent="0.25">
      <c r="A17">
        <v>2025</v>
      </c>
      <c r="C17" s="38">
        <f t="shared" si="0"/>
        <v>-2.2574024746591394E-2</v>
      </c>
      <c r="D17" s="24">
        <f>H37</f>
        <v>0.34171260960906885</v>
      </c>
      <c r="E17" s="26"/>
    </row>
    <row r="18" spans="1:13" x14ac:dyDescent="0.25">
      <c r="A18">
        <v>2026</v>
      </c>
      <c r="B18">
        <v>1</v>
      </c>
      <c r="C18" s="38">
        <f t="shared" si="0"/>
        <v>-1.6823295978784972E-2</v>
      </c>
      <c r="D18" s="24">
        <f>I37</f>
        <v>0.25466138341167571</v>
      </c>
    </row>
    <row r="19" spans="1:13" x14ac:dyDescent="0.25">
      <c r="A19">
        <v>2027</v>
      </c>
      <c r="B19">
        <v>2</v>
      </c>
      <c r="C19" s="38">
        <f t="shared" si="0"/>
        <v>-1.2519006747062614E-2</v>
      </c>
      <c r="D19" s="24">
        <f>J37</f>
        <v>0.18950552740482202</v>
      </c>
    </row>
    <row r="20" spans="1:13" x14ac:dyDescent="0.25">
      <c r="A20">
        <v>2028</v>
      </c>
      <c r="B20">
        <v>3</v>
      </c>
      <c r="C20" s="38">
        <f t="shared" si="0"/>
        <v>-9.0141084082928195E-3</v>
      </c>
      <c r="D20" s="24">
        <f>K37</f>
        <v>0.13645039119406011</v>
      </c>
    </row>
    <row r="21" spans="1:13" x14ac:dyDescent="0.25">
      <c r="A21">
        <v>2029</v>
      </c>
      <c r="B21">
        <v>4</v>
      </c>
      <c r="C21" s="38">
        <f t="shared" si="0"/>
        <v>-8.0955333858096987E-3</v>
      </c>
      <c r="D21" s="24">
        <f>L37</f>
        <v>0.12254553055985652</v>
      </c>
    </row>
    <row r="22" spans="1:13" x14ac:dyDescent="0.25">
      <c r="A22">
        <v>2030</v>
      </c>
      <c r="B22">
        <v>5</v>
      </c>
      <c r="C22" s="38">
        <f t="shared" si="0"/>
        <v>-7.5206338344055339E-3</v>
      </c>
      <c r="D22" s="24">
        <f>M37</f>
        <v>0.11384303164002771</v>
      </c>
    </row>
    <row r="23" spans="1:13" x14ac:dyDescent="0.25">
      <c r="A23">
        <v>2031</v>
      </c>
      <c r="B23">
        <v>6</v>
      </c>
      <c r="C23" s="38">
        <f t="shared" si="0"/>
        <v>-3.871199987801529E-3</v>
      </c>
      <c r="D23" s="36">
        <f>-0.0349*B23+0.268</f>
        <v>5.8600000000000013E-2</v>
      </c>
    </row>
    <row r="24" spans="1:13" x14ac:dyDescent="0.25">
      <c r="A24">
        <v>2032</v>
      </c>
      <c r="B24">
        <v>7</v>
      </c>
      <c r="C24" s="38">
        <f t="shared" si="0"/>
        <v>-1.5656559677627341E-3</v>
      </c>
      <c r="D24" s="36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8">
        <f t="shared" si="0"/>
        <v>0</v>
      </c>
      <c r="D25" s="36">
        <v>0</v>
      </c>
    </row>
    <row r="27" spans="1:13" x14ac:dyDescent="0.25">
      <c r="A27" s="23" t="s">
        <v>184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181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3" t="s">
        <v>185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181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183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170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FoPITY-3</vt:lpstr>
      <vt:lpstr>FoPITY-3-WebApp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2020-11-05T02:53:32Z</dcterms:modified>
</cp:coreProperties>
</file>