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plcy-schd\FoPITY\"/>
    </mc:Choice>
  </mc:AlternateContent>
  <bookViews>
    <workbookView xWindow="-120" yWindow="-120" windowWidth="19320" windowHeight="4140" activeTab="1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C23" i="6" l="1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<sst xmlns="http://schemas.openxmlformats.org/spreadsheetml/2006/main" count="262" uniqueCount="196">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</sst>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67" workbookViewId="0">
      <selection activeCell="S95" sqref="S95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tabSelected="1" workbookViewId="0">
      <pane xSplit="1" ySplit="1" topLeftCell="D128" activePane="bottomRight" state="frozen"/>
      <selection pane="topRight" activeCell="B1" sqref="B1"/>
      <selection pane="bottomLeft" activeCell="A2" sqref="A2"/>
      <selection pane="bottomRight" activeCell="H172" sqref="H172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2035</v>
      </c>
      <c r="F22" s="14">
        <v>2050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0.36024456160834728</v>
      </c>
      <c r="E23">
        <v>1</v>
      </c>
      <c r="F23">
        <v>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2030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0.2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Adjustment'!$A$12:$D$25,3,FALSE)</f>
        <v>-6.6061433238933931E-2</v>
      </c>
      <c r="D163">
        <f>VLOOKUP(D$162,'Exogenous GDP Adjustment'!$A$12:$D$25,3,FALSE)</f>
        <v>-4.9206292497533569E-2</v>
      </c>
      <c r="E163">
        <f>VLOOKUP(E$162,'Exogenous GDP Adjustment'!$A$12:$D$25,3,FALSE)</f>
        <v>-3.9138499334473741E-2</v>
      </c>
      <c r="F163">
        <f>VLOOKUP(F$162,'Exogenous GDP Adjustment'!$A$12:$D$25,3,FALSE)</f>
        <v>-3.4735471707285186E-2</v>
      </c>
      <c r="G163">
        <f>VLOOKUP(G$162,'Exogenous GDP Adjustment'!$A$12:$D$25,3,FALSE)</f>
        <v>-2.9032439309119761E-2</v>
      </c>
      <c r="H163">
        <f>VLOOKUP(H$162,'Exogenous GDP Adjustment'!$A$12:$D$25,3,FALSE)</f>
        <v>-2.2574024746591394E-2</v>
      </c>
      <c r="I163">
        <f>VLOOKUP(I$162,'Exogenous GDP Adjustment'!$A$12:$D$25,3,FALSE)</f>
        <v>-1.6823295978784972E-2</v>
      </c>
      <c r="J163">
        <f>VLOOKUP(J$162,'Exogenous GDP Adjustment'!$A$12:$D$25,3,FALSE)</f>
        <v>-1.2519006747062614E-2</v>
      </c>
      <c r="K163">
        <f>VLOOKUP(K$162,'Exogenous GDP Adjustment'!$A$12:$D$25,3,FALSE)</f>
        <v>-9.0141084082928195E-3</v>
      </c>
      <c r="L163">
        <f>VLOOKUP(L$162,'Exogenous GDP Adjustment'!$A$12:$D$25,3,FALSE)</f>
        <v>-8.0955333858096987E-3</v>
      </c>
      <c r="M163">
        <f>VLOOKUP(M$162,'Exogenous GDP Adjustment'!$A$12:$D$25,3,FALSE)</f>
        <v>-7.5206338344055339E-3</v>
      </c>
      <c r="N163">
        <f>VLOOKUP(N$162,'Exogenous GDP Adjustment'!$A$12:$D$25,3,FALSE)</f>
        <v>-3.871199987801529E-3</v>
      </c>
      <c r="O163">
        <f>VLOOKUP(O$162,'Exogenous GDP Adjustment'!$A$12:$D$25,3,FALSE)</f>
        <v>-1.5656559677627341E-3</v>
      </c>
      <c r="P163">
        <f>VLOOKUP(P$162,'Exogenous GDP Adjustment'!$A$12:$D$25,3,FALSE)</f>
        <v>0</v>
      </c>
      <c r="Q163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6.6667000000000004E-2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0.466667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0.53333299999999995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0.6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0.66666700000000001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0.73333300000000001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0.8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0.86666699999999997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0.93333299999999997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0.05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0.1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0.15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0.4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0.55000000000000004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0.8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0.36024499999999998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0.405941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0.45163799999999998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0.49733500000000003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0.54303199999999996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0.58872899999999995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0.63442500000000002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0.680122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0.72581899999999999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0.77151599999999998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0.81721299999999997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0.86290999999999995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0.90860600000000002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0.95430300000000001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0.02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0.04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0.06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0.08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0.14000000000000001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0.18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0.24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0.28000000000000003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0.44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0.48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0.52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0.56000000000000005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0.68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0.72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0.84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0.92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-6.6060999999999995E-2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-4.9206E-2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-3.9137999999999999E-2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-3.4735000000000002E-2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-2.9031999999999999E-2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-2.2574E-2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-1.6823000000000001E-2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-1.2519000000000001E-2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-9.0139999999999994E-3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-8.0960000000000008E-3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-7.5209999999999999E-3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-3.8709999999999999E-3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-1.5659999999999999E-3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J87" sqref="J87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2035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0.36024499999999998</v>
      </c>
      <c r="H12" s="12">
        <f>IF(ISBLANK('Set Schedules Here'!E22),"",ROUND('Set Schedules Here'!E22,rounding_decimal_places))</f>
        <v>2035</v>
      </c>
      <c r="I12" s="12">
        <f>IF(ISBLANK('Set Schedules Here'!E23),"",ROUND('Set Schedules Here'!E23,rounding_decimal_places))</f>
        <v>1</v>
      </c>
      <c r="J12" s="12">
        <f>IF(ISBLANK('Set Schedules Here'!F22),"",ROUND('Set Schedules Here'!F22,rounding_decimal_places))</f>
        <v>2050</v>
      </c>
      <c r="K12" s="12">
        <f>IF(ISBLANK('Set Schedules Here'!F23),"",ROUND('Set Schedules Here'!F23,rounding_decimal_places))</f>
        <v>1</v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2030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2030</v>
      </c>
      <c r="G50" s="12">
        <f>IF(ISBLANK('Set Schedules Here'!D99),"",ROUND('Set Schedules Here'!D99,rounding_decimal_places))</f>
        <v>0.2</v>
      </c>
      <c r="H50" s="12">
        <f>IF(ISBLANK('Set Schedules Here'!E98),"",ROUND('Set Schedules Here'!E98,rounding_decimal_places))</f>
        <v>2050</v>
      </c>
      <c r="I50" s="12">
        <f>IF(ISBLANK('Set Schedules Here'!E99),"",ROUND('Set Schedules Here'!E99,rounding_decimal_places))</f>
        <v>1</v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-6.6060999999999995E-2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-4.9206E-2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-3.9137999999999999E-2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-3.4735000000000002E-2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-2.9031999999999999E-2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-2.2574E-2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-1.6823000000000001E-2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-1.2519000000000001E-2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-9.0139999999999994E-3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-8.0960000000000008E-3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-7.5209999999999999E-3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-3.8709999999999999E-3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-1.5659999999999999E-3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2015-06-02T23:00:34Z</dcterms:created>
  <dcterms:modified xsi:type="dcterms:W3CDTF">2020-10-02T15:46:30Z</dcterms:modified>
</cp:coreProperties>
</file>