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1560" yWindow="1560" windowWidth="24765" windowHeight="1608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D143" i="5"/>
  <c r="E143" i="5"/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5" i="6" l="1"/>
  <c r="D8" i="6" s="1"/>
  <c r="B13" i="6" s="1"/>
  <c r="C5" i="6"/>
  <c r="C8" i="6" s="1"/>
  <c r="B12" i="6" s="1"/>
  <c r="B5" i="6"/>
  <c r="A83" i="3" l="1"/>
  <c r="B83" i="3"/>
  <c r="C83" i="3"/>
  <c r="D83" i="3"/>
  <c r="F83" i="3"/>
  <c r="H83" i="3"/>
  <c r="J83" i="3"/>
  <c r="L83" i="3"/>
  <c r="N83" i="3"/>
  <c r="P83" i="3"/>
  <c r="R83" i="3"/>
  <c r="T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12" i="6"/>
  <c r="C165" i="5" s="1"/>
  <c r="B83" i="4" l="1"/>
  <c r="E83" i="3"/>
  <c r="E12" i="6"/>
  <c r="B14" i="6" s="1"/>
  <c r="C13" i="6"/>
  <c r="D165" i="5" s="1"/>
  <c r="C83" i="4" s="1"/>
  <c r="G83" i="3" l="1"/>
  <c r="D83" i="4"/>
  <c r="C14" i="6"/>
  <c r="E165" i="5" s="1"/>
  <c r="B15" i="6"/>
  <c r="I83" i="3" l="1"/>
  <c r="B16" i="6"/>
  <c r="C15" i="6"/>
  <c r="F165" i="5" s="1"/>
  <c r="K83" i="3" l="1"/>
  <c r="E83" i="4"/>
  <c r="C16" i="6"/>
  <c r="G165" i="5" s="1"/>
  <c r="B17" i="6"/>
  <c r="M83" i="3" l="1"/>
  <c r="G83" i="4"/>
  <c r="F83" i="4"/>
  <c r="B18" i="6"/>
  <c r="C17" i="6"/>
  <c r="H165" i="5" s="1"/>
  <c r="O83" i="3" l="1"/>
  <c r="C18" i="6"/>
  <c r="I165" i="5" s="1"/>
  <c r="H83" i="4" s="1"/>
  <c r="B19" i="6"/>
  <c r="Q83" i="3" l="1"/>
  <c r="B20" i="6"/>
  <c r="C20" i="6" s="1"/>
  <c r="K165" i="5" s="1"/>
  <c r="C19" i="6"/>
  <c r="J165" i="5" s="1"/>
  <c r="S83" i="3" l="1"/>
  <c r="J83" i="4"/>
  <c r="U83" i="3"/>
  <c r="K83" i="4"/>
  <c r="I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1" i="3" l="1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D81" i="3"/>
  <c r="C81" i="3"/>
  <c r="B81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2" i="3" l="1"/>
  <c r="J72" i="4"/>
  <c r="AY72" i="3"/>
  <c r="Z72" i="4"/>
  <c r="BK73" i="3"/>
  <c r="O75" i="3"/>
  <c r="H75" i="4"/>
  <c r="AA76" i="3"/>
  <c r="N76" i="4"/>
  <c r="AC77" i="3"/>
  <c r="O77" i="4"/>
  <c r="AE78" i="3"/>
  <c r="P78" i="4"/>
  <c r="K79" i="3"/>
  <c r="Q80" i="3"/>
  <c r="I80" i="4"/>
  <c r="AE81" i="3"/>
  <c r="M73" i="3"/>
  <c r="G73" i="4"/>
  <c r="Y74" i="3"/>
  <c r="AM75" i="3"/>
  <c r="T75" i="4"/>
  <c r="AY76" i="3"/>
  <c r="Z76" i="4"/>
  <c r="U77" i="3"/>
  <c r="K77" i="4"/>
  <c r="AE77" i="3"/>
  <c r="AQ77" i="3"/>
  <c r="V77" i="4"/>
  <c r="BA77" i="3"/>
  <c r="AA77" i="4"/>
  <c r="BK77" i="3"/>
  <c r="M78" i="3"/>
  <c r="G78" i="4"/>
  <c r="W78" i="3"/>
  <c r="L78" i="4"/>
  <c r="AG78" i="3"/>
  <c r="AS78" i="3"/>
  <c r="W78" i="4"/>
  <c r="BC78" i="3"/>
  <c r="AB78" i="4"/>
  <c r="AG78" i="4"/>
  <c r="BM78" i="3"/>
  <c r="O79" i="3"/>
  <c r="H79" i="4"/>
  <c r="Y79" i="3"/>
  <c r="M79" i="4"/>
  <c r="AI79" i="3"/>
  <c r="AU79" i="3"/>
  <c r="X79" i="4"/>
  <c r="BE79" i="3"/>
  <c r="AC79" i="4"/>
  <c r="I80" i="3"/>
  <c r="E80" i="4"/>
  <c r="S80" i="3"/>
  <c r="Q80" i="4"/>
  <c r="AG80" i="3"/>
  <c r="AS80" i="3"/>
  <c r="BG80" i="3"/>
  <c r="AD80" i="4"/>
  <c r="K81" i="3"/>
  <c r="F81" i="4"/>
  <c r="U81" i="3"/>
  <c r="AI81" i="3"/>
  <c r="R81" i="4"/>
  <c r="AU81" i="3"/>
  <c r="BI81" i="3"/>
  <c r="AE81" i="4"/>
  <c r="AC72" i="3"/>
  <c r="BI72" i="3"/>
  <c r="K73" i="4"/>
  <c r="U73" i="3"/>
  <c r="AQ73" i="3"/>
  <c r="V73" i="4"/>
  <c r="M74" i="3"/>
  <c r="G74" i="4"/>
  <c r="AG74" i="3"/>
  <c r="BC74" i="3"/>
  <c r="AB74" i="4"/>
  <c r="AI75" i="3"/>
  <c r="AC75" i="4"/>
  <c r="BE75" i="3"/>
  <c r="Q76" i="3"/>
  <c r="I76" i="4"/>
  <c r="AW76" i="3"/>
  <c r="Y76" i="4"/>
  <c r="G77" i="3"/>
  <c r="AM77" i="3"/>
  <c r="BI77" i="3"/>
  <c r="AE77" i="4"/>
  <c r="U78" i="3"/>
  <c r="K78" i="4"/>
  <c r="BA78" i="3"/>
  <c r="AA78" i="4"/>
  <c r="W79" i="3"/>
  <c r="L79" i="4"/>
  <c r="AQ79" i="3"/>
  <c r="BM79" i="3"/>
  <c r="AG79" i="4"/>
  <c r="AQ80" i="3"/>
  <c r="V80" i="4"/>
  <c r="E81" i="3"/>
  <c r="B81" i="4"/>
  <c r="BG81" i="3"/>
  <c r="AD81" i="4"/>
  <c r="U72" i="3"/>
  <c r="AQ72" i="3"/>
  <c r="V72" i="4"/>
  <c r="BM72" i="3"/>
  <c r="AG72" i="4"/>
  <c r="AI73" i="3"/>
  <c r="R73" i="4"/>
  <c r="BC73" i="3"/>
  <c r="O74" i="3"/>
  <c r="H74" i="4"/>
  <c r="AU74" i="3"/>
  <c r="X74" i="4"/>
  <c r="G75" i="3"/>
  <c r="D75" i="4"/>
  <c r="AA75" i="3"/>
  <c r="BG75" i="3"/>
  <c r="S76" i="3"/>
  <c r="J76" i="4"/>
  <c r="AO76" i="3"/>
  <c r="U76" i="4"/>
  <c r="K77" i="3"/>
  <c r="F77" i="4"/>
  <c r="M72" i="3"/>
  <c r="M72" i="4"/>
  <c r="Y72" i="3"/>
  <c r="AI72" i="3"/>
  <c r="R72" i="4"/>
  <c r="AS72" i="3"/>
  <c r="BE72" i="3"/>
  <c r="AC72" i="4"/>
  <c r="C73" i="4"/>
  <c r="E73" i="3"/>
  <c r="B73" i="4"/>
  <c r="O73" i="3"/>
  <c r="AA73" i="3"/>
  <c r="N73" i="4"/>
  <c r="S73" i="4"/>
  <c r="AK73" i="3"/>
  <c r="AU73" i="3"/>
  <c r="BG73" i="3"/>
  <c r="AD73" i="4"/>
  <c r="G74" i="3"/>
  <c r="D74" i="4"/>
  <c r="Q74" i="3"/>
  <c r="AC74" i="3"/>
  <c r="O74" i="4"/>
  <c r="AM74" i="3"/>
  <c r="T74" i="4"/>
  <c r="AW74" i="3"/>
  <c r="BI74" i="3"/>
  <c r="AE74" i="4"/>
  <c r="E75" i="4"/>
  <c r="I75" i="3"/>
  <c r="S75" i="3"/>
  <c r="AE75" i="3"/>
  <c r="P75" i="4"/>
  <c r="U75" i="4"/>
  <c r="AO75" i="3"/>
  <c r="AY75" i="3"/>
  <c r="BK75" i="3"/>
  <c r="AF75" i="4"/>
  <c r="K76" i="3"/>
  <c r="F76" i="4"/>
  <c r="U76" i="3"/>
  <c r="AG76" i="3"/>
  <c r="Q76" i="4"/>
  <c r="AQ76" i="3"/>
  <c r="V76" i="4"/>
  <c r="BA76" i="3"/>
  <c r="BM76" i="3"/>
  <c r="AG76" i="4"/>
  <c r="M77" i="3"/>
  <c r="G77" i="4"/>
  <c r="W77" i="3"/>
  <c r="AI77" i="3"/>
  <c r="R77" i="4"/>
  <c r="AS77" i="3"/>
  <c r="W77" i="4"/>
  <c r="BC77" i="3"/>
  <c r="E78" i="3"/>
  <c r="C78" i="4"/>
  <c r="B78" i="4"/>
  <c r="O78" i="3"/>
  <c r="H78" i="4"/>
  <c r="Y78" i="3"/>
  <c r="AK78" i="3"/>
  <c r="S78" i="4"/>
  <c r="AU78" i="3"/>
  <c r="X78" i="4"/>
  <c r="BE78" i="3"/>
  <c r="G79" i="3"/>
  <c r="D79" i="4"/>
  <c r="Q79" i="3"/>
  <c r="I79" i="4"/>
  <c r="AA79" i="3"/>
  <c r="AM79" i="3"/>
  <c r="T79" i="4"/>
  <c r="AW79" i="3"/>
  <c r="Y79" i="4"/>
  <c r="BG79" i="3"/>
  <c r="K80" i="3"/>
  <c r="F80" i="4"/>
  <c r="Y80" i="3"/>
  <c r="M80" i="4"/>
  <c r="AI80" i="3"/>
  <c r="AW80" i="3"/>
  <c r="Y80" i="4"/>
  <c r="BI80" i="3"/>
  <c r="M81" i="3"/>
  <c r="G81" i="4"/>
  <c r="AA81" i="3"/>
  <c r="N81" i="4"/>
  <c r="AK81" i="3"/>
  <c r="AY81" i="3"/>
  <c r="Z81" i="4"/>
  <c r="BK81" i="3"/>
  <c r="E72" i="4"/>
  <c r="I72" i="3"/>
  <c r="AO72" i="3"/>
  <c r="U72" i="4"/>
  <c r="K73" i="3"/>
  <c r="F73" i="4"/>
  <c r="AE73" i="3"/>
  <c r="AA73" i="4"/>
  <c r="BA73" i="3"/>
  <c r="W74" i="3"/>
  <c r="L74" i="4"/>
  <c r="AS74" i="3"/>
  <c r="W74" i="4"/>
  <c r="BM74" i="3"/>
  <c r="AG74" i="4"/>
  <c r="M75" i="4"/>
  <c r="Y75" i="3"/>
  <c r="AU75" i="3"/>
  <c r="X75" i="4"/>
  <c r="E76" i="3"/>
  <c r="B76" i="4"/>
  <c r="AK76" i="3"/>
  <c r="BG76" i="3"/>
  <c r="AD76" i="4"/>
  <c r="S77" i="3"/>
  <c r="J77" i="4"/>
  <c r="AY77" i="3"/>
  <c r="Z77" i="4"/>
  <c r="I78" i="3"/>
  <c r="AO78" i="3"/>
  <c r="BK78" i="3"/>
  <c r="AF78" i="4"/>
  <c r="AG79" i="3"/>
  <c r="Q79" i="4"/>
  <c r="BC79" i="3"/>
  <c r="AB79" i="4"/>
  <c r="AC80" i="3"/>
  <c r="BE80" i="3"/>
  <c r="AC80" i="4"/>
  <c r="S81" i="3"/>
  <c r="J81" i="4"/>
  <c r="AS81" i="3"/>
  <c r="W81" i="4"/>
  <c r="K72" i="3"/>
  <c r="F72" i="4"/>
  <c r="AG72" i="3"/>
  <c r="Q72" i="4"/>
  <c r="BA72" i="3"/>
  <c r="W73" i="3"/>
  <c r="AS73" i="3"/>
  <c r="W73" i="4"/>
  <c r="E74" i="3"/>
  <c r="C74" i="4"/>
  <c r="B74" i="4"/>
  <c r="AK74" i="3"/>
  <c r="S74" i="4"/>
  <c r="BE74" i="3"/>
  <c r="Q75" i="3"/>
  <c r="I75" i="4"/>
  <c r="AW75" i="3"/>
  <c r="Y75" i="4"/>
  <c r="I76" i="3"/>
  <c r="E76" i="4"/>
  <c r="AC76" i="3"/>
  <c r="BI76" i="3"/>
  <c r="E72" i="3"/>
  <c r="B72" i="4"/>
  <c r="I72" i="4"/>
  <c r="Q72" i="3"/>
  <c r="AA72" i="3"/>
  <c r="N72" i="4"/>
  <c r="AK72" i="3"/>
  <c r="AW72" i="3"/>
  <c r="Y72" i="4"/>
  <c r="BG72" i="3"/>
  <c r="AD72" i="4"/>
  <c r="G73" i="3"/>
  <c r="S73" i="3"/>
  <c r="J73" i="4"/>
  <c r="AC73" i="3"/>
  <c r="O73" i="4"/>
  <c r="AM73" i="3"/>
  <c r="AY73" i="3"/>
  <c r="Z73" i="4"/>
  <c r="BI73" i="3"/>
  <c r="AE73" i="4"/>
  <c r="I74" i="3"/>
  <c r="U74" i="3"/>
  <c r="K74" i="4"/>
  <c r="AE74" i="3"/>
  <c r="P74" i="4"/>
  <c r="AO74" i="3"/>
  <c r="BA74" i="3"/>
  <c r="AA74" i="4"/>
  <c r="BK74" i="3"/>
  <c r="AF74" i="4"/>
  <c r="K75" i="3"/>
  <c r="W75" i="3"/>
  <c r="L75" i="4"/>
  <c r="AG75" i="3"/>
  <c r="Q75" i="4"/>
  <c r="AQ75" i="3"/>
  <c r="BC75" i="3"/>
  <c r="AB75" i="4"/>
  <c r="BM75" i="3"/>
  <c r="AG75" i="4"/>
  <c r="M76" i="3"/>
  <c r="Y76" i="3"/>
  <c r="M76" i="4"/>
  <c r="AI76" i="3"/>
  <c r="R76" i="4"/>
  <c r="AS76" i="3"/>
  <c r="AC76" i="4"/>
  <c r="BE76" i="3"/>
  <c r="E77" i="3"/>
  <c r="C77" i="4"/>
  <c r="B77" i="4"/>
  <c r="O77" i="3"/>
  <c r="AA77" i="3"/>
  <c r="N77" i="4"/>
  <c r="AK77" i="3"/>
  <c r="S77" i="4"/>
  <c r="AU77" i="3"/>
  <c r="BG77" i="3"/>
  <c r="AD77" i="4"/>
  <c r="G78" i="3"/>
  <c r="D78" i="4"/>
  <c r="Q78" i="3"/>
  <c r="O78" i="4"/>
  <c r="AC78" i="3"/>
  <c r="AM78" i="3"/>
  <c r="T78" i="4"/>
  <c r="AW78" i="3"/>
  <c r="AE78" i="4"/>
  <c r="BI78" i="3"/>
  <c r="I79" i="3"/>
  <c r="E79" i="4"/>
  <c r="S79" i="3"/>
  <c r="AE79" i="3"/>
  <c r="P79" i="4"/>
  <c r="AO79" i="3"/>
  <c r="U79" i="4"/>
  <c r="AY79" i="3"/>
  <c r="BK79" i="3"/>
  <c r="AF79" i="4"/>
  <c r="M80" i="3"/>
  <c r="AA80" i="3"/>
  <c r="N80" i="4"/>
  <c r="AO80" i="3"/>
  <c r="U80" i="4"/>
  <c r="AY80" i="3"/>
  <c r="AG80" i="4"/>
  <c r="BM80" i="3"/>
  <c r="O81" i="3"/>
  <c r="AC81" i="3"/>
  <c r="O81" i="4"/>
  <c r="AQ81" i="3"/>
  <c r="V81" i="4"/>
  <c r="BA81" i="3"/>
  <c r="BE81" i="3"/>
  <c r="AC81" i="4"/>
  <c r="W72" i="4"/>
  <c r="AE72" i="4"/>
  <c r="H73" i="4"/>
  <c r="AF73" i="4"/>
  <c r="I74" i="4"/>
  <c r="Q74" i="4"/>
  <c r="Y74" i="4"/>
  <c r="R75" i="4"/>
  <c r="Z75" i="4"/>
  <c r="C76" i="4"/>
  <c r="K76" i="4"/>
  <c r="AA76" i="4"/>
  <c r="D77" i="4"/>
  <c r="L77" i="4"/>
  <c r="E78" i="4"/>
  <c r="M78" i="4"/>
  <c r="U78" i="4"/>
  <c r="F79" i="4"/>
  <c r="N79" i="4"/>
  <c r="V79" i="4"/>
  <c r="G80" i="4"/>
  <c r="O80" i="4"/>
  <c r="W80" i="4"/>
  <c r="P81" i="4"/>
  <c r="J80" i="4"/>
  <c r="R80" i="4"/>
  <c r="C81" i="4"/>
  <c r="K81" i="4"/>
  <c r="C72" i="4"/>
  <c r="K72" i="4"/>
  <c r="D73" i="4"/>
  <c r="L73" i="4"/>
  <c r="AB73" i="4"/>
  <c r="E74" i="4"/>
  <c r="M74" i="4"/>
  <c r="F75" i="4"/>
  <c r="N75" i="4"/>
  <c r="G76" i="4"/>
  <c r="O76" i="4"/>
  <c r="H77" i="4"/>
  <c r="P77" i="4"/>
  <c r="X77" i="4"/>
  <c r="Q78" i="4"/>
  <c r="J79" i="4"/>
  <c r="R79" i="4"/>
  <c r="G80" i="3" l="1"/>
  <c r="D80" i="4"/>
  <c r="BI75" i="3"/>
  <c r="AE75" i="4"/>
  <c r="AB81" i="4"/>
  <c r="BC81" i="3"/>
  <c r="BG78" i="3"/>
  <c r="AD78" i="4"/>
  <c r="I81" i="3"/>
  <c r="E81" i="4"/>
  <c r="BK76" i="3"/>
  <c r="AF76" i="4"/>
  <c r="AB72" i="4"/>
  <c r="BC72" i="3"/>
  <c r="BK80" i="3"/>
  <c r="AF80" i="4"/>
  <c r="BE77" i="3"/>
  <c r="AC77" i="4"/>
  <c r="BA75" i="3"/>
  <c r="AA75" i="4"/>
  <c r="AW73" i="3"/>
  <c r="Y73" i="4"/>
  <c r="X73" i="4"/>
  <c r="BC80" i="3"/>
  <c r="AB80" i="4"/>
  <c r="AU76" i="3"/>
  <c r="X76" i="4"/>
  <c r="T72" i="4"/>
  <c r="AM72" i="3"/>
  <c r="AW81" i="3"/>
  <c r="Y81" i="4"/>
  <c r="AM76" i="3"/>
  <c r="T76" i="4"/>
  <c r="AE72" i="3"/>
  <c r="P72" i="4"/>
  <c r="AE80" i="4"/>
  <c r="E79" i="3"/>
  <c r="B79" i="4"/>
  <c r="C79" i="4"/>
  <c r="AD74" i="4"/>
  <c r="BG74" i="3"/>
  <c r="BM81" i="3"/>
  <c r="AG81" i="4"/>
  <c r="AB77" i="4"/>
  <c r="AY78" i="3"/>
  <c r="Z78" i="4"/>
  <c r="AS75" i="3"/>
  <c r="W75" i="4"/>
  <c r="AO73" i="3"/>
  <c r="U73" i="4"/>
  <c r="S80" i="4"/>
  <c r="AK80" i="3"/>
  <c r="AS79" i="3"/>
  <c r="W79" i="4"/>
  <c r="AO77" i="3"/>
  <c r="U77" i="4"/>
  <c r="AK75" i="3"/>
  <c r="S75" i="4"/>
  <c r="AG73" i="3"/>
  <c r="Q73" i="4"/>
  <c r="AA81" i="4"/>
  <c r="AM80" i="3"/>
  <c r="T80" i="4"/>
  <c r="AI78" i="3"/>
  <c r="R78" i="4"/>
  <c r="P76" i="4"/>
  <c r="AE76" i="3"/>
  <c r="N74" i="4"/>
  <c r="AA74" i="3"/>
  <c r="W72" i="3"/>
  <c r="L72" i="4"/>
  <c r="U80" i="3"/>
  <c r="K80" i="4"/>
  <c r="AE80" i="3"/>
  <c r="P80" i="4"/>
  <c r="AA78" i="3"/>
  <c r="N78" i="4"/>
  <c r="U75" i="3"/>
  <c r="K75" i="4"/>
  <c r="V75" i="4"/>
  <c r="T73" i="4"/>
  <c r="S76" i="4"/>
  <c r="J75" i="4"/>
  <c r="T77" i="4"/>
  <c r="O72" i="4"/>
  <c r="X81" i="4"/>
  <c r="BM77" i="3"/>
  <c r="AG77" i="4"/>
  <c r="BE73" i="3"/>
  <c r="AC73" i="4"/>
  <c r="BA80" i="3"/>
  <c r="AA80" i="4"/>
  <c r="BI79" i="3"/>
  <c r="AE79" i="4"/>
  <c r="BC76" i="3"/>
  <c r="AB76" i="4"/>
  <c r="AY74" i="3"/>
  <c r="Z74" i="4"/>
  <c r="AU72" i="3"/>
  <c r="X72" i="4"/>
  <c r="AA72" i="4"/>
  <c r="BA79" i="3"/>
  <c r="AA79" i="4"/>
  <c r="AW77" i="3"/>
  <c r="Y77" i="4"/>
  <c r="V74" i="4"/>
  <c r="AQ74" i="3"/>
  <c r="T81" i="4"/>
  <c r="AM81" i="3"/>
  <c r="AU80" i="3"/>
  <c r="X80" i="4"/>
  <c r="AQ78" i="3"/>
  <c r="V78" i="4"/>
  <c r="AI74" i="3"/>
  <c r="R74" i="4"/>
  <c r="Y78" i="4"/>
  <c r="AC74" i="4"/>
  <c r="AO81" i="3"/>
  <c r="U81" i="4"/>
  <c r="AK79" i="3"/>
  <c r="S79" i="4"/>
  <c r="AG77" i="3"/>
  <c r="Q77" i="4"/>
  <c r="AC75" i="3"/>
  <c r="O75" i="4"/>
  <c r="Y73" i="3"/>
  <c r="M73" i="4"/>
  <c r="L81" i="4"/>
  <c r="W81" i="3"/>
  <c r="AG81" i="3"/>
  <c r="Q81" i="4"/>
  <c r="AC79" i="3"/>
  <c r="O79" i="4"/>
  <c r="Y77" i="3"/>
  <c r="M77" i="4"/>
  <c r="W76" i="3"/>
  <c r="L76" i="4"/>
  <c r="S74" i="3"/>
  <c r="J74" i="4"/>
  <c r="Q73" i="3"/>
  <c r="I73" i="4"/>
  <c r="O72" i="3"/>
  <c r="H72" i="4"/>
  <c r="Z79" i="4"/>
  <c r="W76" i="4"/>
  <c r="U74" i="4"/>
  <c r="S72" i="4"/>
  <c r="Y81" i="3"/>
  <c r="M81" i="4"/>
  <c r="W80" i="3"/>
  <c r="L80" i="4"/>
  <c r="U79" i="3"/>
  <c r="K79" i="4"/>
  <c r="S78" i="3"/>
  <c r="J78" i="4"/>
  <c r="Q77" i="3"/>
  <c r="I77" i="4"/>
  <c r="H76" i="4"/>
  <c r="O76" i="3"/>
  <c r="M75" i="3"/>
  <c r="G75" i="4"/>
  <c r="F74" i="4"/>
  <c r="K74" i="3"/>
  <c r="I73" i="3"/>
  <c r="E73" i="4"/>
  <c r="G72" i="3"/>
  <c r="D72" i="4"/>
  <c r="D81" i="4"/>
  <c r="G81" i="3"/>
  <c r="C80" i="4"/>
  <c r="E80" i="3"/>
  <c r="B80" i="4"/>
  <c r="Q81" i="3"/>
  <c r="I81" i="4"/>
  <c r="O80" i="3"/>
  <c r="H80" i="4"/>
  <c r="M79" i="3"/>
  <c r="G79" i="4"/>
  <c r="K78" i="3"/>
  <c r="F78" i="4"/>
  <c r="I77" i="3"/>
  <c r="E77" i="4"/>
  <c r="G76" i="3"/>
  <c r="D76" i="4"/>
  <c r="B75" i="4"/>
  <c r="E75" i="3"/>
  <c r="C75" i="4"/>
  <c r="BM73" i="3"/>
  <c r="AG73" i="4"/>
  <c r="BK72" i="3"/>
  <c r="AF72" i="4"/>
  <c r="H81" i="4"/>
  <c r="Z80" i="4"/>
  <c r="I78" i="4"/>
  <c r="AE76" i="4"/>
  <c r="P73" i="4"/>
  <c r="AF81" i="4"/>
  <c r="S81" i="4"/>
  <c r="AD79" i="4"/>
  <c r="AC78" i="4"/>
  <c r="G72" i="4"/>
  <c r="AD75" i="4"/>
  <c r="AF77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<sst xmlns="http://schemas.openxmlformats.org/spreadsheetml/2006/main" count="252" uniqueCount="188">
  <si>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</si>
  <si>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</si>
  <si>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</si>
  <si>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</si>
  <si>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</si>
  <si>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</si>
  <si>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</si>
  <si>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</si>
  <si>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</si>
  <si>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</si>
  <si>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</si>
  <si>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</si>
  <si>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</si>
  <si>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</si>
  <si>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</si>
  <si>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</si>
  <si>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</si>
  <si>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</si>
  <si>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</si>
  <si>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</si>
  <si>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</si>
  <si>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</si>
  <si>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</si>
  <si>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</si>
  <si>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</si>
  <si>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</si>
  <si>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</si>
  <si>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</si>
  <si>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</si>
  <si>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</si>
  <si>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</si>
  <si>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</si>
  <si>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</si>
  <si>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</si>
  <si>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</si>
  <si>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</si>
  <si>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</si>
  <si>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</si>
  <si>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</si>
  <si>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</si>
  <si>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</si>
  <si>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</si>
  <si>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</si>
  <si>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</si>
  <si>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</si>
  <si>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</si>
  <si>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</si>
  <si>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</si>
  <si>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</si>
  <si>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</si>
  <si>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</si>
  <si>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</si>
  <si>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</si>
  <si>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</si>
  <si>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</si>
  <si>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</si>
  <si>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</si>
  <si>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</si>
  <si>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</si>
  <si>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</si>
  <si>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</si>
  <si>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</si>
  <si>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</si>
  <si>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</si>
  <si>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</si>
  <si>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</si>
  <si>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</si>
  <si>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</si>
  <si>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</si>
  <si>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</si>
  <si>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</si>
  <si>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</si>
  <si>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</si>
  <si>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</si>
  <si>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</si>
  <si>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</si>
  <si>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</si>
  <si>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</si>
  <si>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</si>
  <si>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</si>
  <si>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</si>
  <si>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</si>
  <si>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</si>
  <si>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</si>
  <si>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</si>
  <si>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</si>
  <si>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</si>
  <si>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</si>
  <si>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</si>
  <si>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</si>
  <si>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</si>
  <si>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</si>
  <si>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</si>
  <si>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</si>
  <si>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</si>
  <si>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</si>
  <si>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</si>
  <si>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</si>
  <si>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</si>
  <si>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</si>
  <si>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</si>
  <si>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</si>
  <si>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</si>
  <si>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</si>
  <si>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</si>
  <si>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</si>
  <si>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</si>
  <si>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</si>
  <si>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</si>
  <si>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</si>
  <si>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</si>
  <si>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</si>
  <si>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</si>
  <si>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</si>
  <si>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</si>
  <si>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</si>
  <si>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</si>
  <si>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</si>
  <si>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</si>
  <si>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</si>
  <si>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</si>
  <si>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</si>
  <si>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</si>
  <si>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</si>
  <si>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</si>
  <si>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</si>
  <si>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</si>
  <si>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</si>
  <si>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</si>
  <si>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</si>
  <si>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</si>
  <si>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</si>
  <si>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</si>
  <si>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</si>
  <si>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</si>
  <si>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</si>
  <si>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</si>
  <si>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</si>
  <si>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</si>
  <si>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</si>
  <si>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</si>
  <si>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</si>
  <si>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</si>
  <si>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</si>
  <si>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</si>
  <si>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</si>
  <si>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</si>
  <si>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</si>
  <si>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</si>
  <si>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</si>
  <si>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</si>
  <si>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</si>
  <si>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</si>
  <si>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</si>
  <si>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</si>
  <si>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</si>
  <si>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</si>
  <si>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</si>
  <si>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</si>
  <si>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</si>
  <si>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</si>
  <si>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</si>
  <si>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</si>
  <si>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</si>
  <si>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</si>
  <si>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</si>
  <si>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</si>
  <si>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</si>
  <si>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</si>
  <si>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</si>
  <si>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</si>
  <si>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</si>
  <si>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</si>
  <si>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</si>
  <si>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</si>
  <si>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</si>
  <si>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</si>
  <si>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</si>
  <si>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</si>
  <si>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</si>
  <si>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</si>
  <si>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</si>
  <si>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</si>
  <si>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</si>
  <si>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</si>
  <si>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cross alternate government revenue allocation</t>
  </si>
  <si>
    <t>January 2020 and July 2020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</si>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</sst>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7" sqref="F7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179</v>
      </c>
      <c r="C3" s="13"/>
      <c r="D3" s="13"/>
      <c r="E3" s="13"/>
      <c r="F3" s="13"/>
    </row>
    <row r="4" spans="1:6" x14ac:dyDescent="0.45">
      <c r="B4" t="s">
        <v>180</v>
      </c>
    </row>
    <row r="5" spans="1:6" x14ac:dyDescent="0.45">
      <c r="B5" s="32" t="s">
        <v>186</v>
      </c>
    </row>
    <row r="6" spans="1:6" x14ac:dyDescent="0.45">
      <c r="B6" t="s">
        <v>181</v>
      </c>
    </row>
    <row r="7" spans="1:6" x14ac:dyDescent="0.45">
      <c r="B7" s="33" t="s">
        <v>182</v>
      </c>
    </row>
    <row r="8" spans="1:6" x14ac:dyDescent="0.45">
      <c r="B8" t="s">
        <v>183</v>
      </c>
    </row>
    <row r="10" spans="1:6" x14ac:dyDescent="0.45">
      <c r="B10" s="18" t="s">
        <v>184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1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5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5" x14ac:dyDescent="0.4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4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5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5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5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5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5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5" x14ac:dyDescent="0.4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 x14ac:dyDescent="0.4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x14ac:dyDescent="0.4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 x14ac:dyDescent="0.4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5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5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4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4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4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4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4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4" x14ac:dyDescent="0.45">
      <c r="A22" t="s">
        <v>4</v>
      </c>
      <c r="B22" s="14">
        <v>2019</v>
      </c>
      <c r="C22" s="14">
        <v>2020</v>
      </c>
      <c r="D22" s="14">
        <v>2035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45">
      <c r="B23">
        <v>0</v>
      </c>
      <c r="C23" s="12">
        <v>0.43837399999999999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4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4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4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4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4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4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4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4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4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4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4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4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4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4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4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4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4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4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4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4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4" s="15" customFormat="1" x14ac:dyDescent="0.4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4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4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4" s="15" customFormat="1" x14ac:dyDescent="0.45">
      <c r="A98" s="12" t="s">
        <v>108</v>
      </c>
      <c r="B98" s="14">
        <v>2019</v>
      </c>
      <c r="C98" s="14">
        <v>2020</v>
      </c>
      <c r="D98" s="14">
        <v>2034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5" customFormat="1" x14ac:dyDescent="0.45">
      <c r="A99" s="12"/>
      <c r="B99">
        <v>0</v>
      </c>
      <c r="C99">
        <v>0</v>
      </c>
      <c r="D99">
        <v>0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4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4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4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4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4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4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4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4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4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4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4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4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185</v>
      </c>
      <c r="B122" s="14">
        <v>2019</v>
      </c>
      <c r="C122" s="14">
        <v>2050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 s="21">
        <v>1</v>
      </c>
      <c r="C123">
        <v>1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65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153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148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54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49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48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56</v>
      </c>
      <c r="B136" s="14">
        <v>2019</v>
      </c>
      <c r="C136" s="14">
        <v>2020</v>
      </c>
      <c r="D136" s="14">
        <v>2050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72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73</v>
      </c>
      <c r="B140" s="14">
        <v>2019</v>
      </c>
      <c r="C140" s="14">
        <v>2020</v>
      </c>
      <c r="D140" s="14">
        <v>2021</v>
      </c>
      <c r="E140" s="14">
        <v>2050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x14ac:dyDescent="0.45">
      <c r="B141">
        <v>0</v>
      </c>
      <c r="C141">
        <v>0</v>
      </c>
      <c r="D141">
        <v>1</v>
      </c>
      <c r="E141">
        <v>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45">
      <c r="A142" t="s">
        <v>22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23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24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25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26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27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28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29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30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0</v>
      </c>
      <c r="B160" s="14">
        <v>2019</v>
      </c>
      <c r="C160" s="14">
        <v>2020</v>
      </c>
      <c r="D160" s="14">
        <v>2021</v>
      </c>
      <c r="E160" s="14">
        <v>2022</v>
      </c>
      <c r="F160" s="14">
        <v>2023</v>
      </c>
      <c r="G160" s="14">
        <v>2024</v>
      </c>
      <c r="H160" s="14">
        <v>2025</v>
      </c>
      <c r="I160" s="14">
        <v>2026</v>
      </c>
      <c r="J160" s="14">
        <v>2027</v>
      </c>
      <c r="K160" s="14">
        <v>2028</v>
      </c>
      <c r="L160" s="14">
        <v>2029</v>
      </c>
      <c r="M160" s="14">
        <v>2030</v>
      </c>
      <c r="N160" s="14">
        <v>2031</v>
      </c>
      <c r="O160" s="14">
        <v>2032</v>
      </c>
      <c r="P160" s="14">
        <v>2033</v>
      </c>
      <c r="Q160" s="14">
        <v>2034</v>
      </c>
      <c r="R160" s="14">
        <v>2035</v>
      </c>
      <c r="S160" s="14">
        <v>2036</v>
      </c>
      <c r="T160" s="14">
        <v>2037</v>
      </c>
      <c r="U160" s="14">
        <v>2038</v>
      </c>
      <c r="V160" s="14">
        <v>2039</v>
      </c>
      <c r="W160" s="14">
        <v>2040</v>
      </c>
      <c r="X160" s="14">
        <v>2041</v>
      </c>
      <c r="Y160" s="14">
        <v>2042</v>
      </c>
      <c r="Z160" s="14">
        <v>2043</v>
      </c>
      <c r="AA160" s="14">
        <v>2044</v>
      </c>
      <c r="AB160" s="14">
        <v>2045</v>
      </c>
      <c r="AC160" s="14">
        <v>2046</v>
      </c>
      <c r="AD160" s="14">
        <v>2047</v>
      </c>
      <c r="AE160" s="14">
        <v>2048</v>
      </c>
      <c r="AF160" s="14">
        <v>2049</v>
      </c>
      <c r="AG160" s="14">
        <v>2050</v>
      </c>
    </row>
    <row r="161" spans="1:33" x14ac:dyDescent="0.45">
      <c r="B161">
        <v>0</v>
      </c>
      <c r="C161">
        <v>0</v>
      </c>
      <c r="D161">
        <f>About!$B$66/(1+EXP(About!$B$67*(D160-$D160+About!$B$68)))</f>
        <v>2.2648140279517712E-2</v>
      </c>
      <c r="E161">
        <f>About!$B$66/(1+EXP(About!$B$67*(E160-$D160+About!$B$68)))</f>
        <v>2.9464471373885869E-2</v>
      </c>
      <c r="F161">
        <f>About!$B$66/(1+EXP(About!$B$67*(F160-$D160+About!$B$68)))</f>
        <v>3.8253208866234997E-2</v>
      </c>
      <c r="G161">
        <f>About!$B$66/(1+EXP(About!$B$67*(G160-$D160+About!$B$68)))</f>
        <v>4.9531718843781984E-2</v>
      </c>
      <c r="H161">
        <f>About!$B$66/(1+EXP(About!$B$67*(H160-$D160+About!$B$68)))</f>
        <v>6.3917956397851416E-2</v>
      </c>
      <c r="I161">
        <f>About!$B$66/(1+EXP(About!$B$67*(I160-$D160+About!$B$68)))</f>
        <v>8.2127169223697311E-2</v>
      </c>
      <c r="J161">
        <f>About!$B$66/(1+EXP(About!$B$67*(J160-$D160+About!$B$68)))</f>
        <v>0.10495145823012331</v>
      </c>
      <c r="K161">
        <f>About!$B$66/(1+EXP(About!$B$67*(K160-$D160+About!$B$68)))</f>
        <v>0.13321313648010116</v>
      </c>
      <c r="L161">
        <f>About!$B$66/(1+EXP(About!$B$67*(L160-$D160+About!$B$68)))</f>
        <v>0.1676829432434738</v>
      </c>
      <c r="M161">
        <f>About!$B$66/(1+EXP(About!$B$67*(M160-$D160+About!$B$68)))</f>
        <v>0.20895842737796153</v>
      </c>
      <c r="N161">
        <f>About!$B$66/(1+EXP(About!$B$67*(N160-$D160+About!$B$68)))</f>
        <v>0.25730860691227286</v>
      </c>
      <c r="O161">
        <f>About!$B$66/(1+EXP(About!$B$67*(O160-$D160+About!$B$68)))</f>
        <v>0.31250885313368498</v>
      </c>
      <c r="P161">
        <f>About!$B$66/(1+EXP(About!$B$67*(P160-$D160+About!$B$68)))</f>
        <v>0.37371039599785677</v>
      </c>
      <c r="Q161">
        <f>About!$B$66/(1+EXP(About!$B$67*(Q160-$D160+About!$B$68)))</f>
        <v>0.43940070146006388</v>
      </c>
      <c r="R161">
        <f>About!$B$66/(1+EXP(About!$B$67*(R160-$D160+About!$B$68)))</f>
        <v>0.50749999999999995</v>
      </c>
      <c r="S161">
        <f>About!$B$66/(1+EXP(About!$B$67*(S160-$D160+About!$B$68)))</f>
        <v>0.57559929853993608</v>
      </c>
      <c r="T161">
        <f>About!$B$66/(1+EXP(About!$B$67*(T160-$D160+About!$B$68)))</f>
        <v>0.64128960400214308</v>
      </c>
      <c r="U161">
        <f>About!$B$66/(1+EXP(About!$B$67*(U160-$D160+About!$B$68)))</f>
        <v>0.70249114686631497</v>
      </c>
      <c r="V161">
        <f>About!$B$66/(1+EXP(About!$B$67*(V160-$D160+About!$B$68)))</f>
        <v>0.75769139308772704</v>
      </c>
      <c r="W161">
        <f>About!$B$66/(1+EXP(About!$B$67*(W160-$D160+About!$B$68)))</f>
        <v>0.80604157262203846</v>
      </c>
      <c r="X161">
        <f>About!$B$66/(1+EXP(About!$B$67*(X160-$D160+About!$B$68)))</f>
        <v>0.84731705675652613</v>
      </c>
      <c r="Y161">
        <f>About!$B$66/(1+EXP(About!$B$67*(Y160-$D160+About!$B$68)))</f>
        <v>0.88178686351989888</v>
      </c>
      <c r="Z161">
        <f>About!$B$66/(1+EXP(About!$B$67*(Z160-$D160+About!$B$68)))</f>
        <v>0.91004854176987648</v>
      </c>
      <c r="AA161">
        <f>About!$B$66/(1+EXP(About!$B$67*(AA160-$D160+About!$B$68)))</f>
        <v>0.93287283077630256</v>
      </c>
      <c r="AB161">
        <f>About!$B$66/(1+EXP(About!$B$67*(AB160-$D160+About!$B$68)))</f>
        <v>0.95108204360214854</v>
      </c>
      <c r="AC161">
        <f>About!$B$66/(1+EXP(About!$B$67*(AC160-$D160+About!$B$68)))</f>
        <v>0.96546828115621786</v>
      </c>
      <c r="AD161">
        <f>About!$B$66/(1+EXP(About!$B$67*(AD160-$D160+About!$B$68)))</f>
        <v>0.97674679113376495</v>
      </c>
      <c r="AE161">
        <f>About!$B$66/(1+EXP(About!$B$67*(AE160-$D160+About!$B$68)))</f>
        <v>0.98553552862611404</v>
      </c>
      <c r="AF161">
        <f>About!$B$66/(1+EXP(About!$B$67*(AF160-$D160+About!$B$68)))</f>
        <v>0.99235185972048212</v>
      </c>
      <c r="AG161">
        <f>About!$B$66/(1+EXP(About!$B$67*(AG160-$D160+About!$B$68)))</f>
        <v>0.99761910618453631</v>
      </c>
    </row>
    <row r="162" spans="1:33" x14ac:dyDescent="0.45">
      <c r="A162" t="s">
        <v>170</v>
      </c>
      <c r="B162" s="14">
        <v>2019</v>
      </c>
      <c r="C162" s="14">
        <v>2020</v>
      </c>
      <c r="D162" s="14">
        <v>2050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v>0</v>
      </c>
      <c r="D163">
        <v>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45">
      <c r="A164" t="s">
        <v>174</v>
      </c>
      <c r="B164" s="14">
        <v>2019</v>
      </c>
      <c r="C164" s="14">
        <v>2020</v>
      </c>
      <c r="D164" s="14">
        <v>2021</v>
      </c>
      <c r="E164" s="14">
        <v>2022</v>
      </c>
      <c r="F164" s="14">
        <v>2023</v>
      </c>
      <c r="G164" s="14">
        <v>2024</v>
      </c>
      <c r="H164" s="14">
        <v>2025</v>
      </c>
      <c r="I164" s="14">
        <v>2026</v>
      </c>
      <c r="J164" s="14">
        <v>2027</v>
      </c>
      <c r="K164" s="14">
        <v>2028</v>
      </c>
      <c r="L164" s="14">
        <v>2029</v>
      </c>
      <c r="M164" s="14">
        <v>2050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x14ac:dyDescent="0.45">
      <c r="B165">
        <v>0</v>
      </c>
      <c r="C165">
        <f>VLOOKUP(C$164,'Exogenous GDP Adjustment'!$A$12:$C$20,3,FALSE)</f>
        <v>1</v>
      </c>
      <c r="D165">
        <f>VLOOKUP(D$164,'Exogenous GDP Adjustment'!$A$12:$C$20,3,FALSE)</f>
        <v>0.69902883943152239</v>
      </c>
      <c r="E165">
        <f>VLOOKUP(E$164,'Exogenous GDP Adjustment'!$A$12:$C$20,3,FALSE)</f>
        <v>0.4886413183569811</v>
      </c>
      <c r="F165">
        <f>VLOOKUP(F$164,'Exogenous GDP Adjustment'!$A$12:$C$20,3,FALSE)</f>
        <v>0.34157437366936949</v>
      </c>
      <c r="G165">
        <f>VLOOKUP(G$164,'Exogenous GDP Adjustment'!$A$12:$C$20,3,FALSE)</f>
        <v>0.23877033800564854</v>
      </c>
      <c r="H165">
        <f>VLOOKUP(H$164,'Exogenous GDP Adjustment'!$A$12:$C$20,3,FALSE)</f>
        <v>0.16690735226676084</v>
      </c>
      <c r="I165">
        <f>VLOOKUP(I$164,'Exogenous GDP Adjustment'!$A$12:$C$20,3,FALSE)</f>
        <v>0.1166730527476221</v>
      </c>
      <c r="J165">
        <f>VLOOKUP(J$164,'Exogenous GDP Adjustment'!$A$12:$C$20,3,FALSE)</f>
        <v>8.1557828655103068E-2</v>
      </c>
      <c r="K165">
        <f>VLOOKUP(K$164,'Exogenous GDP Adjustment'!$A$12:$C$20,3,FALSE)</f>
        <v>5.7011274311331663E-2</v>
      </c>
      <c r="L165">
        <v>0</v>
      </c>
      <c r="M165">
        <v>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0.43837399999999999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0.47581600000000002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0.51325699999999996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0.55069900000000005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0.58814100000000002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0.625583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0.66302399999999995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0.70046600000000003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0.73790800000000001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0.77534999999999998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0.81279100000000004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0.85023300000000002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0.88767499999999999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0.92511699999999997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0.96255800000000002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6.25E-2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0.125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0.1875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0.25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0.3125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0.375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0.4375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0.5625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0.625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0.6875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0.8125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0.9375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4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4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4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0.69902900000000001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0.48864099999999999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0.34157399999999999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0.23877000000000001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0.166907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0.116673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8.1558000000000005E-2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5.7010999999999999E-2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Here'!F2),"",ROUND('Set Schedules Here'!F2,rounding_decimal_places))</f>
        <v>2050</v>
      </c>
      <c r="G2" s="12">
        <f>IF(ISBLANK('Set Schedules Here'!F3),"",ROUND('Set Schedules Here'!F3,rounding_decimal_places))</f>
        <v>1</v>
      </c>
      <c r="H2" s="12" t="str">
        <f>IF(ISBLANK('Set Schedules Here'!G2),"",ROUND('Set Schedules Here'!G2,rounding_decimal_places))</f>
        <v/>
      </c>
      <c r="I2" s="12" t="str">
        <f>IF(ISBLANK('Set Schedules Here'!G3),"",ROUND('Set Schedules Here'!G3,rounding_decimal_places))</f>
        <v/>
      </c>
      <c r="J2" s="12" t="str">
        <f>IF(ISBLANK('Set Schedules Here'!H2),"",ROUND('Set Schedules Here'!H2,rounding_decimal_places))</f>
        <v/>
      </c>
      <c r="K2" s="12" t="str">
        <f>IF(ISBLANK('Set Schedules Here'!H3),"",ROUND('Set Schedules Here'!H3,rounding_decimal_places))</f>
        <v/>
      </c>
      <c r="L2" s="12" t="str">
        <f>IF(ISBLANK('Set Schedules Here'!I2),"",ROUND('Set Schedules Here'!I2,rounding_decimal_places))</f>
        <v/>
      </c>
      <c r="M2" s="12" t="str">
        <f>IF(ISBLANK('Set Schedules Here'!I3),"",ROUND('Set Schedules Here'!I3,rounding_decimal_places))</f>
        <v/>
      </c>
      <c r="N2" s="12" t="str">
        <f>IF(ISBLANK('Set Schedules Here'!J2),"",ROUND('Set Schedules Here'!J2,rounding_decimal_places))</f>
        <v/>
      </c>
      <c r="O2" s="12" t="str">
        <f>IF(ISBLANK('Set Schedules Here'!J3),"",ROUND('Set Schedules Here'!J3,rounding_decimal_places))</f>
        <v/>
      </c>
      <c r="P2" s="12" t="str">
        <f>IF(ISBLANK('Set Schedules Here'!K2),"",ROUND('Set Schedules Here'!K2,rounding_decimal_places))</f>
        <v/>
      </c>
      <c r="Q2" s="12" t="str">
        <f>IF(ISBLANK('Set Schedules Here'!K3),"",ROUND('Set Schedules Here'!K3,rounding_decimal_places))</f>
        <v/>
      </c>
      <c r="R2" s="12" t="str">
        <f>IF(ISBLANK('Set Schedules Here'!L2),"",ROUND('Set Schedules Here'!L2,rounding_decimal_places))</f>
        <v/>
      </c>
      <c r="S2" s="12" t="str">
        <f>IF(ISBLANK('Set Schedules Here'!L3),"",ROUND('Set Schedules Here'!L3,rounding_decimal_places))</f>
        <v/>
      </c>
      <c r="T2" s="12" t="str">
        <f>IF(ISBLANK('Set Schedules Here'!M2),"",ROUND('Set Schedules Here'!M2,rounding_decimal_places))</f>
        <v/>
      </c>
      <c r="U2" s="12" t="str">
        <f>IF(ISBLANK('Set Schedules Here'!M3),"",ROUND('Set Schedules Here'!M3,rounding_decimal_places))</f>
        <v/>
      </c>
      <c r="V2" s="12" t="str">
        <f>IF(ISBLANK('Set Schedules Here'!N2),"",ROUND('Set Schedules Here'!N2,rounding_decimal_places))</f>
        <v/>
      </c>
      <c r="W2" s="12" t="str">
        <f>IF(ISBLANK('Set Schedules Here'!N3),"",ROUND('Set Schedules Here'!N3,rounding_decimal_places))</f>
        <v/>
      </c>
      <c r="X2" s="12" t="str">
        <f>IF(ISBLANK('Set Schedules Here'!O2),"",ROUND('Set Schedules Here'!O2,rounding_decimal_places))</f>
        <v/>
      </c>
      <c r="Y2" s="12" t="str">
        <f>IF(ISBLANK('Set Schedules Here'!O3),"",ROUND('Set Schedules Here'!O3,rounding_decimal_places))</f>
        <v/>
      </c>
      <c r="Z2" s="12" t="str">
        <f>IF(ISBLANK('Set Schedules Here'!P2),"",ROUND('Set Schedules Here'!P2,rounding_decimal_places))</f>
        <v/>
      </c>
      <c r="AA2" s="12" t="str">
        <f>IF(ISBLANK('Set Schedules Here'!P3),"",ROUND('Set Schedules Here'!P3,rounding_decimal_places))</f>
        <v/>
      </c>
      <c r="AB2" s="12" t="str">
        <f>IF(ISBLANK('Set Schedules Here'!Q2),"",ROUND('Set Schedules Here'!Q2,rounding_decimal_places))</f>
        <v/>
      </c>
      <c r="AC2" s="12" t="str">
        <f>IF(ISBLANK('Set Schedules Here'!Q3),"",ROUND('Set Schedules Here'!Q3,rounding_decimal_places))</f>
        <v/>
      </c>
      <c r="AD2" s="12" t="str">
        <f>IF(ISBLANK('Set Schedules Here'!R2),"",ROUND('Set Schedules Here'!R2,rounding_decimal_places))</f>
        <v/>
      </c>
      <c r="AE2" s="12" t="str">
        <f>IF(ISBLANK('Set Schedules Here'!R3),"",ROUND('Set Schedules Here'!R3,rounding_decimal_places))</f>
        <v/>
      </c>
      <c r="AF2" s="12" t="str">
        <f>IF(ISBLANK('Set Schedules Here'!S2),"",ROUND('Set Schedules Here'!S2,rounding_decimal_places))</f>
        <v/>
      </c>
      <c r="AG2" s="12" t="str">
        <f>IF(ISBLANK('Set Schedules Here'!S3),"",ROUND('Set Schedules Here'!S3,rounding_decimal_places))</f>
        <v/>
      </c>
      <c r="AH2" s="12" t="str">
        <f>IF(ISBLANK('Set Schedules Here'!T2),"",ROUND('Set Schedules Here'!T2,rounding_decimal_places))</f>
        <v/>
      </c>
      <c r="AI2" s="12" t="str">
        <f>IF(ISBLANK('Set Schedules Here'!T3),"",ROUND('Set Schedules Here'!T3,rounding_decimal_places))</f>
        <v/>
      </c>
      <c r="AJ2" s="12" t="str">
        <f>IF(ISBLANK('Set Schedules Here'!U2),"",ROUND('Set Schedules Here'!U2,rounding_decimal_places))</f>
        <v/>
      </c>
      <c r="AK2" s="12" t="str">
        <f>IF(ISBLANK('Set Schedules Here'!U3),"",ROUND('Set Schedules Here'!U3,rounding_decimal_places))</f>
        <v/>
      </c>
      <c r="AL2" s="12" t="str">
        <f>IF(ISBLANK('Set Schedules Here'!V2),"",ROUND('Set Schedules Here'!V2,rounding_decimal_places))</f>
        <v/>
      </c>
      <c r="AM2" s="12" t="str">
        <f>IF(ISBLANK('Set Schedules Here'!V3),"",ROUND('Set Schedules Here'!V3,rounding_decimal_places))</f>
        <v/>
      </c>
      <c r="AN2" s="12" t="str">
        <f>IF(ISBLANK('Set Schedules Here'!W2),"",ROUND('Set Schedules Here'!W2,rounding_decimal_places))</f>
        <v/>
      </c>
      <c r="AO2" s="12" t="str">
        <f>IF(ISBLANK('Set Schedules Here'!W3),"",ROUND('Set Schedules Here'!W3,rounding_decimal_places))</f>
        <v/>
      </c>
      <c r="AP2" s="12" t="str">
        <f>IF(ISBLANK('Set Schedules Here'!X2),"",ROUND('Set Schedules Here'!X2,rounding_decimal_places))</f>
        <v/>
      </c>
      <c r="AQ2" s="12" t="str">
        <f>IF(ISBLANK('Set Schedules Here'!X3),"",ROUND('Set Schedules Here'!X3,rounding_decimal_places))</f>
        <v/>
      </c>
      <c r="AR2" s="12" t="str">
        <f>IF(ISBLANK('Set Schedules Here'!Y2),"",ROUND('Set Schedules Here'!Y2,rounding_decimal_places))</f>
        <v/>
      </c>
      <c r="AS2" s="12" t="str">
        <f>IF(ISBLANK('Set Schedules Here'!Y3),"",ROUND('Set Schedules Here'!Y3,rounding_decimal_places))</f>
        <v/>
      </c>
      <c r="AT2" s="12" t="str">
        <f>IF(ISBLANK('Set Schedules Here'!Z2),"",ROUND('Set Schedules Here'!Z2,rounding_decimal_places))</f>
        <v/>
      </c>
      <c r="AU2" s="12" t="str">
        <f>IF(ISBLANK('Set Schedules Here'!Z3),"",ROUND('Set Schedules Here'!Z3,rounding_decimal_places))</f>
        <v/>
      </c>
      <c r="AV2" s="12" t="str">
        <f>IF(ISBLANK('Set Schedules Here'!AA2),"",ROUND('Set Schedules Here'!AA2,rounding_decimal_places))</f>
        <v/>
      </c>
      <c r="AW2" s="12" t="str">
        <f>IF(ISBLANK('Set Schedules Here'!AA3),"",ROUND('Set Schedules Here'!AA3,rounding_decimal_places))</f>
        <v/>
      </c>
      <c r="AX2" s="12" t="str">
        <f>IF(ISBLANK('Set Schedules Here'!AB2),"",ROUND('Set Schedules Here'!AB2,rounding_decimal_places))</f>
        <v/>
      </c>
      <c r="AY2" s="12" t="str">
        <f>IF(ISBLANK('Set Schedules Here'!AB3),"",ROUND('Set Schedules Here'!AB3,rounding_decimal_places))</f>
        <v/>
      </c>
      <c r="AZ2" s="12" t="str">
        <f>IF(ISBLANK('Set Schedules Here'!AC2),"",ROUND('Set Schedules Here'!AC2,rounding_decimal_places))</f>
        <v/>
      </c>
      <c r="BA2" s="12" t="str">
        <f>IF(ISBLANK('Set Schedules Here'!AC3),"",ROUND('Set Schedules Here'!AC3,rounding_decimal_places))</f>
        <v/>
      </c>
      <c r="BB2" s="12" t="str">
        <f>IF(ISBLANK('Set Schedules Here'!AD2),"",ROUND('Set Schedules Here'!AD2,rounding_decimal_places))</f>
        <v/>
      </c>
      <c r="BC2" s="12" t="str">
        <f>IF(ISBLANK('Set Schedules Here'!AD3),"",ROUND('Set Schedules Here'!AD3,rounding_decimal_places))</f>
        <v/>
      </c>
      <c r="BD2" s="12" t="str">
        <f>IF(ISBLANK('Set Schedules Here'!AE2),"",ROUND('Set Schedules Here'!AE2,rounding_decimal_places))</f>
        <v/>
      </c>
      <c r="BE2" s="12" t="str">
        <f>IF(ISBLANK('Set Schedules Here'!AE3),"",ROUND('Set Schedules Here'!AE3,rounding_decimal_places))</f>
        <v/>
      </c>
      <c r="BF2" s="12" t="str">
        <f>IF(ISBLANK('Set Schedules Here'!AF2),"",ROUND('Set Schedules Here'!AF2,rounding_decimal_places))</f>
        <v/>
      </c>
      <c r="BG2" s="12" t="str">
        <f>IF(ISBLANK('Set Schedules Here'!AF3),"",ROUND('Set Schedules Here'!AF3,rounding_decimal_places))</f>
        <v/>
      </c>
      <c r="BH2" s="12" t="str">
        <f>IF(ISBLANK('Set Schedules Here'!AG2),"",ROUND('Set Schedules Here'!AG2,rounding_decimal_places))</f>
        <v/>
      </c>
      <c r="BI2" s="12" t="str">
        <f>IF(ISBLANK('Set Schedules Here'!AG3),"",ROUND('Set Schedules Here'!AG3,rounding_decimal_places))</f>
        <v/>
      </c>
      <c r="BJ2" s="12" t="str">
        <f>IF(ISBLANK('Set Schedules Here'!AH2),"",ROUND('Set Schedules Here'!AH2,rounding_decimal_places))</f>
        <v/>
      </c>
      <c r="BK2" s="12" t="str">
        <f>IF(ISBLANK('Set Schedules Here'!AH3),"",ROUND('Set Schedules Here'!AH3,rounding_decimal_places))</f>
        <v/>
      </c>
      <c r="BL2" s="12" t="str">
        <f>IF(ISBLANK('Set Schedules Here'!AI2),"",ROUND('Set Schedules Here'!AI2,rounding_decimal_places))</f>
        <v/>
      </c>
      <c r="BM2" s="20" t="str">
        <f>IF(ISBLANK('Set Schedules Here'!AI3),"",ROUND('Set Schedules Here'!AI3,rounding_decimal_places))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0" t="str">
        <f>IF(ISBLANK('Set Schedules Here'!AH11),"",ROUND('Set Schedules Here'!AH11,rounding_decimal_places))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0" t="str">
        <f>IF(ISBLANK('Set Schedules Here'!AH13),"",ROUND('Set Schedules Here'!AH13,rounding_decimal_places))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0.43837399999999999</v>
      </c>
      <c r="F12" s="12">
        <f>IF(ISBLANK('Set Schedules Here'!E22),"",ROUND('Set Schedules Here'!E22,rounding_decimal_places))</f>
        <v>2050</v>
      </c>
      <c r="G12" s="12">
        <f>IF(ISBLANK('Set Schedules Here'!E23),"",ROUND('Set Schedules Here'!E23,rounding_decimal_places))</f>
        <v>1</v>
      </c>
      <c r="H12" s="12" t="str">
        <f>IF(ISBLANK('Set Schedules Here'!F22),"",ROUND('Set Schedules Here'!F22,rounding_decimal_places))</f>
        <v/>
      </c>
      <c r="I12" s="12" t="str">
        <f>IF(ISBLANK('Set Schedules Here'!F23),"",ROUND('Set Schedules Here'!F23,rounding_decimal_places))</f>
        <v/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0" t="str">
        <f>IF(ISBLANK('Set Schedules Here'!AH23),"",ROUND('Set Schedules Here'!AH23,rounding_decimal_places))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0" t="str">
        <f>IF(ISBLANK('Set Schedules Here'!AH65),"",ROUND('Set Schedules Here'!AH65,rounding_decimal_places))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0" t="str">
        <f>IF(ISBLANK('Set Schedules Here'!AH99),"",ROUND('Set Schedules Here'!AH99,rounding_decimal_places))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0" t="str">
        <f>IF(ISBLANK('Set Schedules Here'!AG141),"",ROUND('Set Schedules Here'!AG141,rounding_decimal_places))</f>
        <v/>
      </c>
    </row>
    <row r="72" spans="1:65" x14ac:dyDescent="0.4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0">
        <f>IF(ISBLANK('Set Schedules Here'!AG161),"",ROUND('Set Schedules Here'!AG161,rounding_decimal_places))</f>
        <v>0.99761900000000003</v>
      </c>
    </row>
    <row r="82" spans="1:65" x14ac:dyDescent="0.4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4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0.69902900000000001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0.48864099999999999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0.34157399999999999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0.23877000000000001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0.166907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0.116673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8.1558000000000005E-2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5.7010999999999999E-2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4" sqref="A4"/>
    </sheetView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175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187</v>
      </c>
      <c r="B3">
        <v>19073</v>
      </c>
      <c r="C3">
        <v>17517</v>
      </c>
      <c r="D3">
        <v>18418</v>
      </c>
    </row>
    <row r="4" spans="1:5" x14ac:dyDescent="0.45">
      <c r="A4" t="s">
        <v>176</v>
      </c>
      <c r="B4">
        <v>19068</v>
      </c>
      <c r="C4">
        <v>19448</v>
      </c>
      <c r="D4">
        <v>19790</v>
      </c>
    </row>
    <row r="5" spans="1:5" ht="28.5" x14ac:dyDescent="0.45">
      <c r="A5" s="28" t="s">
        <v>177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45">
      <c r="A6" s="30" t="s">
        <v>178</v>
      </c>
    </row>
    <row r="7" spans="1:5" x14ac:dyDescent="0.45">
      <c r="D7" s="26"/>
    </row>
    <row r="8" spans="1:5" x14ac:dyDescent="0.45">
      <c r="A8" t="s">
        <v>171</v>
      </c>
      <c r="C8" s="31">
        <f>(C3-C5)/C5</f>
        <v>-9.952653710074888E-2</v>
      </c>
      <c r="D8" s="31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2020-08-04T16:18:01Z</dcterms:modified>
</cp:coreProperties>
</file>