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1.4.2-us - AEO Update\InputData\bldgs\BDEQ\"/>
    </mc:Choice>
  </mc:AlternateContent>
  <bookViews>
    <workbookView xWindow="480" yWindow="45" windowWidth="27795" windowHeight="13620" tabRatio="670" firstSheet="5" activeTab="9"/>
  </bookViews>
  <sheets>
    <sheet name="About" sheetId="1" r:id="rId1"/>
    <sheet name="AEO Table 22" sheetId="11" r:id="rId2"/>
    <sheet name="AEO Table 23" sheetId="12" r:id="rId3"/>
    <sheet name="RECS HC2.1" sheetId="8" r:id="rId4"/>
    <sheet name="BDEQ-BEOfDS-urban-residential" sheetId="4" r:id="rId5"/>
    <sheet name="BDEQ-BEOfDS-rural-residential" sheetId="9" r:id="rId6"/>
    <sheet name="BDEQ-BEOfDS-commercial" sheetId="5" r:id="rId7"/>
    <sheet name="BDEQ-BDESC-urban-residential" sheetId="6" r:id="rId8"/>
    <sheet name="BDEQ-BDESC-rural-residential" sheetId="10" r:id="rId9"/>
    <sheet name="BDEQ-BDESC-commercial" sheetId="7" r:id="rId10"/>
  </sheets>
  <calcPr calcId="162913"/>
</workbook>
</file>

<file path=xl/calcChain.xml><?xml version="1.0" encoding="utf-8"?>
<calcChain xmlns="http://schemas.openxmlformats.org/spreadsheetml/2006/main">
  <c r="AJ11" i="7" l="1"/>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AJ3"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AJ7"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E7" i="10"/>
  <c r="D7" i="10"/>
  <c r="C7" i="10"/>
  <c r="AJ6" i="10"/>
  <c r="AI6" i="10"/>
  <c r="AH6" i="10"/>
  <c r="AG6" i="10"/>
  <c r="AF6" i="10"/>
  <c r="AE6" i="10"/>
  <c r="AD6" i="10"/>
  <c r="AC6" i="10"/>
  <c r="AB6" i="10"/>
  <c r="AA6" i="10"/>
  <c r="Z6" i="10"/>
  <c r="Y6" i="10"/>
  <c r="X6" i="10"/>
  <c r="W6" i="10"/>
  <c r="V6" i="10"/>
  <c r="U6" i="10"/>
  <c r="T6" i="10"/>
  <c r="S6" i="10"/>
  <c r="R6" i="10"/>
  <c r="Q6" i="10"/>
  <c r="P6" i="10"/>
  <c r="O6" i="10"/>
  <c r="N6" i="10"/>
  <c r="M6" i="10"/>
  <c r="L6" i="10"/>
  <c r="K6" i="10"/>
  <c r="J6" i="10"/>
  <c r="I6" i="10"/>
  <c r="H6" i="10"/>
  <c r="G6" i="10"/>
  <c r="F6" i="10"/>
  <c r="E6" i="10"/>
  <c r="D6" i="10"/>
  <c r="C6"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I3" i="10"/>
  <c r="H3" i="10"/>
  <c r="G3" i="10"/>
  <c r="F3" i="10"/>
  <c r="E3" i="10"/>
  <c r="D3" i="10"/>
  <c r="C3" i="10"/>
  <c r="AJ7" i="6"/>
  <c r="AI7" i="6"/>
  <c r="AH7" i="6"/>
  <c r="AG7" i="6"/>
  <c r="AF7" i="6"/>
  <c r="AE7" i="6"/>
  <c r="AD7" i="6"/>
  <c r="AC7" i="6"/>
  <c r="AB7" i="6"/>
  <c r="AA7" i="6"/>
  <c r="Z7" i="6"/>
  <c r="Y7" i="6"/>
  <c r="X7" i="6"/>
  <c r="W7" i="6"/>
  <c r="V7" i="6"/>
  <c r="U7" i="6"/>
  <c r="T7" i="6"/>
  <c r="S7" i="6"/>
  <c r="R7" i="6"/>
  <c r="Q7" i="6"/>
  <c r="P7" i="6"/>
  <c r="O7" i="6"/>
  <c r="N7" i="6"/>
  <c r="M7" i="6"/>
  <c r="L7" i="6"/>
  <c r="K7" i="6"/>
  <c r="J7" i="6"/>
  <c r="I7" i="6"/>
  <c r="H7" i="6"/>
  <c r="G7" i="6"/>
  <c r="F7" i="6"/>
  <c r="E7" i="6"/>
  <c r="D7" i="6"/>
  <c r="C7" i="6"/>
  <c r="AJ6" i="6"/>
  <c r="AI6" i="6"/>
  <c r="AH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C6"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J11" i="5"/>
  <c r="AI11" i="5"/>
  <c r="AH11" i="5"/>
  <c r="AG11" i="5"/>
  <c r="AF11" i="5"/>
  <c r="AE11" i="5"/>
  <c r="AD11" i="5"/>
  <c r="AC11" i="5"/>
  <c r="AB11" i="5"/>
  <c r="AA11" i="5"/>
  <c r="Z11" i="5"/>
  <c r="Y11" i="5"/>
  <c r="X11" i="5"/>
  <c r="W11" i="5"/>
  <c r="V11" i="5"/>
  <c r="U11" i="5"/>
  <c r="T11" i="5"/>
  <c r="S11" i="5"/>
  <c r="R11" i="5"/>
  <c r="Q11" i="5"/>
  <c r="P11" i="5"/>
  <c r="O11" i="5"/>
  <c r="N11" i="5"/>
  <c r="M11" i="5"/>
  <c r="L11" i="5"/>
  <c r="K11" i="5"/>
  <c r="J11" i="5"/>
  <c r="I11" i="5"/>
  <c r="H11" i="5"/>
  <c r="G11" i="5"/>
  <c r="F11" i="5"/>
  <c r="E11" i="5"/>
  <c r="D11" i="5"/>
  <c r="C11" i="5"/>
  <c r="AJ7" i="5"/>
  <c r="AI7" i="5"/>
  <c r="AH7" i="5"/>
  <c r="AG7" i="5"/>
  <c r="AF7" i="5"/>
  <c r="AE7" i="5"/>
  <c r="AD7" i="5"/>
  <c r="AC7" i="5"/>
  <c r="AB7" i="5"/>
  <c r="AA7" i="5"/>
  <c r="Z7" i="5"/>
  <c r="Y7" i="5"/>
  <c r="X7" i="5"/>
  <c r="W7" i="5"/>
  <c r="V7" i="5"/>
  <c r="U7" i="5"/>
  <c r="T7" i="5"/>
  <c r="S7" i="5"/>
  <c r="R7" i="5"/>
  <c r="Q7" i="5"/>
  <c r="P7" i="5"/>
  <c r="O7" i="5"/>
  <c r="N7" i="5"/>
  <c r="M7" i="5"/>
  <c r="L7" i="5"/>
  <c r="K7" i="5"/>
  <c r="J7" i="5"/>
  <c r="I7" i="5"/>
  <c r="H7" i="5"/>
  <c r="G7" i="5"/>
  <c r="F7" i="5"/>
  <c r="E7" i="5"/>
  <c r="D7" i="5"/>
  <c r="C7" i="5"/>
  <c r="AJ6" i="5"/>
  <c r="AI6" i="5"/>
  <c r="AH6" i="5"/>
  <c r="AG6" i="5"/>
  <c r="AF6" i="5"/>
  <c r="AE6" i="5"/>
  <c r="AD6" i="5"/>
  <c r="AC6" i="5"/>
  <c r="AB6" i="5"/>
  <c r="AA6" i="5"/>
  <c r="Z6" i="5"/>
  <c r="Y6" i="5"/>
  <c r="X6" i="5"/>
  <c r="W6" i="5"/>
  <c r="V6" i="5"/>
  <c r="U6" i="5"/>
  <c r="T6" i="5"/>
  <c r="S6" i="5"/>
  <c r="R6" i="5"/>
  <c r="Q6" i="5"/>
  <c r="P6" i="5"/>
  <c r="O6" i="5"/>
  <c r="N6" i="5"/>
  <c r="M6" i="5"/>
  <c r="L6" i="5"/>
  <c r="K6" i="5"/>
  <c r="J6" i="5"/>
  <c r="I6" i="5"/>
  <c r="H6" i="5"/>
  <c r="G6" i="5"/>
  <c r="F6" i="5"/>
  <c r="E6" i="5"/>
  <c r="D6" i="5"/>
  <c r="C6" i="5"/>
  <c r="AJ3" i="5"/>
  <c r="AI3" i="5"/>
  <c r="AH3" i="5"/>
  <c r="AG3" i="5"/>
  <c r="AF3" i="5"/>
  <c r="AE3" i="5"/>
  <c r="AD3" i="5"/>
  <c r="AC3" i="5"/>
  <c r="AB3" i="5"/>
  <c r="AA3" i="5"/>
  <c r="Z3" i="5"/>
  <c r="Y3" i="5"/>
  <c r="X3" i="5"/>
  <c r="W3" i="5"/>
  <c r="V3" i="5"/>
  <c r="U3" i="5"/>
  <c r="T3" i="5"/>
  <c r="S3" i="5"/>
  <c r="R3" i="5"/>
  <c r="Q3" i="5"/>
  <c r="P3" i="5"/>
  <c r="O3" i="5"/>
  <c r="N3" i="5"/>
  <c r="M3" i="5"/>
  <c r="L3" i="5"/>
  <c r="K3" i="5"/>
  <c r="J3" i="5"/>
  <c r="I3" i="5"/>
  <c r="H3" i="5"/>
  <c r="G3" i="5"/>
  <c r="F3" i="5"/>
  <c r="E3" i="5"/>
  <c r="D3" i="5"/>
  <c r="C3" i="5"/>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C7" i="9"/>
  <c r="AJ6" i="9"/>
  <c r="AI6" i="9"/>
  <c r="AH6" i="9"/>
  <c r="AG6"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AJ3" i="9"/>
  <c r="AI3" i="9"/>
  <c r="AH3" i="9"/>
  <c r="AG3" i="9"/>
  <c r="AF3" i="9"/>
  <c r="AE3" i="9"/>
  <c r="AD3" i="9"/>
  <c r="AC3" i="9"/>
  <c r="AB3" i="9"/>
  <c r="AA3" i="9"/>
  <c r="Z3" i="9"/>
  <c r="Y3" i="9"/>
  <c r="X3" i="9"/>
  <c r="W3" i="9"/>
  <c r="V3" i="9"/>
  <c r="U3" i="9"/>
  <c r="T3" i="9"/>
  <c r="S3" i="9"/>
  <c r="R3" i="9"/>
  <c r="Q3" i="9"/>
  <c r="P3" i="9"/>
  <c r="O3" i="9"/>
  <c r="N3" i="9"/>
  <c r="M3" i="9"/>
  <c r="L3" i="9"/>
  <c r="K3" i="9"/>
  <c r="J3" i="9"/>
  <c r="I3" i="9"/>
  <c r="H3" i="9"/>
  <c r="G3" i="9"/>
  <c r="F3" i="9"/>
  <c r="E3" i="9"/>
  <c r="D3" i="9"/>
  <c r="C3" i="9"/>
  <c r="AJ7" i="4"/>
  <c r="AI7" i="4"/>
  <c r="AH7" i="4"/>
  <c r="AG7" i="4"/>
  <c r="AF7" i="4"/>
  <c r="AE7" i="4"/>
  <c r="AD7" i="4"/>
  <c r="AC7" i="4"/>
  <c r="AB7" i="4"/>
  <c r="AA7" i="4"/>
  <c r="Z7" i="4"/>
  <c r="Y7" i="4"/>
  <c r="X7" i="4"/>
  <c r="W7" i="4"/>
  <c r="V7" i="4"/>
  <c r="U7" i="4"/>
  <c r="T7" i="4"/>
  <c r="S7" i="4"/>
  <c r="R7" i="4"/>
  <c r="Q7" i="4"/>
  <c r="P7" i="4"/>
  <c r="O7" i="4"/>
  <c r="N7" i="4"/>
  <c r="M7" i="4"/>
  <c r="L7" i="4"/>
  <c r="K7" i="4"/>
  <c r="J7" i="4"/>
  <c r="I7" i="4"/>
  <c r="H7" i="4"/>
  <c r="G7" i="4"/>
  <c r="F7" i="4"/>
  <c r="E7" i="4"/>
  <c r="D7" i="4"/>
  <c r="C7" i="4"/>
  <c r="AJ6" i="4"/>
  <c r="AI6" i="4"/>
  <c r="AH6" i="4"/>
  <c r="AG6"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AJ3" i="4"/>
  <c r="AI3" i="4"/>
  <c r="AH3" i="4"/>
  <c r="AG3"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B7" i="10"/>
  <c r="B6" i="10"/>
  <c r="B3" i="10"/>
  <c r="B7" i="9"/>
  <c r="B6" i="9"/>
  <c r="B3" i="9"/>
  <c r="B7" i="6"/>
  <c r="B6" i="6"/>
  <c r="B3" i="6"/>
  <c r="B7" i="4"/>
  <c r="B6" i="4"/>
  <c r="B3" i="4"/>
  <c r="A26" i="1"/>
  <c r="A25" i="1"/>
  <c r="B11" i="7" l="1"/>
  <c r="B7" i="7"/>
  <c r="B6" i="7"/>
  <c r="B3" i="7"/>
  <c r="B11" i="5"/>
  <c r="B7" i="5"/>
  <c r="B6" i="5"/>
  <c r="B3" i="5"/>
</calcChain>
</file>

<file path=xl/sharedStrings.xml><?xml version="1.0" encoding="utf-8"?>
<sst xmlns="http://schemas.openxmlformats.org/spreadsheetml/2006/main" count="1247" uniqueCount="457">
  <si>
    <t>Energy Information Administration</t>
  </si>
  <si>
    <t>Table 22 and Table 23</t>
  </si>
  <si>
    <t>RST000</t>
  </si>
  <si>
    <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</si>
  <si>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</si>
  <si>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</si>
  <si>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</si>
  <si>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</si>
  <si>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</si>
  <si>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</si>
  <si>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</si>
  <si>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</si>
  <si>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</si>
  <si>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</si>
  <si>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</si>
  <si>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</si>
  <si>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</si>
  <si>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</si>
  <si>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</si>
  <si>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</si>
  <si>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</si>
  <si>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</si>
  <si>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</si>
  <si>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</si>
  <si>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</si>
  <si>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</si>
  <si>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</si>
  <si>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</si>
  <si>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</si>
  <si>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</si>
  <si>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</si>
  <si>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</si>
  <si>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</si>
  <si>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</si>
  <si>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</si>
  <si>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</si>
  <si>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</si>
  <si>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</si>
  <si>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</si>
  <si>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</si>
  <si>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</si>
  <si>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</si>
  <si>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</si>
  <si>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</si>
  <si>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</si>
  <si>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</si>
  <si>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</si>
  <si>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</si>
  <si>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</si>
  <si>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</si>
  <si>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</si>
  <si>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</si>
  <si>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</si>
  <si>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</si>
  <si>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</si>
  <si>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</si>
  <si>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</si>
  <si>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</si>
  <si>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</si>
  <si>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</si>
  <si>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</si>
  <si>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</si>
  <si>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</si>
  <si>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</si>
  <si>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</si>
  <si>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</si>
  <si>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</si>
  <si>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</si>
  <si>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</si>
  <si>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</si>
  <si>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</si>
  <si>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</si>
  <si>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</si>
  <si>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</si>
  <si>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</si>
  <si>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</si>
  <si>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</si>
  <si>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</si>
  <si>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</si>
  <si>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</si>
  <si>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</si>
  <si>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</si>
  <si>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</si>
  <si>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</si>
  <si>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</si>
  <si>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</si>
  <si>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</si>
  <si>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</si>
  <si>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</si>
  <si>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</si>
  <si>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</si>
  <si>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</si>
  <si>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</si>
  <si>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</si>
  <si>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</si>
  <si>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</si>
  <si>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Pre-2009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</si>
  <si>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</si>
  <si>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</si>
  <si>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</si>
  <si>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</si>
  <si>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</si>
  <si>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</si>
  <si>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</si>
  <si>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</si>
  <si>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</si>
  <si>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</si>
  <si>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</si>
  <si>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</si>
  <si>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</si>
  <si>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</si>
  <si>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</si>
  <si>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</si>
  <si>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</si>
  <si>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</si>
  <si>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</si>
  <si>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</si>
  <si>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</si>
  <si>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</si>
  <si>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</si>
  <si>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</si>
  <si>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</si>
  <si>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</si>
  <si>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</si>
  <si>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</si>
  <si>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</si>
  <si>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</si>
  <si>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</si>
  <si>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</si>
  <si>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</si>
  <si>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</si>
  <si>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home in 2009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</si>
  <si>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</si>
  <si>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</si>
  <si>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2009 stock,</t>
  </si>
  <si>
    <t>after accounting for the physical size difference and efficiency gains from better insulation and windows.</t>
  </si>
  <si>
    <t>period for heating divided by total electric input in watt-hours during the same period.</t>
  </si>
  <si>
    <t>dividing the energy output by the energy input.</t>
  </si>
  <si>
    <t>by dividing the energy output by the energy input.</t>
  </si>
  <si>
    <t>out in the standardized Department of Energy test procedures.</t>
  </si>
  <si>
    <t>Btu during its normal annual usage period for cooling divided by the total electric energy input in watt-hours during the same</t>
  </si>
  <si>
    <t>period.</t>
  </si>
  <si>
    <t>watts at any given set of rating conditions, expressed in Btu per hour per watt.</t>
  </si>
  <si>
    <t>by the Department of Energy.</t>
  </si>
  <si>
    <t>CST000</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</si>
  <si>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</si>
  <si>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</si>
  <si>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</si>
  <si>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</si>
  <si>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</si>
  <si>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</si>
  <si>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</si>
  <si>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</si>
  <si>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</si>
  <si>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</si>
  <si>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</si>
  <si>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</si>
  <si>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</si>
  <si>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</si>
  <si>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</si>
  <si>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</si>
  <si>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</si>
  <si>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</si>
  <si>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</si>
  <si>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</si>
  <si>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</si>
  <si>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</si>
  <si>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</si>
  <si>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</si>
  <si>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</si>
  <si>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</si>
  <si>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</si>
  <si>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</si>
  <si>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</si>
  <si>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</si>
  <si>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</si>
  <si>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</si>
  <si>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</si>
  <si>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</si>
  <si>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</si>
  <si>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</si>
  <si>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</si>
  <si>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</si>
  <si>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</si>
  <si>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</si>
  <si>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</si>
  <si>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</si>
  <si>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</si>
  <si>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</si>
  <si>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</si>
  <si>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</si>
  <si>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</si>
  <si>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</si>
  <si>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</si>
  <si>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</si>
  <si>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</si>
  <si>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</si>
  <si>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</si>
  <si>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</si>
  <si>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</si>
  <si>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</si>
  <si>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</si>
  <si>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</si>
  <si>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</si>
  <si>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</si>
  <si>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</si>
  <si>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</si>
  <si>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</si>
  <si>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</si>
  <si>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</si>
  <si>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</si>
  <si>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</si>
  <si>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</si>
  <si>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</si>
  <si>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</si>
  <si>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</si>
  <si>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</si>
  <si>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</si>
  <si>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</si>
  <si>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</si>
  <si>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</si>
  <si>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</si>
  <si>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</si>
  <si>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</si>
  <si>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</si>
  <si>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</si>
  <si>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</si>
  <si>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</si>
  <si>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</si>
  <si>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</si>
  <si>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attributable to buildings.</t>
  </si>
  <si>
    <t>by Btu of energy input.</t>
  </si>
  <si>
    <t>light, expressed in lumens per watt.</t>
  </si>
  <si>
    <t>natural gas nonpeaker</t>
  </si>
  <si>
    <t>nuclear</t>
  </si>
  <si>
    <t>hydro</t>
  </si>
  <si>
    <t>solar PV</t>
  </si>
  <si>
    <t>solar thermal</t>
  </si>
  <si>
    <t>biomass</t>
  </si>
  <si>
    <t>geothermal</t>
  </si>
  <si>
    <t>petroleum</t>
  </si>
  <si>
    <t>natural gas peaker</t>
  </si>
  <si>
    <t>Notes</t>
  </si>
  <si>
    <t>The variable "BCEU BAU Components Energy Use" includes only "purchased electricity"</t>
  </si>
  <si>
    <t>(i.e. that which buildings get from the grid, not generate on-site), so the quantities</t>
  </si>
  <si>
    <t>BDEQ BAU Electricity Output from Distributed Sources</t>
  </si>
  <si>
    <t>BDEQ BAU Distributed Electricity Source Capacity</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</si>
  <si>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</si>
  <si>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</si>
  <si>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</si>
  <si>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</si>
  <si>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</si>
  <si>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</si>
  <si>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</si>
  <si>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</si>
  <si>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</si>
  <si>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</si>
  <si>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</si>
  <si>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</si>
  <si>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</si>
  <si>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</si>
  <si>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</si>
  <si>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</si>
  <si>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</si>
  <si>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In metropolitan statistical area</t>
  </si>
  <si>
    <t>In micropolitan statistical area</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</si>
  <si>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</si>
  <si>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</si>
  <si>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</si>
  <si>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</si>
  <si>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</si>
  <si>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</si>
  <si>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</si>
  <si>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</si>
  <si>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</si>
  <si>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</si>
  <si>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</si>
  <si>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</si>
  <si>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</si>
  <si>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</si>
  <si>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</si>
  <si>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</si>
  <si>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</si>
  <si>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</si>
  <si>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</si>
  <si>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</si>
  <si>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Distributed Generation and Capacity</t>
  </si>
  <si>
    <t>Urban vs. Rural Residential Households</t>
  </si>
  <si>
    <t>Residential Energy Consumption Survey (RECS)</t>
  </si>
  <si>
    <t>Table HC2.1</t>
  </si>
  <si>
    <t>of generation in this variable are additional.</t>
  </si>
  <si>
    <t xml:space="preserve">   Note:  Totals may not equal sum of components due to independent rounding.</t>
  </si>
  <si>
    <t xml:space="preserve">   - - = Not applicable.</t>
  </si>
  <si>
    <t xml:space="preserve">   Btu = British thermal unit.</t>
  </si>
  <si>
    <t xml:space="preserve">   EF = Efficiency Factor:  Efficiency (measured in Btu out / Btu in) of water heaters under certain test conditions specified</t>
  </si>
  <si>
    <t xml:space="preserve">   EER = Energy Efficiency Ratio:  A ratio calculated by dividing the cooling capacity in Btu per hour by the power input in</t>
  </si>
  <si>
    <t xml:space="preserve">   SEER = Seasonal Energy Efficiency Ratio:  The total cooling of a central unitary air conditioner or a unitary heat pump in</t>
  </si>
  <si>
    <t xml:space="preserve">   AFUE = Annual Fuel Utilization Efficiency:  Efficiency rating based on average usage, including on and off cycling, as set</t>
  </si>
  <si>
    <t xml:space="preserve">   GCOP = Gas Coefficient of Performance:  Energy efficiency rating measure determined, under specific testing conditions,</t>
  </si>
  <si>
    <t xml:space="preserve">   COP  = Coefficient of Performance:  Energy efficiency rating measure determined, under specific testing conditions, by</t>
  </si>
  <si>
    <t xml:space="preserve">   HSPF = Heating Seasonal Performance Factor:  The total heating output of a heat pump in Btu during its normal annual usage</t>
  </si>
  <si>
    <t xml:space="preserve">   3/ The building shell efficiency index sets the heating and cooling value at 1.00 for an average</t>
  </si>
  <si>
    <t xml:space="preserve">   2/ Kilowatthours per year to run the appliance under certain test conditions as specified by the Department of Energy.</t>
  </si>
  <si>
    <t xml:space="preserve">   1/ Does not include microwave ovens or outdoor grills.</t>
  </si>
  <si>
    <t>Release Date</t>
  </si>
  <si>
    <t>Datekey</t>
  </si>
  <si>
    <t>Reference case</t>
  </si>
  <si>
    <t>Scenario</t>
  </si>
  <si>
    <t>Report</t>
  </si>
  <si>
    <t xml:space="preserve">   5/ May include coal, wood, municipal waste, and hydroelectric power.</t>
  </si>
  <si>
    <t xml:space="preserve">   4/ A measurement of the ratio of light produced by a light source to the electrical power used to produce that quantity of</t>
  </si>
  <si>
    <t xml:space="preserve">   3/ The efficiency measure for ventilation is in terms of cubic feet per minute (cfm) of ventilation air delivered divided</t>
  </si>
  <si>
    <t xml:space="preserve">   2/ Unless noted otherwise, the efficiency measures are in the terms of Btu of energy output divided by Btu of energy input.</t>
  </si>
  <si>
    <t xml:space="preserve">   1/ Excludes commercial sector energy consumption (from uses such as street lights or municipal water services) that is not</t>
  </si>
  <si>
    <t>lignite</t>
  </si>
  <si>
    <t>hard coal</t>
  </si>
  <si>
    <t>onshore wind</t>
  </si>
  <si>
    <t>offshore wind</t>
  </si>
  <si>
    <t>ref2018.d121317a</t>
  </si>
  <si>
    <t>Annual Energy Outlook 2018</t>
  </si>
  <si>
    <t>ref2018</t>
  </si>
  <si>
    <t>d121317a</t>
  </si>
  <si>
    <t xml:space="preserve"> February 2018</t>
  </si>
  <si>
    <t>22. Residential Sector Equipment Stock and Efficiency, and Distributed Generation</t>
  </si>
  <si>
    <t>2017-</t>
  </si>
  <si>
    <t xml:space="preserve">   Source:  U.S. Energy Information Administration, AEO2018 National Energy Modeling System run ref2018.d121317a.</t>
  </si>
  <si>
    <t>23. Commercial Sector Energy Consumption, Floorspace, and Equipment Efficiency, and Distributed Generation</t>
  </si>
  <si>
    <t>Release date: February 2017
Revised date: May 2018</t>
  </si>
  <si>
    <r>
      <t>Table HC2.1  Structural and geographic characteristics of U.S. homes by housing unit type, 2015</t>
    </r>
    <r>
      <rPr>
        <b/>
        <vertAlign val="superscript"/>
        <sz val="12"/>
        <color theme="4"/>
        <rFont val="Calibri"/>
        <family val="2"/>
        <scheme val="minor"/>
      </rPr>
      <t>1</t>
    </r>
  </si>
  <si>
    <t>Number of housing units (million)</t>
  </si>
  <si>
    <t>Housing unit type</t>
  </si>
  <si>
    <r>
      <t>Total U.S.</t>
    </r>
    <r>
      <rPr>
        <b/>
        <vertAlign val="superscript"/>
        <sz val="10"/>
        <color theme="1"/>
        <rFont val="Calibri"/>
        <family val="2"/>
        <scheme val="minor"/>
      </rPr>
      <t>2</t>
    </r>
  </si>
  <si>
    <t>Single-family detached</t>
  </si>
  <si>
    <t>Single-family attached</t>
  </si>
  <si>
    <t>Apartment
 (2- to 4-unit building)</t>
  </si>
  <si>
    <t>Apartment
 (5 or more unit building)</t>
  </si>
  <si>
    <t>Mobile home</t>
  </si>
  <si>
    <t>All homes</t>
  </si>
  <si>
    <t>Census region and division</t>
  </si>
  <si>
    <r>
      <t>Census urban/rural classification</t>
    </r>
    <r>
      <rPr>
        <b/>
        <vertAlign val="superscript"/>
        <sz val="10"/>
        <color theme="1"/>
        <rFont val="Calibri"/>
        <family val="2"/>
        <scheme val="minor"/>
      </rPr>
      <t>3</t>
    </r>
  </si>
  <si>
    <t>Urbanized area</t>
  </si>
  <si>
    <t>Urban cluster</t>
  </si>
  <si>
    <t>Metropolitan or micropolitan statistical area</t>
  </si>
  <si>
    <t>Not in metropolitan or micropolitan statistical area</t>
  </si>
  <si>
    <r>
      <t>Climate region</t>
    </r>
    <r>
      <rPr>
        <b/>
        <vertAlign val="superscript"/>
        <sz val="10"/>
        <color theme="1"/>
        <rFont val="Calibri"/>
        <family val="2"/>
        <scheme val="minor"/>
      </rPr>
      <t>4</t>
    </r>
  </si>
  <si>
    <t>Very cold/Cold</t>
  </si>
  <si>
    <t>Mixed-humid</t>
  </si>
  <si>
    <t>Mixed-dry/Hot-dry</t>
  </si>
  <si>
    <t>Hot-humid</t>
  </si>
  <si>
    <t>Year of construction</t>
  </si>
  <si>
    <t>Before 1950</t>
  </si>
  <si>
    <t>2010 to 2015</t>
  </si>
  <si>
    <t>Number of stories</t>
  </si>
  <si>
    <t>One story</t>
  </si>
  <si>
    <t>Two stories</t>
  </si>
  <si>
    <t>Three or more stories</t>
  </si>
  <si>
    <t>Split level</t>
  </si>
  <si>
    <t>Not asked (apartments and mobile homes)</t>
  </si>
  <si>
    <t>Major outside wall construction</t>
  </si>
  <si>
    <t>Siding (aluminum, vinyl, or steel)</t>
  </si>
  <si>
    <t>Concrete or concrete block</t>
  </si>
  <si>
    <t>Shingles (composition)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</si>
  <si>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</si>
  <si>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</si>
  <si>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</si>
  <si>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</si>
  <si>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</si>
  <si>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</si>
  <si>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</si>
  <si>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</si>
  <si>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</si>
  <si>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</si>
  <si>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</si>
  <si>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</si>
  <si>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</si>
  <si>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</si>
  <si>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</si>
  <si>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</si>
  <si>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</si>
  <si>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</si>
  <si>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</si>
  <si>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</si>
  <si>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</si>
  <si>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</si>
  <si>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</si>
  <si>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</si>
  <si>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</si>
  <si>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</si>
  <si>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</si>
  <si>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</si>
  <si>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</si>
  <si>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</si>
  <si>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</si>
  <si>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</si>
  <si>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</si>
  <si>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</si>
  <si>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</si>
  <si>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</si>
  <si>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</si>
  <si>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</si>
  <si>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</si>
  <si>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</si>
  <si>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</si>
  <si>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</si>
  <si>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</si>
  <si>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</si>
  <si>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</si>
  <si>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</si>
  <si>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</si>
  <si>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</si>
  <si>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</si>
  <si>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</si>
  <si>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</si>
  <si>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</si>
  <si>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</si>
  <si>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</si>
  <si>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</si>
  <si>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</si>
  <si>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</si>
  <si>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</si>
  <si>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</si>
  <si>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</si>
  <si>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</si>
  <si>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</si>
  <si>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</si>
  <si>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</si>
  <si>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</si>
  <si>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</si>
  <si>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</si>
  <si>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</si>
  <si>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</si>
  <si>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</si>
  <si>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</si>
  <si>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</si>
  <si>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</si>
  <si>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</si>
  <si>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</si>
  <si>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</si>
  <si>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</si>
  <si>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</si>
  <si>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</si>
  <si>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</si>
  <si>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</si>
  <si>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</si>
  <si>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</si>
  <si>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</si>
  <si>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</si>
  <si>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</si>
  <si>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</si>
  <si>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</si>
  <si>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</si>
  <si>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</si>
  <si>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r>
      <t>Some other benefit</t>
    </r>
    <r>
      <rPr>
        <vertAlign val="superscript"/>
        <sz val="10"/>
        <color theme="1"/>
        <rFont val="Calibri"/>
        <family val="2"/>
        <scheme val="minor"/>
      </rPr>
      <t>5</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</si>
  <si>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</si>
  <si>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https://www.eia.gov/outlooks/aeo/tables_ref.php</t>
  </si>
  <si>
    <t>https://www.eia.gov/consumption/residential/data/2015/hc/hc2.1.xlsx</t>
  </si>
  <si>
    <t>Urban Rural Split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</si>
</sst>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7" formatCode="#,##0.0"/>
    <numFmt numFmtId="170" formatCode="0.000E+00"/>
  </numFmts>
  <fonts count="19"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9"/>
      <name val="Calibri"/>
      <family val="2"/>
    </font>
    <font>
      <sz val="10"/>
      <color indexed="8"/>
      <name val="Arial"/>
      <family val="2"/>
    </font>
    <font>
      <sz val="11"/>
      <color theme="1"/>
      <name val="Calibri"/>
      <family val="2"/>
      <scheme val="minor"/>
    </font>
    <font>
      <sz val="11"/>
      <color theme="0" tint="-0.499984740745262"/>
      <name val="Calibri"/>
      <family val="2"/>
      <scheme val="minor"/>
    </font>
    <font>
      <b/>
      <vertAlign val="superscript"/>
      <sz val="12"/>
      <color theme="4"/>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10"/>
      <color theme="1"/>
      <name val="Calibri"/>
      <family val="2"/>
      <scheme val="minor"/>
    </font>
    <font>
      <vertAlign val="superscript"/>
      <sz val="9"/>
      <color theme="1"/>
      <name val="Calibri"/>
      <family val="2"/>
      <scheme val="minor"/>
    </font>
    <font>
      <sz val="10"/>
      <color rgb="FF333333"/>
      <name val="Arial"/>
      <family val="2"/>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s>
  <cellStyleXfs count="10">
    <xf numFmtId="0" fontId="0" fillId="0" borderId="0"/>
    <xf numFmtId="0" fontId="2" fillId="0" borderId="0" applyNumberFormat="0" applyFill="0" applyBorder="0" applyAlignment="0" applyProtection="0"/>
    <xf numFmtId="0" fontId="3" fillId="0" borderId="1" applyNumberFormat="0" applyProtection="0">
      <alignment wrapText="1"/>
    </xf>
    <xf numFmtId="0" fontId="5"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8" fillId="0" borderId="0" applyFont="0" applyFill="0" applyBorder="0" applyAlignment="0" applyProtection="0"/>
    <xf numFmtId="0" fontId="12" fillId="0" borderId="7" applyNumberFormat="0" applyProtection="0">
      <alignment horizontal="left" wrapText="1"/>
    </xf>
  </cellStyleXfs>
  <cellXfs count="55">
    <xf numFmtId="0" fontId="0" fillId="0" borderId="0" xfId="0"/>
    <xf numFmtId="0" fontId="1" fillId="0" borderId="0" xfId="0" applyFont="1"/>
    <xf numFmtId="0" fontId="0" fillId="0" borderId="0" xfId="0" applyAlignment="1">
      <alignment horizontal="left"/>
    </xf>
    <xf numFmtId="0" fontId="4" fillId="0" borderId="0" xfId="0" applyFont="1"/>
    <xf numFmtId="0" fontId="5" fillId="0" borderId="0" xfId="3" applyFont="1" applyFill="1" applyBorder="1" applyAlignment="1">
      <alignment horizontal="left"/>
    </xf>
    <xf numFmtId="0" fontId="2" fillId="0" borderId="0" xfId="1" applyFont="1"/>
    <xf numFmtId="0" fontId="3" fillId="0" borderId="1" xfId="2" applyFont="1" applyFill="1" applyBorder="1" applyAlignment="1">
      <alignment wrapText="1"/>
    </xf>
    <xf numFmtId="0" fontId="3" fillId="0" borderId="2" xfId="4" applyFont="1" applyFill="1" applyBorder="1" applyAlignment="1">
      <alignment wrapText="1"/>
    </xf>
    <xf numFmtId="0" fontId="0" fillId="0" borderId="3" xfId="5" applyFont="1" applyFill="1" applyBorder="1" applyAlignment="1">
      <alignment wrapText="1"/>
    </xf>
    <xf numFmtId="164" fontId="0" fillId="0" borderId="3" xfId="5" applyNumberFormat="1" applyFont="1" applyFill="1" applyAlignment="1">
      <alignment horizontal="right" wrapText="1"/>
    </xf>
    <xf numFmtId="164" fontId="3" fillId="0" borderId="2" xfId="4" applyNumberFormat="1" applyFill="1" applyAlignment="1">
      <alignment horizontal="right" wrapText="1"/>
    </xf>
    <xf numFmtId="3" fontId="0" fillId="0" borderId="3" xfId="5" applyNumberFormat="1" applyFont="1" applyFill="1" applyAlignment="1">
      <alignment horizontal="right" wrapText="1"/>
    </xf>
    <xf numFmtId="1" fontId="0" fillId="0" borderId="0" xfId="0" applyNumberFormat="1"/>
    <xf numFmtId="0" fontId="0" fillId="0" borderId="0" xfId="0" applyFont="1"/>
    <xf numFmtId="0" fontId="1" fillId="2" borderId="0" xfId="0" applyFont="1" applyFill="1"/>
    <xf numFmtId="4" fontId="0" fillId="0" borderId="3" xfId="5" applyNumberFormat="1" applyFont="1" applyFill="1" applyAlignment="1">
      <alignment horizontal="right" wrapText="1"/>
    </xf>
    <xf numFmtId="167" fontId="0" fillId="0" borderId="3" xfId="5" applyNumberFormat="1" applyFont="1" applyFill="1" applyAlignment="1">
      <alignment horizontal="right" wrapText="1"/>
    </xf>
    <xf numFmtId="167" fontId="3" fillId="0" borderId="2" xfId="4" applyNumberFormat="1" applyFill="1" applyAlignment="1">
      <alignment horizontal="right" wrapText="1"/>
    </xf>
    <xf numFmtId="4" fontId="3" fillId="0" borderId="2" xfId="4" applyNumberFormat="1" applyFill="1" applyAlignment="1">
      <alignment horizontal="right" wrapText="1"/>
    </xf>
    <xf numFmtId="0" fontId="2" fillId="0" borderId="4" xfId="6" applyFont="1" applyFill="1" applyBorder="1" applyAlignment="1">
      <alignment wrapText="1"/>
    </xf>
    <xf numFmtId="0" fontId="7" fillId="0" borderId="0" xfId="0" applyFont="1"/>
    <xf numFmtId="0" fontId="0" fillId="0" borderId="0" xfId="0" applyAlignment="1" applyProtection="1">
      <alignment horizontal="left"/>
    </xf>
    <xf numFmtId="0" fontId="6" fillId="0" borderId="0" xfId="0" applyFont="1"/>
    <xf numFmtId="0" fontId="9" fillId="0" borderId="0" xfId="0" applyFont="1" applyAlignment="1">
      <alignment wrapText="1"/>
    </xf>
    <xf numFmtId="0" fontId="5" fillId="0" borderId="0" xfId="3" applyAlignment="1">
      <alignment horizontal="left" wrapText="1"/>
    </xf>
    <xf numFmtId="0" fontId="0" fillId="0" borderId="0" xfId="0" applyAlignment="1">
      <alignment wrapText="1"/>
    </xf>
    <xf numFmtId="0" fontId="5" fillId="0" borderId="0" xfId="3" applyFill="1" applyAlignment="1">
      <alignment horizontal="left" wrapText="1"/>
    </xf>
    <xf numFmtId="3" fontId="11" fillId="0" borderId="6" xfId="0" applyNumberFormat="1" applyFont="1" applyBorder="1" applyAlignment="1">
      <alignment horizontal="left" wrapText="1"/>
    </xf>
    <xf numFmtId="0" fontId="0" fillId="0" borderId="6" xfId="0" applyBorder="1" applyAlignment="1">
      <alignment horizontal="left"/>
    </xf>
    <xf numFmtId="3" fontId="11" fillId="0" borderId="0" xfId="0" applyNumberFormat="1" applyFont="1" applyBorder="1" applyAlignment="1">
      <alignment horizontal="left" wrapText="1"/>
    </xf>
    <xf numFmtId="3" fontId="11" fillId="0" borderId="7" xfId="9" applyNumberFormat="1" applyFont="1" applyBorder="1">
      <alignment horizontal="left" wrapText="1"/>
    </xf>
    <xf numFmtId="0" fontId="11" fillId="0" borderId="1" xfId="2" applyFont="1" applyFill="1">
      <alignment wrapText="1"/>
    </xf>
    <xf numFmtId="3" fontId="11" fillId="0" borderId="5" xfId="2" applyNumberFormat="1" applyFont="1" applyBorder="1" applyAlignment="1">
      <alignment horizontal="right" wrapText="1"/>
    </xf>
    <xf numFmtId="0" fontId="11" fillId="0" borderId="8" xfId="5" applyFont="1" applyFill="1" applyBorder="1">
      <alignment wrapText="1"/>
    </xf>
    <xf numFmtId="165" fontId="15" fillId="0" borderId="8" xfId="5" applyNumberFormat="1" applyFont="1" applyBorder="1" applyAlignment="1">
      <alignment horizontal="right" wrapText="1"/>
    </xf>
    <xf numFmtId="0" fontId="11" fillId="0" borderId="2" xfId="4" applyFont="1" applyFill="1" applyAlignment="1">
      <alignment wrapText="1"/>
    </xf>
    <xf numFmtId="165" fontId="11" fillId="0" borderId="2" xfId="4" applyNumberFormat="1" applyFont="1" applyAlignment="1">
      <alignment horizontal="right" wrapText="1"/>
    </xf>
    <xf numFmtId="0" fontId="15" fillId="0" borderId="3" xfId="5" applyFont="1" applyFill="1">
      <alignment wrapText="1"/>
    </xf>
    <xf numFmtId="165" fontId="15" fillId="0" borderId="3" xfId="5" applyNumberFormat="1" applyFont="1" applyAlignment="1">
      <alignment horizontal="right" wrapText="1"/>
    </xf>
    <xf numFmtId="0" fontId="15" fillId="0" borderId="3" xfId="5" applyFont="1" applyFill="1" applyAlignment="1">
      <alignment horizontal="left" wrapText="1" indent="1"/>
    </xf>
    <xf numFmtId="0" fontId="15" fillId="0" borderId="3" xfId="5" applyFont="1" applyFill="1" applyAlignment="1">
      <alignment horizontal="left" wrapText="1" indent="2"/>
    </xf>
    <xf numFmtId="0" fontId="11" fillId="0" borderId="2" xfId="4" applyFont="1" applyFill="1">
      <alignment wrapText="1"/>
    </xf>
    <xf numFmtId="0" fontId="0" fillId="0" borderId="0" xfId="0" applyAlignment="1">
      <alignment horizontal="left" indent="1"/>
    </xf>
    <xf numFmtId="0" fontId="15" fillId="0" borderId="3" xfId="5" applyFont="1" applyFill="1" applyAlignment="1">
      <alignment wrapText="1"/>
    </xf>
    <xf numFmtId="165" fontId="11" fillId="0" borderId="2" xfId="4" applyNumberFormat="1" applyFont="1" applyFill="1" applyAlignment="1">
      <alignment horizontal="right" wrapText="1"/>
    </xf>
    <xf numFmtId="165" fontId="15" fillId="0" borderId="3" xfId="5" applyNumberFormat="1" applyFont="1" applyFill="1" applyAlignment="1">
      <alignment horizontal="right" wrapText="1"/>
    </xf>
    <xf numFmtId="0" fontId="15" fillId="0" borderId="3" xfId="5" applyFont="1" applyFill="1" applyAlignment="1">
      <alignment horizontal="left" wrapText="1"/>
    </xf>
    <xf numFmtId="0" fontId="15" fillId="0" borderId="3" xfId="5" quotePrefix="1" applyFont="1" applyFill="1">
      <alignment wrapText="1"/>
    </xf>
    <xf numFmtId="0" fontId="11" fillId="0" borderId="2" xfId="4" applyFont="1" applyFill="1" applyAlignment="1">
      <alignment horizontal="left" wrapText="1" indent="1"/>
    </xf>
    <xf numFmtId="3" fontId="15" fillId="0" borderId="0" xfId="0" applyNumberFormat="1" applyFont="1"/>
    <xf numFmtId="0" fontId="2" fillId="0" borderId="4" xfId="6" applyAlignment="1">
      <alignment wrapText="1"/>
    </xf>
    <xf numFmtId="0" fontId="18" fillId="0" borderId="0" xfId="0" applyFont="1" applyAlignment="1">
      <alignment horizontal="left" vertical="center" wrapText="1"/>
    </xf>
    <xf numFmtId="0" fontId="18" fillId="0" borderId="0" xfId="0" applyFont="1" applyAlignment="1">
      <alignment horizontal="left" vertical="center" wrapText="1" indent="1"/>
    </xf>
    <xf numFmtId="164" fontId="0" fillId="0" borderId="0" xfId="8" applyNumberFormat="1" applyFont="1"/>
    <xf numFmtId="170" fontId="0" fillId="0" borderId="0" xfId="0" applyNumberFormat="1"/>
  </cellXfs>
  <cellStyles count="10">
    <cellStyle name="Body: normal cell" xfId="5"/>
    <cellStyle name="Font: Calibri, 9pt regular" xfId="1"/>
    <cellStyle name="Footnotes: top row" xfId="6"/>
    <cellStyle name="Header: bottom row" xfId="2"/>
    <cellStyle name="Header: top rows" xfId="9"/>
    <cellStyle name="Normal" xfId="0" builtinId="0"/>
    <cellStyle name="Normal 2" xfId="7"/>
    <cellStyle name="Parent row" xfId="4"/>
    <cellStyle name="Percent" xfId="8" builtinId="5"/>
    <cellStyle name="Table titl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D23" sqref="D23"/>
    </sheetView>
  </sheetViews>
  <sheetFormatPr defaultRowHeight="15" x14ac:dyDescent="0.25"/>
  <cols>
    <col min="2" max="2" width="51" customWidth="1"/>
  </cols>
  <sheetData>
    <row r="1" spans="1:2" x14ac:dyDescent="0.25">
      <c r="A1" s="1" t="s">
        <v>245</v>
      </c>
    </row>
    <row r="2" spans="1:2" x14ac:dyDescent="0.25">
      <c r="A2" s="1" t="s">
        <v>246</v>
      </c>
    </row>
    <row r="4" spans="1:2" x14ac:dyDescent="0.25">
      <c r="A4" s="1" t="s">
        <v>285</v>
      </c>
      <c r="B4" s="14" t="s">
        <v>286</v>
      </c>
    </row>
    <row r="5" spans="1:2" x14ac:dyDescent="0.25">
      <c r="B5" t="s">
        <v>0</v>
      </c>
    </row>
    <row r="6" spans="1:2" x14ac:dyDescent="0.25">
      <c r="B6" s="2">
        <v>2018</v>
      </c>
    </row>
    <row r="7" spans="1:2" x14ac:dyDescent="0.25">
      <c r="B7" t="s">
        <v>319</v>
      </c>
    </row>
    <row r="8" spans="1:2" x14ac:dyDescent="0.25">
      <c r="B8" t="s">
        <v>454</v>
      </c>
    </row>
    <row r="9" spans="1:2" x14ac:dyDescent="0.25">
      <c r="B9" t="s">
        <v>1</v>
      </c>
    </row>
    <row r="11" spans="1:2" x14ac:dyDescent="0.25">
      <c r="B11" s="14" t="s">
        <v>287</v>
      </c>
    </row>
    <row r="12" spans="1:2" x14ac:dyDescent="0.25">
      <c r="B12" t="s">
        <v>0</v>
      </c>
    </row>
    <row r="13" spans="1:2" x14ac:dyDescent="0.25">
      <c r="B13" s="2">
        <v>2018</v>
      </c>
    </row>
    <row r="14" spans="1:2" x14ac:dyDescent="0.25">
      <c r="B14" t="s">
        <v>288</v>
      </c>
    </row>
    <row r="15" spans="1:2" x14ac:dyDescent="0.25">
      <c r="B15" t="s">
        <v>455</v>
      </c>
    </row>
    <row r="16" spans="1:2" x14ac:dyDescent="0.25">
      <c r="B16" t="s">
        <v>289</v>
      </c>
    </row>
    <row r="18" spans="1:2" x14ac:dyDescent="0.25">
      <c r="A18" s="1" t="s">
        <v>242</v>
      </c>
    </row>
    <row r="19" spans="1:2" x14ac:dyDescent="0.25">
      <c r="A19" s="13" t="s">
        <v>243</v>
      </c>
    </row>
    <row r="20" spans="1:2" x14ac:dyDescent="0.25">
      <c r="A20" s="13" t="s">
        <v>244</v>
      </c>
    </row>
    <row r="21" spans="1:2" x14ac:dyDescent="0.25">
      <c r="A21" s="13" t="s">
        <v>290</v>
      </c>
    </row>
    <row r="22" spans="1:2" x14ac:dyDescent="0.25">
      <c r="A22" s="13"/>
    </row>
    <row r="23" spans="1:2" x14ac:dyDescent="0.25">
      <c r="A23" s="13"/>
    </row>
    <row r="24" spans="1:2" x14ac:dyDescent="0.25">
      <c r="A24" s="1" t="s">
        <v>456</v>
      </c>
    </row>
    <row r="25" spans="1:2" x14ac:dyDescent="0.25">
      <c r="A25" s="53">
        <f>'RECS HC2.1'!B24/SUM('RECS HC2.1'!B24,'RECS HC2.1'!B27)</f>
        <v>0.80118443316412857</v>
      </c>
      <c r="B25" t="s">
        <v>262</v>
      </c>
    </row>
    <row r="26" spans="1:2" x14ac:dyDescent="0.25">
      <c r="A26" s="53">
        <f>'RECS HC2.1'!B27/SUM('RECS HC2.1'!B24,'RECS HC2.1'!B27)</f>
        <v>0.1988155668358714</v>
      </c>
      <c r="B26" t="s">
        <v>263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2"/>
  <sheetViews>
    <sheetView workbookViewId="0">
      <pane xSplit="2" ySplit="1" topLeftCell="C2" activePane="bottomRight" state="frozen"/>
      <selection pane="topRight" activeCell="C1" sqref="C1"/>
      <selection pane="bottomLeft" activeCell="A2" sqref="A2"/>
      <selection pane="bottomRight" activeCell="I8" sqref="A1:XFD1048576"/>
    </sheetView>
  </sheetViews>
  <sheetFormatPr defaultRowHeight="15" customHeight="1" x14ac:dyDescent="0.25"/>
  <cols>
    <col min="1" max="1" width="20.85546875" hidden="1" customWidth="1"/>
    <col min="2" max="2" width="45.7109375" customWidth="1"/>
  </cols>
  <sheetData>
    <row r="1" spans="1:38" ht="15" customHeight="1" thickBot="1" x14ac:dyDescent="0.3">
      <c r="B1" s="5" t="s">
        <v>318</v>
      </c>
      <c r="C1" s="6">
        <v>2016</v>
      </c>
      <c r="D1" s="6">
        <v>2017</v>
      </c>
      <c r="E1" s="6">
        <v>2018</v>
      </c>
      <c r="F1" s="6">
        <v>2019</v>
      </c>
      <c r="G1" s="6">
        <v>2020</v>
      </c>
      <c r="H1" s="6">
        <v>2021</v>
      </c>
      <c r="I1" s="6">
        <v>2022</v>
      </c>
      <c r="J1" s="6">
        <v>2023</v>
      </c>
      <c r="K1" s="6">
        <v>2024</v>
      </c>
      <c r="L1" s="6">
        <v>2025</v>
      </c>
      <c r="M1" s="6">
        <v>2026</v>
      </c>
      <c r="N1" s="6">
        <v>2027</v>
      </c>
      <c r="O1" s="6">
        <v>2028</v>
      </c>
      <c r="P1" s="6">
        <v>2029</v>
      </c>
      <c r="Q1" s="6">
        <v>2030</v>
      </c>
      <c r="R1" s="6">
        <v>2031</v>
      </c>
      <c r="S1" s="6">
        <v>2032</v>
      </c>
      <c r="T1" s="6">
        <v>2033</v>
      </c>
      <c r="U1" s="6">
        <v>2034</v>
      </c>
      <c r="V1" s="6">
        <v>2035</v>
      </c>
      <c r="W1" s="6">
        <v>2036</v>
      </c>
      <c r="X1" s="6">
        <v>2037</v>
      </c>
      <c r="Y1" s="6">
        <v>2038</v>
      </c>
      <c r="Z1" s="6">
        <v>2039</v>
      </c>
      <c r="AA1" s="6">
        <v>2040</v>
      </c>
      <c r="AB1" s="6">
        <v>2041</v>
      </c>
      <c r="AC1" s="6">
        <v>2042</v>
      </c>
      <c r="AD1" s="6">
        <v>2043</v>
      </c>
      <c r="AE1" s="6">
        <v>2044</v>
      </c>
      <c r="AF1" s="6">
        <v>2045</v>
      </c>
      <c r="AG1" s="6">
        <v>2046</v>
      </c>
      <c r="AH1" s="6">
        <v>2047</v>
      </c>
      <c r="AI1" s="6">
        <v>2048</v>
      </c>
      <c r="AJ1" s="6">
        <v>2049</v>
      </c>
      <c r="AK1" s="6">
        <v>2050</v>
      </c>
    </row>
    <row r="2" spans="1:38" ht="15" customHeight="1" thickTop="1" x14ac:dyDescent="0.25"/>
    <row r="3" spans="1:38" ht="15" customHeight="1" x14ac:dyDescent="0.25">
      <c r="C3" s="20" t="s">
        <v>308</v>
      </c>
      <c r="D3" s="20" t="s">
        <v>319</v>
      </c>
      <c r="E3" s="20"/>
      <c r="F3" s="20"/>
      <c r="G3" s="20"/>
    </row>
    <row r="4" spans="1:38" ht="15" customHeight="1" x14ac:dyDescent="0.25">
      <c r="C4" s="20" t="s">
        <v>307</v>
      </c>
      <c r="D4" s="20" t="s">
        <v>320</v>
      </c>
      <c r="E4" s="20"/>
      <c r="F4" s="20"/>
      <c r="G4" s="20" t="s">
        <v>306</v>
      </c>
    </row>
    <row r="5" spans="1:38" ht="15" customHeight="1" x14ac:dyDescent="0.25">
      <c r="C5" s="20" t="s">
        <v>305</v>
      </c>
      <c r="D5" s="20" t="s">
        <v>321</v>
      </c>
      <c r="E5" s="20"/>
      <c r="F5" s="20"/>
      <c r="G5" s="20"/>
    </row>
    <row r="6" spans="1:38" ht="15" customHeight="1" x14ac:dyDescent="0.25">
      <c r="C6" s="20" t="s">
        <v>304</v>
      </c>
      <c r="D6" s="20"/>
      <c r="E6" s="20" t="s">
        <v>322</v>
      </c>
      <c r="F6" s="20"/>
      <c r="G6" s="20"/>
    </row>
    <row r="10" spans="1:38" ht="15" customHeight="1" x14ac:dyDescent="0.25">
      <c r="A10" s="3" t="s">
        <v>2</v>
      </c>
      <c r="B10" s="4" t="s">
        <v>323</v>
      </c>
    </row>
    <row r="11" spans="1:38" ht="15" customHeight="1" x14ac:dyDescent="0.25">
      <c r="B11" s="5" t="s">
        <v>3</v>
      </c>
    </row>
    <row r="12" spans="1:38" ht="15" customHeight="1" x14ac:dyDescent="0.25">
      <c r="B12" s="5" t="s">
        <v>3</v>
      </c>
      <c r="C12" s="21" t="s">
        <v>3</v>
      </c>
      <c r="D12" s="21" t="s">
        <v>3</v>
      </c>
      <c r="E12" s="21" t="s">
        <v>3</v>
      </c>
      <c r="F12" s="21" t="s">
        <v>3</v>
      </c>
      <c r="G12" s="21" t="s">
        <v>3</v>
      </c>
      <c r="H12" s="21" t="s">
        <v>3</v>
      </c>
      <c r="I12" s="21" t="s">
        <v>3</v>
      </c>
      <c r="J12" s="21" t="s">
        <v>3</v>
      </c>
      <c r="K12" s="21" t="s">
        <v>3</v>
      </c>
      <c r="L12" s="21" t="s">
        <v>3</v>
      </c>
      <c r="M12" s="21" t="s">
        <v>3</v>
      </c>
      <c r="N12" s="21" t="s">
        <v>3</v>
      </c>
      <c r="O12" s="21" t="s">
        <v>3</v>
      </c>
      <c r="P12" s="21" t="s">
        <v>3</v>
      </c>
      <c r="Q12" s="21" t="s">
        <v>3</v>
      </c>
      <c r="R12" s="21" t="s">
        <v>3</v>
      </c>
      <c r="S12" s="21" t="s">
        <v>3</v>
      </c>
      <c r="T12" s="21" t="s">
        <v>3</v>
      </c>
      <c r="U12" s="21" t="s">
        <v>3</v>
      </c>
      <c r="V12" s="21" t="s">
        <v>3</v>
      </c>
      <c r="W12" s="21" t="s">
        <v>3</v>
      </c>
      <c r="X12" s="21" t="s">
        <v>3</v>
      </c>
      <c r="Y12" s="21" t="s">
        <v>3</v>
      </c>
      <c r="Z12" s="21" t="s">
        <v>3</v>
      </c>
      <c r="AA12" s="21" t="s">
        <v>3</v>
      </c>
      <c r="AB12" s="21" t="s">
        <v>3</v>
      </c>
      <c r="AC12" s="21" t="s">
        <v>3</v>
      </c>
      <c r="AD12" s="21" t="s">
        <v>3</v>
      </c>
      <c r="AE12" s="21" t="s">
        <v>3</v>
      </c>
      <c r="AF12" s="21" t="s">
        <v>3</v>
      </c>
      <c r="AG12" s="21" t="s">
        <v>3</v>
      </c>
      <c r="AH12" s="21" t="s">
        <v>3</v>
      </c>
      <c r="AI12" s="21" t="s">
        <v>3</v>
      </c>
      <c r="AJ12" s="21" t="s">
        <v>3</v>
      </c>
      <c r="AK12" s="21" t="s">
        <v>3</v>
      </c>
      <c r="AL12" s="21" t="s">
        <v>324</v>
      </c>
    </row>
    <row r="13" spans="1:38" ht="15" customHeight="1" thickBot="1" x14ac:dyDescent="0.3">
      <c r="B13" s="6" t="s">
        <v>4</v>
      </c>
      <c r="C13" s="6">
        <v>2016</v>
      </c>
      <c r="D13" s="6">
        <v>2017</v>
      </c>
      <c r="E13" s="6">
        <v>2018</v>
      </c>
      <c r="F13" s="6">
        <v>2019</v>
      </c>
      <c r="G13" s="6">
        <v>2020</v>
      </c>
      <c r="H13" s="6">
        <v>2021</v>
      </c>
      <c r="I13" s="6">
        <v>2022</v>
      </c>
      <c r="J13" s="6">
        <v>2023</v>
      </c>
      <c r="K13" s="6">
        <v>2024</v>
      </c>
      <c r="L13" s="6">
        <v>2025</v>
      </c>
      <c r="M13" s="6">
        <v>2026</v>
      </c>
      <c r="N13" s="6">
        <v>2027</v>
      </c>
      <c r="O13" s="6">
        <v>2028</v>
      </c>
      <c r="P13" s="6">
        <v>2029</v>
      </c>
      <c r="Q13" s="6">
        <v>2030</v>
      </c>
      <c r="R13" s="6">
        <v>2031</v>
      </c>
      <c r="S13" s="6">
        <v>2032</v>
      </c>
      <c r="T13" s="6">
        <v>2033</v>
      </c>
      <c r="U13" s="6">
        <v>2034</v>
      </c>
      <c r="V13" s="6">
        <v>2035</v>
      </c>
      <c r="W13" s="6">
        <v>2036</v>
      </c>
      <c r="X13" s="6">
        <v>2037</v>
      </c>
      <c r="Y13" s="6">
        <v>2038</v>
      </c>
      <c r="Z13" s="6">
        <v>2039</v>
      </c>
      <c r="AA13" s="6">
        <v>2040</v>
      </c>
      <c r="AB13" s="6">
        <v>2041</v>
      </c>
      <c r="AC13" s="6">
        <v>2042</v>
      </c>
      <c r="AD13" s="6">
        <v>2043</v>
      </c>
      <c r="AE13" s="6">
        <v>2044</v>
      </c>
      <c r="AF13" s="6">
        <v>2045</v>
      </c>
      <c r="AG13" s="6">
        <v>2046</v>
      </c>
      <c r="AH13" s="6">
        <v>2047</v>
      </c>
      <c r="AI13" s="6">
        <v>2048</v>
      </c>
      <c r="AJ13" s="6">
        <v>2049</v>
      </c>
      <c r="AK13" s="6">
        <v>2050</v>
      </c>
      <c r="AL13" s="6">
        <v>2050</v>
      </c>
    </row>
    <row r="14" spans="1:38" ht="15" customHeight="1" thickTop="1" x14ac:dyDescent="0.25"/>
    <row r="15" spans="1:38" ht="15" customHeight="1" x14ac:dyDescent="0.25">
      <c r="B15" s="7" t="s">
        <v>5</v>
      </c>
    </row>
    <row r="16" spans="1:38" ht="15" customHeight="1" x14ac:dyDescent="0.25">
      <c r="B16" s="7" t="s">
        <v>6</v>
      </c>
    </row>
    <row r="17" spans="1:38" ht="15" customHeight="1" x14ac:dyDescent="0.25">
      <c r="A17" s="3" t="s">
        <v>7</v>
      </c>
      <c r="B17" s="8" t="s">
        <v>8</v>
      </c>
      <c r="C17" s="16">
        <v>11.025766000000001</v>
      </c>
      <c r="D17" s="16">
        <v>11.280066</v>
      </c>
      <c r="E17" s="16">
        <v>11.566234</v>
      </c>
      <c r="F17" s="16">
        <v>11.865365000000001</v>
      </c>
      <c r="G17" s="16">
        <v>12.179961</v>
      </c>
      <c r="H17" s="16">
        <v>12.504108</v>
      </c>
      <c r="I17" s="16">
        <v>12.836088</v>
      </c>
      <c r="J17" s="16">
        <v>13.169831</v>
      </c>
      <c r="K17" s="16">
        <v>13.500367000000001</v>
      </c>
      <c r="L17" s="16">
        <v>13.827788</v>
      </c>
      <c r="M17" s="16">
        <v>14.153492</v>
      </c>
      <c r="N17" s="16">
        <v>14.477975000000001</v>
      </c>
      <c r="O17" s="16">
        <v>14.797694999999999</v>
      </c>
      <c r="P17" s="16">
        <v>15.120319</v>
      </c>
      <c r="Q17" s="16">
        <v>15.448333999999999</v>
      </c>
      <c r="R17" s="16">
        <v>15.775245</v>
      </c>
      <c r="S17" s="16">
        <v>16.096385999999999</v>
      </c>
      <c r="T17" s="16">
        <v>16.417559000000001</v>
      </c>
      <c r="U17" s="16">
        <v>16.742495999999999</v>
      </c>
      <c r="V17" s="16">
        <v>17.072330000000001</v>
      </c>
      <c r="W17" s="16">
        <v>17.403359999999999</v>
      </c>
      <c r="X17" s="16">
        <v>17.731760000000001</v>
      </c>
      <c r="Y17" s="16">
        <v>18.054386000000001</v>
      </c>
      <c r="Z17" s="16">
        <v>18.372693999999999</v>
      </c>
      <c r="AA17" s="16">
        <v>18.691261000000001</v>
      </c>
      <c r="AB17" s="16">
        <v>19.010695999999999</v>
      </c>
      <c r="AC17" s="16">
        <v>19.331184</v>
      </c>
      <c r="AD17" s="16">
        <v>19.654226000000001</v>
      </c>
      <c r="AE17" s="16">
        <v>19.981521999999998</v>
      </c>
      <c r="AF17" s="16">
        <v>20.312511000000001</v>
      </c>
      <c r="AG17" s="16">
        <v>20.645323000000001</v>
      </c>
      <c r="AH17" s="16">
        <v>20.980442</v>
      </c>
      <c r="AI17" s="16">
        <v>21.313794999999999</v>
      </c>
      <c r="AJ17" s="16">
        <v>21.644400000000001</v>
      </c>
      <c r="AK17" s="16">
        <v>21.975404999999999</v>
      </c>
      <c r="AL17" s="9">
        <v>2.0414000000000002E-2</v>
      </c>
    </row>
    <row r="18" spans="1:38" ht="15" customHeight="1" x14ac:dyDescent="0.25">
      <c r="A18" s="3" t="s">
        <v>9</v>
      </c>
      <c r="B18" s="8" t="s">
        <v>10</v>
      </c>
      <c r="C18" s="16">
        <v>28.984770000000001</v>
      </c>
      <c r="D18" s="16">
        <v>29.026350000000001</v>
      </c>
      <c r="E18" s="16">
        <v>29.09111</v>
      </c>
      <c r="F18" s="16">
        <v>29.170036</v>
      </c>
      <c r="G18" s="16">
        <v>29.265615</v>
      </c>
      <c r="H18" s="16">
        <v>29.37331</v>
      </c>
      <c r="I18" s="16">
        <v>29.493158000000001</v>
      </c>
      <c r="J18" s="16">
        <v>29.617197000000001</v>
      </c>
      <c r="K18" s="16">
        <v>29.740497999999999</v>
      </c>
      <c r="L18" s="16">
        <v>29.863108</v>
      </c>
      <c r="M18" s="16">
        <v>29.987886</v>
      </c>
      <c r="N18" s="16">
        <v>30.115946000000001</v>
      </c>
      <c r="O18" s="16">
        <v>30.243117999999999</v>
      </c>
      <c r="P18" s="16">
        <v>30.374369000000002</v>
      </c>
      <c r="Q18" s="16">
        <v>30.510012</v>
      </c>
      <c r="R18" s="16">
        <v>30.646366</v>
      </c>
      <c r="S18" s="16">
        <v>30.782944000000001</v>
      </c>
      <c r="T18" s="16">
        <v>30.922443000000001</v>
      </c>
      <c r="U18" s="16">
        <v>31.066632999999999</v>
      </c>
      <c r="V18" s="16">
        <v>31.216121999999999</v>
      </c>
      <c r="W18" s="16">
        <v>31.366696999999998</v>
      </c>
      <c r="X18" s="16">
        <v>31.515165</v>
      </c>
      <c r="Y18" s="16">
        <v>31.658809999999999</v>
      </c>
      <c r="Z18" s="16">
        <v>31.802036000000001</v>
      </c>
      <c r="AA18" s="16">
        <v>31.948124</v>
      </c>
      <c r="AB18" s="16">
        <v>32.095923999999997</v>
      </c>
      <c r="AC18" s="16">
        <v>32.247906</v>
      </c>
      <c r="AD18" s="16">
        <v>32.402531000000003</v>
      </c>
      <c r="AE18" s="16">
        <v>32.560028000000003</v>
      </c>
      <c r="AF18" s="16">
        <v>32.719135000000001</v>
      </c>
      <c r="AG18" s="16">
        <v>32.879027999999998</v>
      </c>
      <c r="AH18" s="16">
        <v>33.041943000000003</v>
      </c>
      <c r="AI18" s="16">
        <v>33.205565999999997</v>
      </c>
      <c r="AJ18" s="16">
        <v>33.371932999999999</v>
      </c>
      <c r="AK18" s="16">
        <v>33.539948000000003</v>
      </c>
      <c r="AL18" s="9">
        <v>4.3889999999999997E-3</v>
      </c>
    </row>
    <row r="19" spans="1:38" ht="15" customHeight="1" x14ac:dyDescent="0.25">
      <c r="A19" s="3" t="s">
        <v>11</v>
      </c>
      <c r="B19" s="8" t="s">
        <v>12</v>
      </c>
      <c r="C19" s="16">
        <v>0.39936100000000002</v>
      </c>
      <c r="D19" s="16">
        <v>0.397949</v>
      </c>
      <c r="E19" s="16">
        <v>0.39654200000000001</v>
      </c>
      <c r="F19" s="16">
        <v>0.39514100000000002</v>
      </c>
      <c r="G19" s="16">
        <v>0.39374500000000001</v>
      </c>
      <c r="H19" s="16">
        <v>0.39235399999999998</v>
      </c>
      <c r="I19" s="16">
        <v>0.39096799999999998</v>
      </c>
      <c r="J19" s="16">
        <v>0.38958799999999999</v>
      </c>
      <c r="K19" s="16">
        <v>0.38821299999999997</v>
      </c>
      <c r="L19" s="16">
        <v>0.38684299999999999</v>
      </c>
      <c r="M19" s="16">
        <v>0.38547799999999999</v>
      </c>
      <c r="N19" s="16">
        <v>0.38411800000000001</v>
      </c>
      <c r="O19" s="16">
        <v>0.38276300000000002</v>
      </c>
      <c r="P19" s="16">
        <v>0.381413</v>
      </c>
      <c r="Q19" s="16">
        <v>0.38006899999999999</v>
      </c>
      <c r="R19" s="16">
        <v>0.37872899999999998</v>
      </c>
      <c r="S19" s="16">
        <v>0.37739499999999998</v>
      </c>
      <c r="T19" s="16">
        <v>0.37606499999999998</v>
      </c>
      <c r="U19" s="16">
        <v>0.37474000000000002</v>
      </c>
      <c r="V19" s="16">
        <v>0.373421</v>
      </c>
      <c r="W19" s="16">
        <v>0.37210599999999999</v>
      </c>
      <c r="X19" s="16">
        <v>0.37079600000000001</v>
      </c>
      <c r="Y19" s="16">
        <v>0.36949100000000001</v>
      </c>
      <c r="Z19" s="16">
        <v>0.36819099999999999</v>
      </c>
      <c r="AA19" s="16">
        <v>0.366896</v>
      </c>
      <c r="AB19" s="16">
        <v>0.36560599999999999</v>
      </c>
      <c r="AC19" s="16">
        <v>0.36431999999999998</v>
      </c>
      <c r="AD19" s="16">
        <v>0.36303999999999997</v>
      </c>
      <c r="AE19" s="16">
        <v>0.36176399999999997</v>
      </c>
      <c r="AF19" s="16">
        <v>0.36049300000000001</v>
      </c>
      <c r="AG19" s="16">
        <v>0.35922599999999999</v>
      </c>
      <c r="AH19" s="16">
        <v>0.357964</v>
      </c>
      <c r="AI19" s="16">
        <v>0.356707</v>
      </c>
      <c r="AJ19" s="16">
        <v>0.35545500000000002</v>
      </c>
      <c r="AK19" s="16">
        <v>0.35420800000000002</v>
      </c>
      <c r="AL19" s="9">
        <v>-3.522E-3</v>
      </c>
    </row>
    <row r="20" spans="1:38" ht="15" customHeight="1" x14ac:dyDescent="0.25">
      <c r="A20" s="3" t="s">
        <v>13</v>
      </c>
      <c r="B20" s="8" t="s">
        <v>14</v>
      </c>
      <c r="C20" s="16">
        <v>58.010452000000001</v>
      </c>
      <c r="D20" s="16">
        <v>58.476353000000003</v>
      </c>
      <c r="E20" s="16">
        <v>59.013565</v>
      </c>
      <c r="F20" s="16">
        <v>59.580337999999998</v>
      </c>
      <c r="G20" s="16">
        <v>60.179253000000003</v>
      </c>
      <c r="H20" s="16">
        <v>60.799666999999999</v>
      </c>
      <c r="I20" s="16">
        <v>61.437485000000002</v>
      </c>
      <c r="J20" s="16">
        <v>62.081017000000003</v>
      </c>
      <c r="K20" s="16">
        <v>62.717616999999997</v>
      </c>
      <c r="L20" s="16">
        <v>63.344624000000003</v>
      </c>
      <c r="M20" s="16">
        <v>63.964103999999999</v>
      </c>
      <c r="N20" s="16">
        <v>64.576331999999994</v>
      </c>
      <c r="O20" s="16">
        <v>65.171149999999997</v>
      </c>
      <c r="P20" s="16">
        <v>65.770934999999994</v>
      </c>
      <c r="Q20" s="16">
        <v>66.385009999999994</v>
      </c>
      <c r="R20" s="16">
        <v>67.000281999999999</v>
      </c>
      <c r="S20" s="16">
        <v>67.601341000000005</v>
      </c>
      <c r="T20" s="16">
        <v>68.206031999999993</v>
      </c>
      <c r="U20" s="16">
        <v>68.826781999999994</v>
      </c>
      <c r="V20" s="16">
        <v>69.465644999999995</v>
      </c>
      <c r="W20" s="16">
        <v>70.107674000000003</v>
      </c>
      <c r="X20" s="16">
        <v>70.744438000000002</v>
      </c>
      <c r="Y20" s="16">
        <v>71.369704999999996</v>
      </c>
      <c r="Z20" s="16">
        <v>71.985016000000002</v>
      </c>
      <c r="AA20" s="16">
        <v>72.603026999999997</v>
      </c>
      <c r="AB20" s="16">
        <v>73.221290999999994</v>
      </c>
      <c r="AC20" s="16">
        <v>73.837669000000005</v>
      </c>
      <c r="AD20" s="16">
        <v>74.460220000000007</v>
      </c>
      <c r="AE20" s="16">
        <v>75.094611999999998</v>
      </c>
      <c r="AF20" s="16">
        <v>75.740250000000003</v>
      </c>
      <c r="AG20" s="16">
        <v>76.391266000000002</v>
      </c>
      <c r="AH20" s="16">
        <v>77.046493999999996</v>
      </c>
      <c r="AI20" s="16">
        <v>77.696326999999997</v>
      </c>
      <c r="AJ20" s="16">
        <v>78.335082999999997</v>
      </c>
      <c r="AK20" s="16">
        <v>78.973557</v>
      </c>
      <c r="AL20" s="9">
        <v>9.1470000000000006E-3</v>
      </c>
    </row>
    <row r="21" spans="1:38" ht="15" customHeight="1" x14ac:dyDescent="0.25">
      <c r="A21" s="3" t="s">
        <v>15</v>
      </c>
      <c r="B21" s="8" t="s">
        <v>16</v>
      </c>
      <c r="C21" s="16">
        <v>6.4579300000000002</v>
      </c>
      <c r="D21" s="16">
        <v>6.3944559999999999</v>
      </c>
      <c r="E21" s="16">
        <v>6.3310459999999997</v>
      </c>
      <c r="F21" s="16">
        <v>6.2674909999999997</v>
      </c>
      <c r="G21" s="16">
        <v>6.203551</v>
      </c>
      <c r="H21" s="16">
        <v>6.1400699999999997</v>
      </c>
      <c r="I21" s="16">
        <v>6.0773400000000004</v>
      </c>
      <c r="J21" s="16">
        <v>6.0158829999999996</v>
      </c>
      <c r="K21" s="16">
        <v>5.9553479999999999</v>
      </c>
      <c r="L21" s="16">
        <v>5.8949590000000001</v>
      </c>
      <c r="M21" s="16">
        <v>5.8345719999999996</v>
      </c>
      <c r="N21" s="16">
        <v>5.774267</v>
      </c>
      <c r="O21" s="16">
        <v>5.713705</v>
      </c>
      <c r="P21" s="16">
        <v>5.6532049999999998</v>
      </c>
      <c r="Q21" s="16">
        <v>5.5928250000000004</v>
      </c>
      <c r="R21" s="16">
        <v>5.5345269999999998</v>
      </c>
      <c r="S21" s="16">
        <v>5.4781700000000004</v>
      </c>
      <c r="T21" s="16">
        <v>5.4236659999999999</v>
      </c>
      <c r="U21" s="16">
        <v>5.3713030000000002</v>
      </c>
      <c r="V21" s="16">
        <v>5.3206329999999999</v>
      </c>
      <c r="W21" s="16">
        <v>5.270505</v>
      </c>
      <c r="X21" s="16">
        <v>5.2210369999999999</v>
      </c>
      <c r="Y21" s="16">
        <v>5.1725640000000004</v>
      </c>
      <c r="Z21" s="16">
        <v>5.1254150000000003</v>
      </c>
      <c r="AA21" s="16">
        <v>5.07965</v>
      </c>
      <c r="AB21" s="16">
        <v>5.0335289999999997</v>
      </c>
      <c r="AC21" s="16">
        <v>4.9872870000000002</v>
      </c>
      <c r="AD21" s="16">
        <v>4.941122</v>
      </c>
      <c r="AE21" s="16">
        <v>4.8951539999999998</v>
      </c>
      <c r="AF21" s="16">
        <v>4.8494330000000003</v>
      </c>
      <c r="AG21" s="16">
        <v>4.8039529999999999</v>
      </c>
      <c r="AH21" s="16">
        <v>4.7587159999999997</v>
      </c>
      <c r="AI21" s="16">
        <v>4.7137270000000004</v>
      </c>
      <c r="AJ21" s="16">
        <v>4.6690100000000001</v>
      </c>
      <c r="AK21" s="16">
        <v>4.6246200000000002</v>
      </c>
      <c r="AL21" s="9">
        <v>-9.7710000000000002E-3</v>
      </c>
    </row>
    <row r="22" spans="1:38" ht="15" customHeight="1" x14ac:dyDescent="0.25">
      <c r="A22" s="3" t="s">
        <v>17</v>
      </c>
      <c r="B22" s="8" t="s">
        <v>18</v>
      </c>
      <c r="C22" s="16">
        <v>5.4283840000000003</v>
      </c>
      <c r="D22" s="16">
        <v>5.4124480000000004</v>
      </c>
      <c r="E22" s="16">
        <v>5.3990939999999998</v>
      </c>
      <c r="F22" s="16">
        <v>5.3887910000000003</v>
      </c>
      <c r="G22" s="16">
        <v>5.380325</v>
      </c>
      <c r="H22" s="16">
        <v>5.3731590000000002</v>
      </c>
      <c r="I22" s="16">
        <v>5.3681590000000003</v>
      </c>
      <c r="J22" s="16">
        <v>5.3647669999999996</v>
      </c>
      <c r="K22" s="16">
        <v>5.3612979999999997</v>
      </c>
      <c r="L22" s="16">
        <v>5.3585700000000003</v>
      </c>
      <c r="M22" s="16">
        <v>5.3563830000000001</v>
      </c>
      <c r="N22" s="16">
        <v>5.3552489999999997</v>
      </c>
      <c r="O22" s="16">
        <v>5.3535490000000001</v>
      </c>
      <c r="P22" s="16">
        <v>5.3526049999999996</v>
      </c>
      <c r="Q22" s="16">
        <v>5.3524029999999998</v>
      </c>
      <c r="R22" s="16">
        <v>5.3513729999999997</v>
      </c>
      <c r="S22" s="16">
        <v>5.3495540000000004</v>
      </c>
      <c r="T22" s="16">
        <v>5.347785</v>
      </c>
      <c r="U22" s="16">
        <v>5.346489</v>
      </c>
      <c r="V22" s="16">
        <v>5.3459260000000004</v>
      </c>
      <c r="W22" s="16">
        <v>5.3450660000000001</v>
      </c>
      <c r="X22" s="16">
        <v>5.3439569999999996</v>
      </c>
      <c r="Y22" s="16">
        <v>5.341888</v>
      </c>
      <c r="Z22" s="16">
        <v>5.3401379999999996</v>
      </c>
      <c r="AA22" s="16">
        <v>5.3393100000000002</v>
      </c>
      <c r="AB22" s="16">
        <v>5.3392790000000003</v>
      </c>
      <c r="AC22" s="16">
        <v>5.3401269999999998</v>
      </c>
      <c r="AD22" s="16">
        <v>5.3414679999999999</v>
      </c>
      <c r="AE22" s="16">
        <v>5.3433159999999997</v>
      </c>
      <c r="AF22" s="16">
        <v>5.3454620000000004</v>
      </c>
      <c r="AG22" s="16">
        <v>5.3476949999999999</v>
      </c>
      <c r="AH22" s="16">
        <v>5.3499309999999998</v>
      </c>
      <c r="AI22" s="16">
        <v>5.3529099999999996</v>
      </c>
      <c r="AJ22" s="16">
        <v>5.3569680000000002</v>
      </c>
      <c r="AK22" s="16">
        <v>5.3611880000000003</v>
      </c>
      <c r="AL22" s="9">
        <v>-2.8800000000000001E-4</v>
      </c>
    </row>
    <row r="23" spans="1:38" ht="15" customHeight="1" x14ac:dyDescent="0.25">
      <c r="A23" s="3" t="s">
        <v>19</v>
      </c>
      <c r="B23" s="8" t="s">
        <v>20</v>
      </c>
      <c r="C23" s="16">
        <v>0.447992</v>
      </c>
      <c r="D23" s="16">
        <v>0.44198500000000002</v>
      </c>
      <c r="E23" s="16">
        <v>0.43614199999999997</v>
      </c>
      <c r="F23" s="16">
        <v>0.43076900000000001</v>
      </c>
      <c r="G23" s="16">
        <v>0.42562800000000001</v>
      </c>
      <c r="H23" s="16">
        <v>0.42058899999999999</v>
      </c>
      <c r="I23" s="16">
        <v>0.41589199999999998</v>
      </c>
      <c r="J23" s="16">
        <v>0.411385</v>
      </c>
      <c r="K23" s="16">
        <v>0.40690500000000002</v>
      </c>
      <c r="L23" s="16">
        <v>0.40253100000000003</v>
      </c>
      <c r="M23" s="16">
        <v>0.39827800000000002</v>
      </c>
      <c r="N23" s="16">
        <v>0.39421099999999998</v>
      </c>
      <c r="O23" s="16">
        <v>0.39013500000000001</v>
      </c>
      <c r="P23" s="16">
        <v>0.38614900000000002</v>
      </c>
      <c r="Q23" s="16">
        <v>0.382218</v>
      </c>
      <c r="R23" s="16">
        <v>0.37818400000000002</v>
      </c>
      <c r="S23" s="16">
        <v>0.37416199999999999</v>
      </c>
      <c r="T23" s="16">
        <v>0.370201</v>
      </c>
      <c r="U23" s="16">
        <v>0.36629200000000001</v>
      </c>
      <c r="V23" s="16">
        <v>0.36246099999999998</v>
      </c>
      <c r="W23" s="16">
        <v>0.35863200000000001</v>
      </c>
      <c r="X23" s="16">
        <v>0.35479899999999998</v>
      </c>
      <c r="Y23" s="16">
        <v>0.35095700000000002</v>
      </c>
      <c r="Z23" s="16">
        <v>0.34725299999999998</v>
      </c>
      <c r="AA23" s="16">
        <v>0.34371200000000002</v>
      </c>
      <c r="AB23" s="16">
        <v>0.340304</v>
      </c>
      <c r="AC23" s="16">
        <v>0.33704899999999999</v>
      </c>
      <c r="AD23" s="16">
        <v>0.33386500000000002</v>
      </c>
      <c r="AE23" s="16">
        <v>0.33071</v>
      </c>
      <c r="AF23" s="16">
        <v>0.32755699999999999</v>
      </c>
      <c r="AG23" s="16">
        <v>0.32439600000000002</v>
      </c>
      <c r="AH23" s="16">
        <v>0.32123600000000002</v>
      </c>
      <c r="AI23" s="16">
        <v>0.31820799999999999</v>
      </c>
      <c r="AJ23" s="16">
        <v>0.315384</v>
      </c>
      <c r="AK23" s="16">
        <v>0.31258900000000001</v>
      </c>
      <c r="AL23" s="9">
        <v>-1.0442E-2</v>
      </c>
    </row>
    <row r="24" spans="1:38" ht="15" customHeight="1" x14ac:dyDescent="0.25">
      <c r="A24" s="3" t="s">
        <v>21</v>
      </c>
      <c r="B24" s="8" t="s">
        <v>22</v>
      </c>
      <c r="C24" s="16">
        <v>2.565223</v>
      </c>
      <c r="D24" s="16">
        <v>2.5377649999999998</v>
      </c>
      <c r="E24" s="16">
        <v>2.5074719999999999</v>
      </c>
      <c r="F24" s="16">
        <v>2.4777770000000001</v>
      </c>
      <c r="G24" s="16">
        <v>2.4629210000000001</v>
      </c>
      <c r="H24" s="16">
        <v>2.4483130000000002</v>
      </c>
      <c r="I24" s="16">
        <v>2.4339300000000001</v>
      </c>
      <c r="J24" s="16">
        <v>2.4197169999999999</v>
      </c>
      <c r="K24" s="16">
        <v>2.405742</v>
      </c>
      <c r="L24" s="16">
        <v>2.391975</v>
      </c>
      <c r="M24" s="16">
        <v>2.3784559999999999</v>
      </c>
      <c r="N24" s="16">
        <v>2.3651499999999999</v>
      </c>
      <c r="O24" s="16">
        <v>2.352087</v>
      </c>
      <c r="P24" s="16">
        <v>2.3391989999999998</v>
      </c>
      <c r="Q24" s="16">
        <v>2.326241</v>
      </c>
      <c r="R24" s="16">
        <v>2.3136169999999998</v>
      </c>
      <c r="S24" s="16">
        <v>2.3012980000000001</v>
      </c>
      <c r="T24" s="16">
        <v>2.289253</v>
      </c>
      <c r="U24" s="16">
        <v>2.2774749999999999</v>
      </c>
      <c r="V24" s="16">
        <v>2.2659479999999999</v>
      </c>
      <c r="W24" s="16">
        <v>2.2546369999999998</v>
      </c>
      <c r="X24" s="16">
        <v>2.243544</v>
      </c>
      <c r="Y24" s="16">
        <v>2.2326709999999999</v>
      </c>
      <c r="Z24" s="16">
        <v>2.2220209999999998</v>
      </c>
      <c r="AA24" s="16">
        <v>2.211395</v>
      </c>
      <c r="AB24" s="16">
        <v>2.200879</v>
      </c>
      <c r="AC24" s="16">
        <v>2.1904680000000001</v>
      </c>
      <c r="AD24" s="16">
        <v>2.1801840000000001</v>
      </c>
      <c r="AE24" s="16">
        <v>2.1700200000000001</v>
      </c>
      <c r="AF24" s="16">
        <v>2.159964</v>
      </c>
      <c r="AG24" s="16">
        <v>2.1500180000000002</v>
      </c>
      <c r="AH24" s="16">
        <v>2.1401829999999999</v>
      </c>
      <c r="AI24" s="16">
        <v>2.1304569999999998</v>
      </c>
      <c r="AJ24" s="16">
        <v>2.1208320000000001</v>
      </c>
      <c r="AK24" s="16">
        <v>2.1113149999999998</v>
      </c>
      <c r="AL24" s="9">
        <v>-5.5589999999999997E-3</v>
      </c>
    </row>
    <row r="25" spans="1:38" ht="15" customHeight="1" x14ac:dyDescent="0.25">
      <c r="A25" s="3" t="s">
        <v>23</v>
      </c>
      <c r="B25" s="8" t="s">
        <v>24</v>
      </c>
      <c r="C25" s="16">
        <v>1.1086320000000001</v>
      </c>
      <c r="D25" s="16">
        <v>1.191684</v>
      </c>
      <c r="E25" s="16">
        <v>1.276605</v>
      </c>
      <c r="F25" s="16">
        <v>1.356573</v>
      </c>
      <c r="G25" s="16">
        <v>1.414641</v>
      </c>
      <c r="H25" s="16">
        <v>1.4659260000000001</v>
      </c>
      <c r="I25" s="16">
        <v>1.511293</v>
      </c>
      <c r="J25" s="16">
        <v>1.5514349999999999</v>
      </c>
      <c r="K25" s="16">
        <v>1.5863320000000001</v>
      </c>
      <c r="L25" s="16">
        <v>1.616676</v>
      </c>
      <c r="M25" s="16">
        <v>1.642976</v>
      </c>
      <c r="N25" s="16">
        <v>1.6658139999999999</v>
      </c>
      <c r="O25" s="16">
        <v>1.6852339999999999</v>
      </c>
      <c r="P25" s="16">
        <v>1.702542</v>
      </c>
      <c r="Q25" s="16">
        <v>1.718537</v>
      </c>
      <c r="R25" s="16">
        <v>1.732596</v>
      </c>
      <c r="S25" s="16">
        <v>1.7445189999999999</v>
      </c>
      <c r="T25" s="16">
        <v>1.7550319999999999</v>
      </c>
      <c r="U25" s="16">
        <v>1.76457</v>
      </c>
      <c r="V25" s="16">
        <v>1.7732650000000001</v>
      </c>
      <c r="W25" s="16">
        <v>1.780964</v>
      </c>
      <c r="X25" s="16">
        <v>1.7876639999999999</v>
      </c>
      <c r="Y25" s="16">
        <v>1.793393</v>
      </c>
      <c r="Z25" s="16">
        <v>1.798224</v>
      </c>
      <c r="AA25" s="16">
        <v>1.8026009999999999</v>
      </c>
      <c r="AB25" s="16">
        <v>1.806484</v>
      </c>
      <c r="AC25" s="16">
        <v>1.8098620000000001</v>
      </c>
      <c r="AD25" s="16">
        <v>1.8128850000000001</v>
      </c>
      <c r="AE25" s="16">
        <v>1.8156620000000001</v>
      </c>
      <c r="AF25" s="16">
        <v>1.818235</v>
      </c>
      <c r="AG25" s="16">
        <v>1.8205610000000001</v>
      </c>
      <c r="AH25" s="16">
        <v>1.8226230000000001</v>
      </c>
      <c r="AI25" s="16">
        <v>1.824395</v>
      </c>
      <c r="AJ25" s="16">
        <v>1.825836</v>
      </c>
      <c r="AK25" s="16">
        <v>1.8270679999999999</v>
      </c>
      <c r="AL25" s="9">
        <v>1.3034E-2</v>
      </c>
    </row>
    <row r="26" spans="1:38" ht="15" customHeight="1" x14ac:dyDescent="0.25">
      <c r="A26" s="3" t="s">
        <v>25</v>
      </c>
      <c r="B26" s="7" t="s">
        <v>26</v>
      </c>
      <c r="C26" s="17">
        <v>114.428513</v>
      </c>
      <c r="D26" s="17">
        <v>115.15904999999999</v>
      </c>
      <c r="E26" s="17">
        <v>116.017807</v>
      </c>
      <c r="F26" s="17">
        <v>116.932289</v>
      </c>
      <c r="G26" s="17">
        <v>117.90564000000001</v>
      </c>
      <c r="H26" s="17">
        <v>118.917496</v>
      </c>
      <c r="I26" s="17">
        <v>119.96431</v>
      </c>
      <c r="J26" s="17">
        <v>121.020821</v>
      </c>
      <c r="K26" s="17">
        <v>122.06231699999999</v>
      </c>
      <c r="L26" s="17">
        <v>123.087074</v>
      </c>
      <c r="M26" s="17">
        <v>124.101631</v>
      </c>
      <c r="N26" s="17">
        <v>125.10906199999999</v>
      </c>
      <c r="O26" s="17">
        <v>126.089439</v>
      </c>
      <c r="P26" s="17">
        <v>127.08073400000001</v>
      </c>
      <c r="Q26" s="17">
        <v>128.095642</v>
      </c>
      <c r="R26" s="17">
        <v>129.110916</v>
      </c>
      <c r="S26" s="17">
        <v>130.105774</v>
      </c>
      <c r="T26" s="17">
        <v>131.108047</v>
      </c>
      <c r="U26" s="17">
        <v>132.13677999999999</v>
      </c>
      <c r="V26" s="17">
        <v>133.19575499999999</v>
      </c>
      <c r="W26" s="17">
        <v>134.25962799999999</v>
      </c>
      <c r="X26" s="17">
        <v>135.31315599999999</v>
      </c>
      <c r="Y26" s="17">
        <v>136.34385700000001</v>
      </c>
      <c r="Z26" s="17">
        <v>137.36097699999999</v>
      </c>
      <c r="AA26" s="17">
        <v>138.385986</v>
      </c>
      <c r="AB26" s="17">
        <v>139.41398599999999</v>
      </c>
      <c r="AC26" s="17">
        <v>140.445877</v>
      </c>
      <c r="AD26" s="17">
        <v>141.489532</v>
      </c>
      <c r="AE26" s="17">
        <v>142.55278000000001</v>
      </c>
      <c r="AF26" s="17">
        <v>143.633026</v>
      </c>
      <c r="AG26" s="17">
        <v>144.72148100000001</v>
      </c>
      <c r="AH26" s="17">
        <v>145.819534</v>
      </c>
      <c r="AI26" s="17">
        <v>146.91210899999999</v>
      </c>
      <c r="AJ26" s="17">
        <v>147.99490399999999</v>
      </c>
      <c r="AK26" s="17">
        <v>149.07989499999999</v>
      </c>
      <c r="AL26" s="10">
        <v>7.8539999999999999E-3</v>
      </c>
    </row>
    <row r="28" spans="1:38" ht="15" customHeight="1" x14ac:dyDescent="0.25">
      <c r="B28" s="7" t="s">
        <v>27</v>
      </c>
    </row>
    <row r="29" spans="1:38" ht="15" customHeight="1" x14ac:dyDescent="0.25">
      <c r="A29" s="3" t="s">
        <v>28</v>
      </c>
      <c r="B29" s="8" t="s">
        <v>8</v>
      </c>
      <c r="C29" s="16">
        <v>11.025762</v>
      </c>
      <c r="D29" s="16">
        <v>11.280066</v>
      </c>
      <c r="E29" s="16">
        <v>11.566241</v>
      </c>
      <c r="F29" s="16">
        <v>11.865367000000001</v>
      </c>
      <c r="G29" s="16">
        <v>12.179961</v>
      </c>
      <c r="H29" s="16">
        <v>12.504110000000001</v>
      </c>
      <c r="I29" s="16">
        <v>12.836091</v>
      </c>
      <c r="J29" s="16">
        <v>13.169831</v>
      </c>
      <c r="K29" s="16">
        <v>13.500368999999999</v>
      </c>
      <c r="L29" s="16">
        <v>13.827795</v>
      </c>
      <c r="M29" s="16">
        <v>14.153487999999999</v>
      </c>
      <c r="N29" s="16">
        <v>14.477976</v>
      </c>
      <c r="O29" s="16">
        <v>14.797699</v>
      </c>
      <c r="P29" s="16">
        <v>15.120317999999999</v>
      </c>
      <c r="Q29" s="16">
        <v>15.448333999999999</v>
      </c>
      <c r="R29" s="16">
        <v>15.775251000000001</v>
      </c>
      <c r="S29" s="16">
        <v>16.096395000000001</v>
      </c>
      <c r="T29" s="16">
        <v>16.417560999999999</v>
      </c>
      <c r="U29" s="16">
        <v>16.742498000000001</v>
      </c>
      <c r="V29" s="16">
        <v>17.072331999999999</v>
      </c>
      <c r="W29" s="16">
        <v>17.403357</v>
      </c>
      <c r="X29" s="16">
        <v>17.731766</v>
      </c>
      <c r="Y29" s="16">
        <v>18.054392</v>
      </c>
      <c r="Z29" s="16">
        <v>18.372689999999999</v>
      </c>
      <c r="AA29" s="16">
        <v>18.691261000000001</v>
      </c>
      <c r="AB29" s="16">
        <v>19.010698000000001</v>
      </c>
      <c r="AC29" s="16">
        <v>19.331192000000001</v>
      </c>
      <c r="AD29" s="16">
        <v>19.654222000000001</v>
      </c>
      <c r="AE29" s="16">
        <v>19.981524</v>
      </c>
      <c r="AF29" s="16">
        <v>20.312525000000001</v>
      </c>
      <c r="AG29" s="16">
        <v>20.645320999999999</v>
      </c>
      <c r="AH29" s="16">
        <v>20.980442</v>
      </c>
      <c r="AI29" s="16">
        <v>21.313793</v>
      </c>
      <c r="AJ29" s="16">
        <v>21.644403000000001</v>
      </c>
      <c r="AK29" s="16">
        <v>21.97541</v>
      </c>
      <c r="AL29" s="9">
        <v>2.0414000000000002E-2</v>
      </c>
    </row>
    <row r="30" spans="1:38" ht="15" customHeight="1" x14ac:dyDescent="0.25">
      <c r="A30" s="3" t="s">
        <v>29</v>
      </c>
      <c r="B30" s="8" t="s">
        <v>12</v>
      </c>
      <c r="C30" s="16">
        <v>0.39936100000000002</v>
      </c>
      <c r="D30" s="16">
        <v>0.397949</v>
      </c>
      <c r="E30" s="16">
        <v>0.39654200000000001</v>
      </c>
      <c r="F30" s="16">
        <v>0.39514100000000002</v>
      </c>
      <c r="G30" s="16">
        <v>0.39374500000000001</v>
      </c>
      <c r="H30" s="16">
        <v>0.39235399999999998</v>
      </c>
      <c r="I30" s="16">
        <v>0.39096799999999998</v>
      </c>
      <c r="J30" s="16">
        <v>0.38958799999999999</v>
      </c>
      <c r="K30" s="16">
        <v>0.38821299999999997</v>
      </c>
      <c r="L30" s="16">
        <v>0.38684299999999999</v>
      </c>
      <c r="M30" s="16">
        <v>0.38547799999999999</v>
      </c>
      <c r="N30" s="16">
        <v>0.38411800000000001</v>
      </c>
      <c r="O30" s="16">
        <v>0.38276300000000002</v>
      </c>
      <c r="P30" s="16">
        <v>0.381413</v>
      </c>
      <c r="Q30" s="16">
        <v>0.38006899999999999</v>
      </c>
      <c r="R30" s="16">
        <v>0.37872899999999998</v>
      </c>
      <c r="S30" s="16">
        <v>0.37739499999999998</v>
      </c>
      <c r="T30" s="16">
        <v>0.37606499999999998</v>
      </c>
      <c r="U30" s="16">
        <v>0.37474000000000002</v>
      </c>
      <c r="V30" s="16">
        <v>0.373421</v>
      </c>
      <c r="W30" s="16">
        <v>0.37210599999999999</v>
      </c>
      <c r="X30" s="16">
        <v>0.37079600000000001</v>
      </c>
      <c r="Y30" s="16">
        <v>0.36949100000000001</v>
      </c>
      <c r="Z30" s="16">
        <v>0.36819099999999999</v>
      </c>
      <c r="AA30" s="16">
        <v>0.366896</v>
      </c>
      <c r="AB30" s="16">
        <v>0.36560599999999999</v>
      </c>
      <c r="AC30" s="16">
        <v>0.36431999999999998</v>
      </c>
      <c r="AD30" s="16">
        <v>0.36303999999999997</v>
      </c>
      <c r="AE30" s="16">
        <v>0.36176399999999997</v>
      </c>
      <c r="AF30" s="16">
        <v>0.36049300000000001</v>
      </c>
      <c r="AG30" s="16">
        <v>0.35922599999999999</v>
      </c>
      <c r="AH30" s="16">
        <v>0.357964</v>
      </c>
      <c r="AI30" s="16">
        <v>0.35670800000000003</v>
      </c>
      <c r="AJ30" s="16">
        <v>0.35545500000000002</v>
      </c>
      <c r="AK30" s="16">
        <v>0.35420800000000002</v>
      </c>
      <c r="AL30" s="9">
        <v>-3.522E-3</v>
      </c>
    </row>
    <row r="31" spans="1:38" ht="15" customHeight="1" x14ac:dyDescent="0.25">
      <c r="A31" s="3" t="s">
        <v>30</v>
      </c>
      <c r="B31" s="8" t="s">
        <v>24</v>
      </c>
      <c r="C31" s="16">
        <v>1.1086320000000001</v>
      </c>
      <c r="D31" s="16">
        <v>1.191684</v>
      </c>
      <c r="E31" s="16">
        <v>1.276605</v>
      </c>
      <c r="F31" s="16">
        <v>1.356573</v>
      </c>
      <c r="G31" s="16">
        <v>1.414642</v>
      </c>
      <c r="H31" s="16">
        <v>1.4659260000000001</v>
      </c>
      <c r="I31" s="16">
        <v>1.5112920000000001</v>
      </c>
      <c r="J31" s="16">
        <v>1.5514349999999999</v>
      </c>
      <c r="K31" s="16">
        <v>1.5863309999999999</v>
      </c>
      <c r="L31" s="16">
        <v>1.616676</v>
      </c>
      <c r="M31" s="16">
        <v>1.642976</v>
      </c>
      <c r="N31" s="16">
        <v>1.6658139999999999</v>
      </c>
      <c r="O31" s="16">
        <v>1.6852339999999999</v>
      </c>
      <c r="P31" s="16">
        <v>1.702542</v>
      </c>
      <c r="Q31" s="16">
        <v>1.718537</v>
      </c>
      <c r="R31" s="16">
        <v>1.7325969999999999</v>
      </c>
      <c r="S31" s="16">
        <v>1.7445189999999999</v>
      </c>
      <c r="T31" s="16">
        <v>1.7550319999999999</v>
      </c>
      <c r="U31" s="16">
        <v>1.7645690000000001</v>
      </c>
      <c r="V31" s="16">
        <v>1.7732650000000001</v>
      </c>
      <c r="W31" s="16">
        <v>1.780964</v>
      </c>
      <c r="X31" s="16">
        <v>1.7876650000000001</v>
      </c>
      <c r="Y31" s="16">
        <v>1.793393</v>
      </c>
      <c r="Z31" s="16">
        <v>1.798224</v>
      </c>
      <c r="AA31" s="16">
        <v>1.8026009999999999</v>
      </c>
      <c r="AB31" s="16">
        <v>1.806484</v>
      </c>
      <c r="AC31" s="16">
        <v>1.8098620000000001</v>
      </c>
      <c r="AD31" s="16">
        <v>1.8128850000000001</v>
      </c>
      <c r="AE31" s="16">
        <v>1.8156620000000001</v>
      </c>
      <c r="AF31" s="16">
        <v>1.818236</v>
      </c>
      <c r="AG31" s="16">
        <v>1.8205610000000001</v>
      </c>
      <c r="AH31" s="16">
        <v>1.822624</v>
      </c>
      <c r="AI31" s="16">
        <v>1.8243959999999999</v>
      </c>
      <c r="AJ31" s="16">
        <v>1.8258369999999999</v>
      </c>
      <c r="AK31" s="16">
        <v>1.8270690000000001</v>
      </c>
      <c r="AL31" s="9">
        <v>1.3034E-2</v>
      </c>
    </row>
    <row r="32" spans="1:38" ht="15" customHeight="1" x14ac:dyDescent="0.25">
      <c r="A32" s="3" t="s">
        <v>31</v>
      </c>
      <c r="B32" s="8" t="s">
        <v>32</v>
      </c>
      <c r="C32" s="16">
        <v>64.296654000000004</v>
      </c>
      <c r="D32" s="16">
        <v>64.961715999999996</v>
      </c>
      <c r="E32" s="16">
        <v>65.707145999999995</v>
      </c>
      <c r="F32" s="16">
        <v>66.489020999999994</v>
      </c>
      <c r="G32" s="16">
        <v>67.311263999999994</v>
      </c>
      <c r="H32" s="16">
        <v>68.159874000000002</v>
      </c>
      <c r="I32" s="16">
        <v>69.032432999999997</v>
      </c>
      <c r="J32" s="16">
        <v>69.913162</v>
      </c>
      <c r="K32" s="16">
        <v>70.785622000000004</v>
      </c>
      <c r="L32" s="16">
        <v>71.648491000000007</v>
      </c>
      <c r="M32" s="16">
        <v>72.504906000000005</v>
      </c>
      <c r="N32" s="16">
        <v>73.356612999999996</v>
      </c>
      <c r="O32" s="16">
        <v>74.190117000000001</v>
      </c>
      <c r="P32" s="16">
        <v>75.029944999999998</v>
      </c>
      <c r="Q32" s="16">
        <v>75.884331000000003</v>
      </c>
      <c r="R32" s="16">
        <v>76.737662999999998</v>
      </c>
      <c r="S32" s="16">
        <v>77.576156999999995</v>
      </c>
      <c r="T32" s="16">
        <v>78.418175000000005</v>
      </c>
      <c r="U32" s="16">
        <v>79.276070000000004</v>
      </c>
      <c r="V32" s="16">
        <v>80.152443000000005</v>
      </c>
      <c r="W32" s="16">
        <v>81.030890999999997</v>
      </c>
      <c r="X32" s="16">
        <v>81.901900999999995</v>
      </c>
      <c r="Y32" s="16">
        <v>82.757689999999997</v>
      </c>
      <c r="Z32" s="16">
        <v>83.603683000000004</v>
      </c>
      <c r="AA32" s="16">
        <v>84.453743000000003</v>
      </c>
      <c r="AB32" s="16">
        <v>85.304824999999994</v>
      </c>
      <c r="AC32" s="16">
        <v>86.156593000000001</v>
      </c>
      <c r="AD32" s="16">
        <v>87.014770999999996</v>
      </c>
      <c r="AE32" s="16">
        <v>87.884399000000002</v>
      </c>
      <c r="AF32" s="16">
        <v>88.764037999999999</v>
      </c>
      <c r="AG32" s="16">
        <v>89.647682000000003</v>
      </c>
      <c r="AH32" s="16">
        <v>90.535645000000002</v>
      </c>
      <c r="AI32" s="16">
        <v>91.418998999999999</v>
      </c>
      <c r="AJ32" s="16">
        <v>92.294372999999993</v>
      </c>
      <c r="AK32" s="16">
        <v>93.169517999999997</v>
      </c>
      <c r="AL32" s="9">
        <v>1.0988E-2</v>
      </c>
    </row>
    <row r="33" spans="1:38" ht="15" customHeight="1" x14ac:dyDescent="0.25">
      <c r="A33" s="3" t="s">
        <v>33</v>
      </c>
      <c r="B33" s="8" t="s">
        <v>34</v>
      </c>
      <c r="C33" s="16">
        <v>47.896087999999999</v>
      </c>
      <c r="D33" s="16">
        <v>47.778239999999997</v>
      </c>
      <c r="E33" s="16">
        <v>47.677867999999997</v>
      </c>
      <c r="F33" s="16">
        <v>47.586903</v>
      </c>
      <c r="G33" s="16">
        <v>47.506390000000003</v>
      </c>
      <c r="H33" s="16">
        <v>47.433323000000001</v>
      </c>
      <c r="I33" s="16">
        <v>47.367480999999998</v>
      </c>
      <c r="J33" s="16">
        <v>47.304962000000003</v>
      </c>
      <c r="K33" s="16">
        <v>47.242699000000002</v>
      </c>
      <c r="L33" s="16">
        <v>47.180720999999998</v>
      </c>
      <c r="M33" s="16">
        <v>47.120089999999998</v>
      </c>
      <c r="N33" s="16">
        <v>47.061374999999998</v>
      </c>
      <c r="O33" s="16">
        <v>47.002097999999997</v>
      </c>
      <c r="P33" s="16">
        <v>46.945934000000001</v>
      </c>
      <c r="Q33" s="16">
        <v>46.893635000000003</v>
      </c>
      <c r="R33" s="16">
        <v>46.842590000000001</v>
      </c>
      <c r="S33" s="16">
        <v>46.791485000000002</v>
      </c>
      <c r="T33" s="16">
        <v>46.742626000000001</v>
      </c>
      <c r="U33" s="16">
        <v>46.697490999999999</v>
      </c>
      <c r="V33" s="16">
        <v>46.656421999999999</v>
      </c>
      <c r="W33" s="16">
        <v>46.616936000000003</v>
      </c>
      <c r="X33" s="16">
        <v>46.577292999999997</v>
      </c>
      <c r="Y33" s="16">
        <v>46.535998999999997</v>
      </c>
      <c r="Z33" s="16">
        <v>46.494822999999997</v>
      </c>
      <c r="AA33" s="16">
        <v>46.455868000000002</v>
      </c>
      <c r="AB33" s="16">
        <v>46.418380999999997</v>
      </c>
      <c r="AC33" s="16">
        <v>46.383026000000001</v>
      </c>
      <c r="AD33" s="16">
        <v>46.349708999999997</v>
      </c>
      <c r="AE33" s="16">
        <v>46.318832</v>
      </c>
      <c r="AF33" s="16">
        <v>46.289864000000001</v>
      </c>
      <c r="AG33" s="16">
        <v>46.262008999999999</v>
      </c>
      <c r="AH33" s="16">
        <v>46.235878</v>
      </c>
      <c r="AI33" s="16">
        <v>46.210360999999999</v>
      </c>
      <c r="AJ33" s="16">
        <v>46.185721999999998</v>
      </c>
      <c r="AK33" s="16">
        <v>46.162125000000003</v>
      </c>
      <c r="AL33" s="9">
        <v>-1.042E-3</v>
      </c>
    </row>
    <row r="34" spans="1:38" ht="15" customHeight="1" x14ac:dyDescent="0.25">
      <c r="A34" s="3" t="s">
        <v>35</v>
      </c>
      <c r="B34" s="7" t="s">
        <v>26</v>
      </c>
      <c r="C34" s="17">
        <v>124.726494</v>
      </c>
      <c r="D34" s="17">
        <v>125.60965</v>
      </c>
      <c r="E34" s="17">
        <v>126.624405</v>
      </c>
      <c r="F34" s="17">
        <v>127.69300800000001</v>
      </c>
      <c r="G34" s="17">
        <v>128.80600000000001</v>
      </c>
      <c r="H34" s="17">
        <v>129.95558199999999</v>
      </c>
      <c r="I34" s="17">
        <v>131.13826</v>
      </c>
      <c r="J34" s="17">
        <v>132.328979</v>
      </c>
      <c r="K34" s="17">
        <v>133.50323499999999</v>
      </c>
      <c r="L34" s="17">
        <v>134.66052199999999</v>
      </c>
      <c r="M34" s="17">
        <v>135.80693099999999</v>
      </c>
      <c r="N34" s="17">
        <v>136.94589199999999</v>
      </c>
      <c r="O34" s="17">
        <v>138.05792199999999</v>
      </c>
      <c r="P34" s="17">
        <v>139.180161</v>
      </c>
      <c r="Q34" s="17">
        <v>140.324905</v>
      </c>
      <c r="R34" s="17">
        <v>141.46682699999999</v>
      </c>
      <c r="S34" s="17">
        <v>142.58595299999999</v>
      </c>
      <c r="T34" s="17">
        <v>143.70945699999999</v>
      </c>
      <c r="U34" s="17">
        <v>144.855377</v>
      </c>
      <c r="V34" s="17">
        <v>146.02787799999999</v>
      </c>
      <c r="W34" s="17">
        <v>147.20425399999999</v>
      </c>
      <c r="X34" s="17">
        <v>148.369415</v>
      </c>
      <c r="Y34" s="17">
        <v>149.51097100000001</v>
      </c>
      <c r="Z34" s="17">
        <v>150.637619</v>
      </c>
      <c r="AA34" s="17">
        <v>151.77037000000001</v>
      </c>
      <c r="AB34" s="17">
        <v>152.905991</v>
      </c>
      <c r="AC34" s="17">
        <v>154.04499799999999</v>
      </c>
      <c r="AD34" s="17">
        <v>155.194626</v>
      </c>
      <c r="AE34" s="17">
        <v>156.36218299999999</v>
      </c>
      <c r="AF34" s="17">
        <v>157.54516599999999</v>
      </c>
      <c r="AG34" s="17">
        <v>158.734802</v>
      </c>
      <c r="AH34" s="17">
        <v>159.93255600000001</v>
      </c>
      <c r="AI34" s="17">
        <v>161.12425200000001</v>
      </c>
      <c r="AJ34" s="17">
        <v>162.30578600000001</v>
      </c>
      <c r="AK34" s="17">
        <v>163.488327</v>
      </c>
      <c r="AL34" s="10">
        <v>8.0190000000000001E-3</v>
      </c>
    </row>
    <row r="36" spans="1:38" ht="15" customHeight="1" x14ac:dyDescent="0.25">
      <c r="B36" s="7" t="s">
        <v>36</v>
      </c>
    </row>
    <row r="37" spans="1:38" ht="15" customHeight="1" x14ac:dyDescent="0.25">
      <c r="A37" s="3" t="s">
        <v>37</v>
      </c>
      <c r="B37" s="8" t="s">
        <v>38</v>
      </c>
      <c r="C37" s="16">
        <v>48.916106999999997</v>
      </c>
      <c r="D37" s="16">
        <v>49.317523999999999</v>
      </c>
      <c r="E37" s="16">
        <v>49.738540999999998</v>
      </c>
      <c r="F37" s="16">
        <v>50.168171000000001</v>
      </c>
      <c r="G37" s="16">
        <v>50.608006000000003</v>
      </c>
      <c r="H37" s="16">
        <v>51.074181000000003</v>
      </c>
      <c r="I37" s="16">
        <v>51.563301000000003</v>
      </c>
      <c r="J37" s="16">
        <v>52.044635999999997</v>
      </c>
      <c r="K37" s="16">
        <v>52.505966000000001</v>
      </c>
      <c r="L37" s="16">
        <v>52.964202999999998</v>
      </c>
      <c r="M37" s="16">
        <v>53.420119999999997</v>
      </c>
      <c r="N37" s="16">
        <v>53.875587000000003</v>
      </c>
      <c r="O37" s="16">
        <v>54.319588000000003</v>
      </c>
      <c r="P37" s="16">
        <v>54.771137000000003</v>
      </c>
      <c r="Q37" s="16">
        <v>55.225223999999997</v>
      </c>
      <c r="R37" s="16">
        <v>55.677791999999997</v>
      </c>
      <c r="S37" s="16">
        <v>56.127209000000001</v>
      </c>
      <c r="T37" s="16">
        <v>56.570557000000001</v>
      </c>
      <c r="U37" s="16">
        <v>57.017063</v>
      </c>
      <c r="V37" s="16">
        <v>57.469856</v>
      </c>
      <c r="W37" s="16">
        <v>57.923344</v>
      </c>
      <c r="X37" s="16">
        <v>58.370113000000003</v>
      </c>
      <c r="Y37" s="16">
        <v>58.805439</v>
      </c>
      <c r="Z37" s="16">
        <v>59.235728999999999</v>
      </c>
      <c r="AA37" s="16">
        <v>59.669361000000002</v>
      </c>
      <c r="AB37" s="16">
        <v>60.104827999999998</v>
      </c>
      <c r="AC37" s="16">
        <v>60.546936000000002</v>
      </c>
      <c r="AD37" s="16">
        <v>60.993496</v>
      </c>
      <c r="AE37" s="16">
        <v>61.447566999999999</v>
      </c>
      <c r="AF37" s="16">
        <v>61.907829</v>
      </c>
      <c r="AG37" s="16">
        <v>62.371605000000002</v>
      </c>
      <c r="AH37" s="16">
        <v>62.841434</v>
      </c>
      <c r="AI37" s="16">
        <v>63.309452</v>
      </c>
      <c r="AJ37" s="16">
        <v>63.779170999999998</v>
      </c>
      <c r="AK37" s="16">
        <v>64.252646999999996</v>
      </c>
      <c r="AL37" s="9">
        <v>8.0490000000000006E-3</v>
      </c>
    </row>
    <row r="38" spans="1:38" ht="15" customHeight="1" x14ac:dyDescent="0.25">
      <c r="A38" s="3" t="s">
        <v>39</v>
      </c>
      <c r="B38" s="8" t="s">
        <v>40</v>
      </c>
      <c r="C38" s="16">
        <v>59.896892999999999</v>
      </c>
      <c r="D38" s="16">
        <v>60.344104999999999</v>
      </c>
      <c r="E38" s="16">
        <v>60.884830000000001</v>
      </c>
      <c r="F38" s="16">
        <v>61.457850999999998</v>
      </c>
      <c r="G38" s="16">
        <v>62.078533</v>
      </c>
      <c r="H38" s="16">
        <v>62.723381000000003</v>
      </c>
      <c r="I38" s="16">
        <v>63.394027999999999</v>
      </c>
      <c r="J38" s="16">
        <v>64.068618999999998</v>
      </c>
      <c r="K38" s="16">
        <v>64.734154000000004</v>
      </c>
      <c r="L38" s="16">
        <v>65.387825000000007</v>
      </c>
      <c r="M38" s="16">
        <v>66.033569</v>
      </c>
      <c r="N38" s="16">
        <v>66.670447999999993</v>
      </c>
      <c r="O38" s="16">
        <v>67.290169000000006</v>
      </c>
      <c r="P38" s="16">
        <v>67.909537999999998</v>
      </c>
      <c r="Q38" s="16">
        <v>68.543053</v>
      </c>
      <c r="R38" s="16">
        <v>69.175262000000004</v>
      </c>
      <c r="S38" s="16">
        <v>69.787170000000003</v>
      </c>
      <c r="T38" s="16">
        <v>70.408507999999998</v>
      </c>
      <c r="U38" s="16">
        <v>71.049118000000007</v>
      </c>
      <c r="V38" s="16">
        <v>71.709701999999993</v>
      </c>
      <c r="W38" s="16">
        <v>72.371360999999993</v>
      </c>
      <c r="X38" s="16">
        <v>73.026779000000005</v>
      </c>
      <c r="Y38" s="16">
        <v>73.669051999999994</v>
      </c>
      <c r="Z38" s="16">
        <v>74.299805000000006</v>
      </c>
      <c r="AA38" s="16">
        <v>74.931595000000002</v>
      </c>
      <c r="AB38" s="16">
        <v>75.561394000000007</v>
      </c>
      <c r="AC38" s="16">
        <v>76.185158000000001</v>
      </c>
      <c r="AD38" s="16">
        <v>76.813477000000006</v>
      </c>
      <c r="AE38" s="16">
        <v>77.451042000000001</v>
      </c>
      <c r="AF38" s="16">
        <v>78.097037999999998</v>
      </c>
      <c r="AG38" s="16">
        <v>78.745468000000002</v>
      </c>
      <c r="AH38" s="16">
        <v>79.395790000000005</v>
      </c>
      <c r="AI38" s="16">
        <v>80.039833000000002</v>
      </c>
      <c r="AJ38" s="16">
        <v>80.669601</v>
      </c>
      <c r="AK38" s="16">
        <v>81.295997999999997</v>
      </c>
      <c r="AL38" s="9">
        <v>9.0720000000000002E-3</v>
      </c>
    </row>
    <row r="39" spans="1:38" ht="15" customHeight="1" x14ac:dyDescent="0.25">
      <c r="A39" s="3" t="s">
        <v>41</v>
      </c>
      <c r="B39" s="8" t="s">
        <v>16</v>
      </c>
      <c r="C39" s="16">
        <v>2.81514</v>
      </c>
      <c r="D39" s="16">
        <v>2.7281469999999999</v>
      </c>
      <c r="E39" s="16">
        <v>2.6445599999999998</v>
      </c>
      <c r="F39" s="16">
        <v>2.5660240000000001</v>
      </c>
      <c r="G39" s="16">
        <v>2.4869650000000001</v>
      </c>
      <c r="H39" s="16">
        <v>2.4102290000000002</v>
      </c>
      <c r="I39" s="16">
        <v>2.3390059999999999</v>
      </c>
      <c r="J39" s="16">
        <v>2.2741500000000001</v>
      </c>
      <c r="K39" s="16">
        <v>2.2173400000000001</v>
      </c>
      <c r="L39" s="16">
        <v>2.1594280000000001</v>
      </c>
      <c r="M39" s="16">
        <v>2.10154</v>
      </c>
      <c r="N39" s="16">
        <v>2.0444309999999999</v>
      </c>
      <c r="O39" s="16">
        <v>1.988707</v>
      </c>
      <c r="P39" s="16">
        <v>1.9349959999999999</v>
      </c>
      <c r="Q39" s="16">
        <v>1.884015</v>
      </c>
      <c r="R39" s="16">
        <v>1.835572</v>
      </c>
      <c r="S39" s="16">
        <v>1.7896289999999999</v>
      </c>
      <c r="T39" s="16">
        <v>1.7461709999999999</v>
      </c>
      <c r="U39" s="16">
        <v>1.704982</v>
      </c>
      <c r="V39" s="16">
        <v>1.6660079999999999</v>
      </c>
      <c r="W39" s="16">
        <v>1.6290549999999999</v>
      </c>
      <c r="X39" s="16">
        <v>1.593499</v>
      </c>
      <c r="Y39" s="16">
        <v>1.559599</v>
      </c>
      <c r="Z39" s="16">
        <v>1.5271429999999999</v>
      </c>
      <c r="AA39" s="16">
        <v>1.496151</v>
      </c>
      <c r="AB39" s="16">
        <v>1.466628</v>
      </c>
      <c r="AC39" s="16">
        <v>1.438585</v>
      </c>
      <c r="AD39" s="16">
        <v>1.4119969999999999</v>
      </c>
      <c r="AE39" s="16">
        <v>1.3868769999999999</v>
      </c>
      <c r="AF39" s="16">
        <v>1.363086</v>
      </c>
      <c r="AG39" s="16">
        <v>1.3405849999999999</v>
      </c>
      <c r="AH39" s="16">
        <v>1.319199</v>
      </c>
      <c r="AI39" s="16">
        <v>1.2988949999999999</v>
      </c>
      <c r="AJ39" s="16">
        <v>1.279744</v>
      </c>
      <c r="AK39" s="16">
        <v>1.2615719999999999</v>
      </c>
      <c r="AL39" s="9">
        <v>-2.3101E-2</v>
      </c>
    </row>
    <row r="40" spans="1:38" ht="15" customHeight="1" x14ac:dyDescent="0.25">
      <c r="A40" s="3" t="s">
        <v>42</v>
      </c>
      <c r="B40" s="8" t="s">
        <v>18</v>
      </c>
      <c r="C40" s="16">
        <v>3.3608349999999998</v>
      </c>
      <c r="D40" s="16">
        <v>3.2795179999999999</v>
      </c>
      <c r="E40" s="16">
        <v>3.2101440000000001</v>
      </c>
      <c r="F40" s="16">
        <v>3.1480890000000001</v>
      </c>
      <c r="G40" s="16">
        <v>3.091364</v>
      </c>
      <c r="H40" s="16">
        <v>3.039364</v>
      </c>
      <c r="I40" s="16">
        <v>2.9939939999999998</v>
      </c>
      <c r="J40" s="16">
        <v>2.9552909999999999</v>
      </c>
      <c r="K40" s="16">
        <v>2.922631</v>
      </c>
      <c r="L40" s="16">
        <v>2.8893629999999999</v>
      </c>
      <c r="M40" s="16">
        <v>2.856112</v>
      </c>
      <c r="N40" s="16">
        <v>2.8242569999999998</v>
      </c>
      <c r="O40" s="16">
        <v>2.792716</v>
      </c>
      <c r="P40" s="16">
        <v>2.7628889999999999</v>
      </c>
      <c r="Q40" s="16">
        <v>2.7355399999999999</v>
      </c>
      <c r="R40" s="16">
        <v>2.709082</v>
      </c>
      <c r="S40" s="16">
        <v>2.683322</v>
      </c>
      <c r="T40" s="16">
        <v>2.6591200000000002</v>
      </c>
      <c r="U40" s="16">
        <v>2.6366689999999999</v>
      </c>
      <c r="V40" s="16">
        <v>2.6159210000000002</v>
      </c>
      <c r="W40" s="16">
        <v>2.5963639999999999</v>
      </c>
      <c r="X40" s="16">
        <v>2.5780289999999999</v>
      </c>
      <c r="Y40" s="16">
        <v>2.5598239999999999</v>
      </c>
      <c r="Z40" s="16">
        <v>2.5431900000000001</v>
      </c>
      <c r="AA40" s="16">
        <v>2.5286040000000001</v>
      </c>
      <c r="AB40" s="16">
        <v>2.5158209999999999</v>
      </c>
      <c r="AC40" s="16">
        <v>2.5048360000000001</v>
      </c>
      <c r="AD40" s="16">
        <v>2.49525</v>
      </c>
      <c r="AE40" s="16">
        <v>2.487066</v>
      </c>
      <c r="AF40" s="16">
        <v>2.479981</v>
      </c>
      <c r="AG40" s="16">
        <v>2.4737849999999999</v>
      </c>
      <c r="AH40" s="16">
        <v>2.4683389999999998</v>
      </c>
      <c r="AI40" s="16">
        <v>2.4643449999999998</v>
      </c>
      <c r="AJ40" s="16">
        <v>2.4621179999999998</v>
      </c>
      <c r="AK40" s="16">
        <v>2.4607399999999999</v>
      </c>
      <c r="AL40" s="9">
        <v>-8.6660000000000001E-3</v>
      </c>
    </row>
    <row r="41" spans="1:38" ht="15" customHeight="1" x14ac:dyDescent="0.25">
      <c r="A41" s="3" t="s">
        <v>43</v>
      </c>
      <c r="B41" s="8" t="s">
        <v>44</v>
      </c>
      <c r="C41" s="16">
        <v>0.49790400000000001</v>
      </c>
      <c r="D41" s="16">
        <v>0.54297200000000001</v>
      </c>
      <c r="E41" s="16">
        <v>0.58792299999999997</v>
      </c>
      <c r="F41" s="16">
        <v>0.63533099999999998</v>
      </c>
      <c r="G41" s="16">
        <v>0.67901400000000001</v>
      </c>
      <c r="H41" s="16">
        <v>0.70367500000000005</v>
      </c>
      <c r="I41" s="16">
        <v>0.70243199999999995</v>
      </c>
      <c r="J41" s="16">
        <v>0.70176000000000005</v>
      </c>
      <c r="K41" s="16">
        <v>0.70107600000000003</v>
      </c>
      <c r="L41" s="16">
        <v>0.70041900000000001</v>
      </c>
      <c r="M41" s="16">
        <v>0.69977299999999998</v>
      </c>
      <c r="N41" s="16">
        <v>0.69914200000000004</v>
      </c>
      <c r="O41" s="16">
        <v>0.69850699999999999</v>
      </c>
      <c r="P41" s="16">
        <v>0.69787500000000002</v>
      </c>
      <c r="Q41" s="16">
        <v>0.699021</v>
      </c>
      <c r="R41" s="16">
        <v>0.69991499999999995</v>
      </c>
      <c r="S41" s="16">
        <v>0.700712</v>
      </c>
      <c r="T41" s="16">
        <v>0.70157700000000001</v>
      </c>
      <c r="U41" s="16">
        <v>0.70248900000000003</v>
      </c>
      <c r="V41" s="16">
        <v>0.70343</v>
      </c>
      <c r="W41" s="16">
        <v>0.70440000000000003</v>
      </c>
      <c r="X41" s="16">
        <v>0.70537899999999998</v>
      </c>
      <c r="Y41" s="16">
        <v>0.70636200000000005</v>
      </c>
      <c r="Z41" s="16">
        <v>0.70733999999999997</v>
      </c>
      <c r="AA41" s="16">
        <v>0.70830499999999996</v>
      </c>
      <c r="AB41" s="16">
        <v>0.70925899999999997</v>
      </c>
      <c r="AC41" s="16">
        <v>0.71020000000000005</v>
      </c>
      <c r="AD41" s="16">
        <v>0.711113</v>
      </c>
      <c r="AE41" s="16">
        <v>0.71200699999999995</v>
      </c>
      <c r="AF41" s="16">
        <v>0.71288899999999999</v>
      </c>
      <c r="AG41" s="16">
        <v>0.713754</v>
      </c>
      <c r="AH41" s="16">
        <v>0.71460500000000005</v>
      </c>
      <c r="AI41" s="16">
        <v>0.71545099999999995</v>
      </c>
      <c r="AJ41" s="16">
        <v>0.71628899999999995</v>
      </c>
      <c r="AK41" s="16">
        <v>0.71712100000000001</v>
      </c>
      <c r="AL41" s="9">
        <v>8.4659999999999996E-3</v>
      </c>
    </row>
    <row r="42" spans="1:38" ht="15" customHeight="1" x14ac:dyDescent="0.25">
      <c r="A42" s="3" t="s">
        <v>45</v>
      </c>
      <c r="B42" s="7" t="s">
        <v>26</v>
      </c>
      <c r="C42" s="17">
        <v>115.48687700000001</v>
      </c>
      <c r="D42" s="17">
        <v>116.212265</v>
      </c>
      <c r="E42" s="17">
        <v>117.065994</v>
      </c>
      <c r="F42" s="17">
        <v>117.975464</v>
      </c>
      <c r="G42" s="17">
        <v>118.94388600000001</v>
      </c>
      <c r="H42" s="17">
        <v>119.950836</v>
      </c>
      <c r="I42" s="17">
        <v>120.99276</v>
      </c>
      <c r="J42" s="17">
        <v>122.044449</v>
      </c>
      <c r="K42" s="17">
        <v>123.08116099999999</v>
      </c>
      <c r="L42" s="17">
        <v>124.101242</v>
      </c>
      <c r="M42" s="17">
        <v>125.111115</v>
      </c>
      <c r="N42" s="17">
        <v>126.11386899999999</v>
      </c>
      <c r="O42" s="17">
        <v>127.089691</v>
      </c>
      <c r="P42" s="17">
        <v>128.07643100000001</v>
      </c>
      <c r="Q42" s="17">
        <v>129.08685299999999</v>
      </c>
      <c r="R42" s="17">
        <v>130.09762599999999</v>
      </c>
      <c r="S42" s="17">
        <v>131.088043</v>
      </c>
      <c r="T42" s="17">
        <v>132.085938</v>
      </c>
      <c r="U42" s="17">
        <v>133.110321</v>
      </c>
      <c r="V42" s="17">
        <v>134.164917</v>
      </c>
      <c r="W42" s="17">
        <v>135.22453300000001</v>
      </c>
      <c r="X42" s="17">
        <v>136.273819</v>
      </c>
      <c r="Y42" s="17">
        <v>137.30027799999999</v>
      </c>
      <c r="Z42" s="17">
        <v>138.31320199999999</v>
      </c>
      <c r="AA42" s="17">
        <v>139.33403000000001</v>
      </c>
      <c r="AB42" s="17">
        <v>140.35794100000001</v>
      </c>
      <c r="AC42" s="17">
        <v>141.38571200000001</v>
      </c>
      <c r="AD42" s="17">
        <v>142.42533900000001</v>
      </c>
      <c r="AE42" s="17">
        <v>143.484543</v>
      </c>
      <c r="AF42" s="17">
        <v>144.560822</v>
      </c>
      <c r="AG42" s="17">
        <v>145.64520300000001</v>
      </c>
      <c r="AH42" s="17">
        <v>146.73936499999999</v>
      </c>
      <c r="AI42" s="17">
        <v>147.82797199999999</v>
      </c>
      <c r="AJ42" s="17">
        <v>148.90692100000001</v>
      </c>
      <c r="AK42" s="17">
        <v>149.988068</v>
      </c>
      <c r="AL42" s="10">
        <v>7.7609999999999997E-3</v>
      </c>
    </row>
    <row r="44" spans="1:38" ht="15" customHeight="1" x14ac:dyDescent="0.25">
      <c r="B44" s="7" t="s">
        <v>46</v>
      </c>
    </row>
    <row r="45" spans="1:38" ht="15" customHeight="1" x14ac:dyDescent="0.25">
      <c r="A45" s="3" t="s">
        <v>47</v>
      </c>
      <c r="B45" s="8" t="s">
        <v>38</v>
      </c>
      <c r="C45" s="16">
        <v>70.383919000000006</v>
      </c>
      <c r="D45" s="16">
        <v>70.978493</v>
      </c>
      <c r="E45" s="16">
        <v>71.665688000000003</v>
      </c>
      <c r="F45" s="16">
        <v>72.391318999999996</v>
      </c>
      <c r="G45" s="16">
        <v>73.157004999999998</v>
      </c>
      <c r="H45" s="16">
        <v>73.949202999999997</v>
      </c>
      <c r="I45" s="16">
        <v>74.763649000000001</v>
      </c>
      <c r="J45" s="16">
        <v>75.569878000000003</v>
      </c>
      <c r="K45" s="16">
        <v>76.350288000000006</v>
      </c>
      <c r="L45" s="16">
        <v>77.098854000000003</v>
      </c>
      <c r="M45" s="16">
        <v>77.819526999999994</v>
      </c>
      <c r="N45" s="16">
        <v>78.545081999999994</v>
      </c>
      <c r="O45" s="16">
        <v>79.269988999999995</v>
      </c>
      <c r="P45" s="16">
        <v>80.019881999999996</v>
      </c>
      <c r="Q45" s="16">
        <v>80.807006999999999</v>
      </c>
      <c r="R45" s="16">
        <v>81.620841999999996</v>
      </c>
      <c r="S45" s="16">
        <v>82.418494999999993</v>
      </c>
      <c r="T45" s="16">
        <v>83.219925000000003</v>
      </c>
      <c r="U45" s="16">
        <v>84.037887999999995</v>
      </c>
      <c r="V45" s="16">
        <v>84.874458000000004</v>
      </c>
      <c r="W45" s="16">
        <v>85.711242999999996</v>
      </c>
      <c r="X45" s="16">
        <v>86.535881000000003</v>
      </c>
      <c r="Y45" s="16">
        <v>87.338875000000002</v>
      </c>
      <c r="Z45" s="16">
        <v>88.127364999999998</v>
      </c>
      <c r="AA45" s="16">
        <v>88.915878000000006</v>
      </c>
      <c r="AB45" s="16">
        <v>89.699050999999997</v>
      </c>
      <c r="AC45" s="16">
        <v>90.478538999999998</v>
      </c>
      <c r="AD45" s="16">
        <v>91.257896000000002</v>
      </c>
      <c r="AE45" s="16">
        <v>92.043853999999996</v>
      </c>
      <c r="AF45" s="16">
        <v>92.837729999999993</v>
      </c>
      <c r="AG45" s="16">
        <v>93.639008000000004</v>
      </c>
      <c r="AH45" s="16">
        <v>94.456244999999996</v>
      </c>
      <c r="AI45" s="16">
        <v>95.279488000000001</v>
      </c>
      <c r="AJ45" s="16">
        <v>96.107840999999993</v>
      </c>
      <c r="AK45" s="16">
        <v>96.948524000000006</v>
      </c>
      <c r="AL45" s="9">
        <v>9.4929999999999997E-3</v>
      </c>
    </row>
    <row r="46" spans="1:38" ht="15" customHeight="1" x14ac:dyDescent="0.25">
      <c r="A46" s="3" t="s">
        <v>48</v>
      </c>
      <c r="B46" s="8" t="s">
        <v>40</v>
      </c>
      <c r="C46" s="16">
        <v>38.855243999999999</v>
      </c>
      <c r="D46" s="16">
        <v>39.033607000000003</v>
      </c>
      <c r="E46" s="16">
        <v>39.243771000000002</v>
      </c>
      <c r="F46" s="16">
        <v>39.468468000000001</v>
      </c>
      <c r="G46" s="16">
        <v>39.709063999999998</v>
      </c>
      <c r="H46" s="16">
        <v>39.961036999999997</v>
      </c>
      <c r="I46" s="16">
        <v>40.223274000000004</v>
      </c>
      <c r="J46" s="16">
        <v>40.502110000000002</v>
      </c>
      <c r="K46" s="16">
        <v>40.792099</v>
      </c>
      <c r="L46" s="16">
        <v>41.097183000000001</v>
      </c>
      <c r="M46" s="16">
        <v>41.420437</v>
      </c>
      <c r="N46" s="16">
        <v>41.727356</v>
      </c>
      <c r="O46" s="16">
        <v>42.006233000000002</v>
      </c>
      <c r="P46" s="16">
        <v>42.268303000000003</v>
      </c>
      <c r="Q46" s="16">
        <v>42.513855</v>
      </c>
      <c r="R46" s="16">
        <v>42.730426999999999</v>
      </c>
      <c r="S46" s="16">
        <v>42.944381999999997</v>
      </c>
      <c r="T46" s="16">
        <v>43.162163</v>
      </c>
      <c r="U46" s="16">
        <v>43.389586999999999</v>
      </c>
      <c r="V46" s="16">
        <v>43.628143000000001</v>
      </c>
      <c r="W46" s="16">
        <v>43.871471</v>
      </c>
      <c r="X46" s="16">
        <v>44.11692</v>
      </c>
      <c r="Y46" s="16">
        <v>44.362102999999998</v>
      </c>
      <c r="Z46" s="16">
        <v>44.608139000000001</v>
      </c>
      <c r="AA46" s="16">
        <v>44.861389000000003</v>
      </c>
      <c r="AB46" s="16">
        <v>45.122284000000001</v>
      </c>
      <c r="AC46" s="16">
        <v>45.390040999999997</v>
      </c>
      <c r="AD46" s="16">
        <v>45.669125000000001</v>
      </c>
      <c r="AE46" s="16">
        <v>45.9604</v>
      </c>
      <c r="AF46" s="16">
        <v>46.259956000000003</v>
      </c>
      <c r="AG46" s="16">
        <v>46.559254000000003</v>
      </c>
      <c r="AH46" s="16">
        <v>46.850994</v>
      </c>
      <c r="AI46" s="16">
        <v>47.128971</v>
      </c>
      <c r="AJ46" s="16">
        <v>47.389595</v>
      </c>
      <c r="AK46" s="16">
        <v>47.639133000000001</v>
      </c>
      <c r="AL46" s="9">
        <v>6.0559999999999998E-3</v>
      </c>
    </row>
    <row r="47" spans="1:38" ht="15" customHeight="1" x14ac:dyDescent="0.25">
      <c r="A47" s="3" t="s">
        <v>49</v>
      </c>
      <c r="B47" s="8" t="s">
        <v>18</v>
      </c>
      <c r="C47" s="16">
        <v>5.1804040000000002</v>
      </c>
      <c r="D47" s="16">
        <v>5.1400249999999996</v>
      </c>
      <c r="E47" s="16">
        <v>5.1034980000000001</v>
      </c>
      <c r="F47" s="16">
        <v>5.0696469999999998</v>
      </c>
      <c r="G47" s="16">
        <v>5.0385489999999997</v>
      </c>
      <c r="H47" s="16">
        <v>5.0081329999999999</v>
      </c>
      <c r="I47" s="16">
        <v>4.9799449999999998</v>
      </c>
      <c r="J47" s="16">
        <v>4.9530430000000001</v>
      </c>
      <c r="K47" s="16">
        <v>4.9257770000000001</v>
      </c>
      <c r="L47" s="16">
        <v>4.8984509999999997</v>
      </c>
      <c r="M47" s="16">
        <v>4.8705980000000002</v>
      </c>
      <c r="N47" s="16">
        <v>4.8469100000000003</v>
      </c>
      <c r="O47" s="16">
        <v>4.8249649999999997</v>
      </c>
      <c r="P47" s="16">
        <v>4.8056419999999997</v>
      </c>
      <c r="Q47" s="16">
        <v>4.789231</v>
      </c>
      <c r="R47" s="16">
        <v>4.7752299999999996</v>
      </c>
      <c r="S47" s="16">
        <v>4.7596819999999997</v>
      </c>
      <c r="T47" s="16">
        <v>4.7439549999999997</v>
      </c>
      <c r="U47" s="16">
        <v>4.7284249999999997</v>
      </c>
      <c r="V47" s="16">
        <v>4.7133099999999999</v>
      </c>
      <c r="W47" s="16">
        <v>4.6980839999999997</v>
      </c>
      <c r="X47" s="16">
        <v>4.6825099999999997</v>
      </c>
      <c r="Y47" s="16">
        <v>4.6659959999999998</v>
      </c>
      <c r="Z47" s="16">
        <v>4.6494939999999998</v>
      </c>
      <c r="AA47" s="16">
        <v>4.633629</v>
      </c>
      <c r="AB47" s="16">
        <v>4.618379</v>
      </c>
      <c r="AC47" s="16">
        <v>4.6038170000000003</v>
      </c>
      <c r="AD47" s="16">
        <v>4.5898500000000002</v>
      </c>
      <c r="AE47" s="16">
        <v>4.5765779999999996</v>
      </c>
      <c r="AF47" s="16">
        <v>4.5641249999999998</v>
      </c>
      <c r="AG47" s="16">
        <v>4.5526169999999997</v>
      </c>
      <c r="AH47" s="16">
        <v>4.5424020000000001</v>
      </c>
      <c r="AI47" s="16">
        <v>4.5344220000000002</v>
      </c>
      <c r="AJ47" s="16">
        <v>4.528797</v>
      </c>
      <c r="AK47" s="16">
        <v>4.5242170000000002</v>
      </c>
      <c r="AL47" s="9">
        <v>-3.8600000000000001E-3</v>
      </c>
    </row>
    <row r="48" spans="1:38" ht="15" customHeight="1" x14ac:dyDescent="0.25">
      <c r="A48" s="3" t="s">
        <v>50</v>
      </c>
      <c r="B48" s="7" t="s">
        <v>26</v>
      </c>
      <c r="C48" s="17">
        <v>114.419571</v>
      </c>
      <c r="D48" s="17">
        <v>115.15212200000001</v>
      </c>
      <c r="E48" s="17">
        <v>116.01295500000001</v>
      </c>
      <c r="F48" s="17">
        <v>116.929436</v>
      </c>
      <c r="G48" s="17">
        <v>117.904625</v>
      </c>
      <c r="H48" s="17">
        <v>118.918373</v>
      </c>
      <c r="I48" s="17">
        <v>119.966866</v>
      </c>
      <c r="J48" s="17">
        <v>121.025032</v>
      </c>
      <c r="K48" s="17">
        <v>122.068161</v>
      </c>
      <c r="L48" s="17">
        <v>123.09448999999999</v>
      </c>
      <c r="M48" s="17">
        <v>124.110558</v>
      </c>
      <c r="N48" s="17">
        <v>125.119347</v>
      </c>
      <c r="O48" s="17">
        <v>126.10118900000001</v>
      </c>
      <c r="P48" s="17">
        <v>127.09382600000001</v>
      </c>
      <c r="Q48" s="17">
        <v>128.11009200000001</v>
      </c>
      <c r="R48" s="17">
        <v>129.12649500000001</v>
      </c>
      <c r="S48" s="17">
        <v>130.122559</v>
      </c>
      <c r="T48" s="17">
        <v>131.12603799999999</v>
      </c>
      <c r="U48" s="17">
        <v>132.15589900000001</v>
      </c>
      <c r="V48" s="17">
        <v>133.21589700000001</v>
      </c>
      <c r="W48" s="17">
        <v>134.28080700000001</v>
      </c>
      <c r="X48" s="17">
        <v>135.33531199999999</v>
      </c>
      <c r="Y48" s="17">
        <v>136.366974</v>
      </c>
      <c r="Z48" s="17">
        <v>137.384995</v>
      </c>
      <c r="AA48" s="17">
        <v>138.41090399999999</v>
      </c>
      <c r="AB48" s="17">
        <v>139.43971300000001</v>
      </c>
      <c r="AC48" s="17">
        <v>140.472397</v>
      </c>
      <c r="AD48" s="17">
        <v>141.51686100000001</v>
      </c>
      <c r="AE48" s="17">
        <v>142.58084099999999</v>
      </c>
      <c r="AF48" s="17">
        <v>143.66180399999999</v>
      </c>
      <c r="AG48" s="17">
        <v>144.75086999999999</v>
      </c>
      <c r="AH48" s="17">
        <v>145.84963999999999</v>
      </c>
      <c r="AI48" s="17">
        <v>146.94288599999999</v>
      </c>
      <c r="AJ48" s="17">
        <v>148.02623</v>
      </c>
      <c r="AK48" s="17">
        <v>149.11187699999999</v>
      </c>
      <c r="AL48" s="10">
        <v>7.8619999999999992E-3</v>
      </c>
    </row>
    <row r="50" spans="1:38" ht="15" customHeight="1" x14ac:dyDescent="0.25">
      <c r="B50" s="7" t="s">
        <v>51</v>
      </c>
    </row>
    <row r="51" spans="1:38" ht="15" customHeight="1" x14ac:dyDescent="0.25">
      <c r="A51" s="3" t="s">
        <v>52</v>
      </c>
      <c r="B51" s="8" t="s">
        <v>38</v>
      </c>
      <c r="C51" s="16">
        <v>74.361114999999998</v>
      </c>
      <c r="D51" s="16">
        <v>75.011086000000006</v>
      </c>
      <c r="E51" s="16">
        <v>75.751380999999995</v>
      </c>
      <c r="F51" s="16">
        <v>76.525802999999996</v>
      </c>
      <c r="G51" s="16">
        <v>77.318909000000005</v>
      </c>
      <c r="H51" s="16">
        <v>78.125679000000005</v>
      </c>
      <c r="I51" s="16">
        <v>78.976341000000005</v>
      </c>
      <c r="J51" s="16">
        <v>79.847801000000004</v>
      </c>
      <c r="K51" s="16">
        <v>80.718575000000001</v>
      </c>
      <c r="L51" s="16">
        <v>81.584282000000002</v>
      </c>
      <c r="M51" s="16">
        <v>82.447700999999995</v>
      </c>
      <c r="N51" s="16">
        <v>83.313086999999996</v>
      </c>
      <c r="O51" s="16">
        <v>84.165503999999999</v>
      </c>
      <c r="P51" s="16">
        <v>85.041359</v>
      </c>
      <c r="Q51" s="16">
        <v>85.953873000000002</v>
      </c>
      <c r="R51" s="16">
        <v>86.853217999999998</v>
      </c>
      <c r="S51" s="16">
        <v>87.725776999999994</v>
      </c>
      <c r="T51" s="16">
        <v>88.596503999999996</v>
      </c>
      <c r="U51" s="16">
        <v>89.482490999999996</v>
      </c>
      <c r="V51" s="16">
        <v>90.388053999999997</v>
      </c>
      <c r="W51" s="16">
        <v>91.294005999999996</v>
      </c>
      <c r="X51" s="16">
        <v>92.189689999999999</v>
      </c>
      <c r="Y51" s="16">
        <v>93.066588999999993</v>
      </c>
      <c r="Z51" s="16">
        <v>93.934325999999999</v>
      </c>
      <c r="AA51" s="16">
        <v>94.812241</v>
      </c>
      <c r="AB51" s="16">
        <v>95.697616999999994</v>
      </c>
      <c r="AC51" s="16">
        <v>96.592094000000003</v>
      </c>
      <c r="AD51" s="16">
        <v>97.501769999999993</v>
      </c>
      <c r="AE51" s="16">
        <v>98.432204999999996</v>
      </c>
      <c r="AF51" s="16">
        <v>99.380454999999998</v>
      </c>
      <c r="AG51" s="16">
        <v>100.337479</v>
      </c>
      <c r="AH51" s="16">
        <v>101.303192</v>
      </c>
      <c r="AI51" s="16">
        <v>102.264359</v>
      </c>
      <c r="AJ51" s="16">
        <v>103.217201</v>
      </c>
      <c r="AK51" s="16">
        <v>104.17023500000001</v>
      </c>
      <c r="AL51" s="9">
        <v>1.0000999999999999E-2</v>
      </c>
    </row>
    <row r="52" spans="1:38" ht="15" customHeight="1" x14ac:dyDescent="0.25">
      <c r="A52" s="3" t="s">
        <v>53</v>
      </c>
      <c r="B52" s="8" t="s">
        <v>40</v>
      </c>
      <c r="C52" s="16">
        <v>19.101772</v>
      </c>
      <c r="D52" s="16">
        <v>19.422181999999999</v>
      </c>
      <c r="E52" s="16">
        <v>19.771059000000001</v>
      </c>
      <c r="F52" s="16">
        <v>20.138088</v>
      </c>
      <c r="G52" s="16">
        <v>20.541473</v>
      </c>
      <c r="H52" s="16">
        <v>20.967171</v>
      </c>
      <c r="I52" s="16">
        <v>21.382088</v>
      </c>
      <c r="J52" s="16">
        <v>21.787110999999999</v>
      </c>
      <c r="K52" s="16">
        <v>22.179767999999999</v>
      </c>
      <c r="L52" s="16">
        <v>22.56241</v>
      </c>
      <c r="M52" s="16">
        <v>22.936133999999999</v>
      </c>
      <c r="N52" s="16">
        <v>23.300041</v>
      </c>
      <c r="O52" s="16">
        <v>23.649204000000001</v>
      </c>
      <c r="P52" s="16">
        <v>23.984396</v>
      </c>
      <c r="Q52" s="16">
        <v>24.305412</v>
      </c>
      <c r="R52" s="16">
        <v>24.638506</v>
      </c>
      <c r="S52" s="16">
        <v>24.976475000000001</v>
      </c>
      <c r="T52" s="16">
        <v>25.322416</v>
      </c>
      <c r="U52" s="16">
        <v>25.678196</v>
      </c>
      <c r="V52" s="16">
        <v>26.043125</v>
      </c>
      <c r="W52" s="16">
        <v>26.411535000000001</v>
      </c>
      <c r="X52" s="16">
        <v>26.779947</v>
      </c>
      <c r="Y52" s="16">
        <v>27.14509</v>
      </c>
      <c r="Z52" s="16">
        <v>27.505482000000001</v>
      </c>
      <c r="AA52" s="16">
        <v>27.862974000000001</v>
      </c>
      <c r="AB52" s="16">
        <v>28.215826</v>
      </c>
      <c r="AC52" s="16">
        <v>28.562342000000001</v>
      </c>
      <c r="AD52" s="16">
        <v>28.905114999999999</v>
      </c>
      <c r="AE52" s="16">
        <v>29.246168000000001</v>
      </c>
      <c r="AF52" s="16">
        <v>29.586362999999999</v>
      </c>
      <c r="AG52" s="16">
        <v>29.925127</v>
      </c>
      <c r="AH52" s="16">
        <v>30.263369000000001</v>
      </c>
      <c r="AI52" s="16">
        <v>30.600311000000001</v>
      </c>
      <c r="AJ52" s="16">
        <v>30.934785999999999</v>
      </c>
      <c r="AK52" s="16">
        <v>31.270302000000001</v>
      </c>
      <c r="AL52" s="9">
        <v>1.4536E-2</v>
      </c>
    </row>
    <row r="53" spans="1:38" ht="15" customHeight="1" x14ac:dyDescent="0.25">
      <c r="A53" s="3" t="s">
        <v>54</v>
      </c>
      <c r="B53" s="7" t="s">
        <v>26</v>
      </c>
      <c r="C53" s="17">
        <v>93.462890999999999</v>
      </c>
      <c r="D53" s="17">
        <v>94.433266000000003</v>
      </c>
      <c r="E53" s="17">
        <v>95.522437999999994</v>
      </c>
      <c r="F53" s="17">
        <v>96.663894999999997</v>
      </c>
      <c r="G53" s="17">
        <v>97.860382000000001</v>
      </c>
      <c r="H53" s="17">
        <v>99.092849999999999</v>
      </c>
      <c r="I53" s="17">
        <v>100.358429</v>
      </c>
      <c r="J53" s="17">
        <v>101.634911</v>
      </c>
      <c r="K53" s="17">
        <v>102.898346</v>
      </c>
      <c r="L53" s="17">
        <v>104.14669000000001</v>
      </c>
      <c r="M53" s="17">
        <v>105.383835</v>
      </c>
      <c r="N53" s="17">
        <v>106.613129</v>
      </c>
      <c r="O53" s="17">
        <v>107.814713</v>
      </c>
      <c r="P53" s="17">
        <v>109.025757</v>
      </c>
      <c r="Q53" s="17">
        <v>110.25928500000001</v>
      </c>
      <c r="R53" s="17">
        <v>111.491722</v>
      </c>
      <c r="S53" s="17">
        <v>112.70225499999999</v>
      </c>
      <c r="T53" s="17">
        <v>113.91892199999999</v>
      </c>
      <c r="U53" s="17">
        <v>115.16069</v>
      </c>
      <c r="V53" s="17">
        <v>116.431183</v>
      </c>
      <c r="W53" s="17">
        <v>117.705544</v>
      </c>
      <c r="X53" s="17">
        <v>118.969635</v>
      </c>
      <c r="Y53" s="17">
        <v>120.21167800000001</v>
      </c>
      <c r="Z53" s="17">
        <v>121.439804</v>
      </c>
      <c r="AA53" s="17">
        <v>122.675217</v>
      </c>
      <c r="AB53" s="17">
        <v>123.913445</v>
      </c>
      <c r="AC53" s="17">
        <v>125.15443399999999</v>
      </c>
      <c r="AD53" s="17">
        <v>126.40688299999999</v>
      </c>
      <c r="AE53" s="17">
        <v>127.678375</v>
      </c>
      <c r="AF53" s="17">
        <v>128.966812</v>
      </c>
      <c r="AG53" s="17">
        <v>130.26260400000001</v>
      </c>
      <c r="AH53" s="17">
        <v>131.56655900000001</v>
      </c>
      <c r="AI53" s="17">
        <v>132.86466999999999</v>
      </c>
      <c r="AJ53" s="17">
        <v>134.151993</v>
      </c>
      <c r="AK53" s="17">
        <v>135.44053600000001</v>
      </c>
      <c r="AL53" s="10">
        <v>1.0988E-2</v>
      </c>
    </row>
    <row r="55" spans="1:38" ht="15" customHeight="1" x14ac:dyDescent="0.25">
      <c r="B55" s="7" t="s">
        <v>55</v>
      </c>
    </row>
    <row r="56" spans="1:38" ht="15" customHeight="1" x14ac:dyDescent="0.25">
      <c r="A56" s="3" t="s">
        <v>56</v>
      </c>
      <c r="B56" s="8" t="s">
        <v>57</v>
      </c>
      <c r="C56" s="16">
        <v>146.075073</v>
      </c>
      <c r="D56" s="16">
        <v>147.071518</v>
      </c>
      <c r="E56" s="16">
        <v>148.23230000000001</v>
      </c>
      <c r="F56" s="16">
        <v>149.461929</v>
      </c>
      <c r="G56" s="16">
        <v>150.76130699999999</v>
      </c>
      <c r="H56" s="16">
        <v>152.105209</v>
      </c>
      <c r="I56" s="16">
        <v>153.48895300000001</v>
      </c>
      <c r="J56" s="16">
        <v>154.88471999999999</v>
      </c>
      <c r="K56" s="16">
        <v>156.25985700000001</v>
      </c>
      <c r="L56" s="16">
        <v>157.61227400000001</v>
      </c>
      <c r="M56" s="16">
        <v>158.94743299999999</v>
      </c>
      <c r="N56" s="16">
        <v>160.26881399999999</v>
      </c>
      <c r="O56" s="16">
        <v>161.54989599999999</v>
      </c>
      <c r="P56" s="16">
        <v>162.84406999999999</v>
      </c>
      <c r="Q56" s="16">
        <v>164.17016599999999</v>
      </c>
      <c r="R56" s="16">
        <v>165.49629200000001</v>
      </c>
      <c r="S56" s="16">
        <v>166.790695</v>
      </c>
      <c r="T56" s="16">
        <v>168.09397899999999</v>
      </c>
      <c r="U56" s="16">
        <v>169.43345600000001</v>
      </c>
      <c r="V56" s="16">
        <v>170.81433100000001</v>
      </c>
      <c r="W56" s="16">
        <v>172.20230100000001</v>
      </c>
      <c r="X56" s="16">
        <v>173.578125</v>
      </c>
      <c r="Y56" s="16">
        <v>174.926514</v>
      </c>
      <c r="Z56" s="16">
        <v>176.25581399999999</v>
      </c>
      <c r="AA56" s="16">
        <v>177.595383</v>
      </c>
      <c r="AB56" s="16">
        <v>178.93949900000001</v>
      </c>
      <c r="AC56" s="16">
        <v>180.28582800000001</v>
      </c>
      <c r="AD56" s="16">
        <v>181.64868200000001</v>
      </c>
      <c r="AE56" s="16">
        <v>183.040009</v>
      </c>
      <c r="AF56" s="16">
        <v>184.45742799999999</v>
      </c>
      <c r="AG56" s="16">
        <v>185.887924</v>
      </c>
      <c r="AH56" s="16">
        <v>187.330521</v>
      </c>
      <c r="AI56" s="16">
        <v>188.76585399999999</v>
      </c>
      <c r="AJ56" s="16">
        <v>190.18457000000001</v>
      </c>
      <c r="AK56" s="16">
        <v>191.60585</v>
      </c>
      <c r="AL56" s="9">
        <v>8.0479999999999996E-3</v>
      </c>
    </row>
    <row r="57" spans="1:38" ht="15" customHeight="1" x14ac:dyDescent="0.25">
      <c r="A57" s="3" t="s">
        <v>58</v>
      </c>
      <c r="B57" s="8" t="s">
        <v>59</v>
      </c>
      <c r="C57" s="16">
        <v>38.695484</v>
      </c>
      <c r="D57" s="16">
        <v>38.924892</v>
      </c>
      <c r="E57" s="16">
        <v>39.193413</v>
      </c>
      <c r="F57" s="16">
        <v>39.477905</v>
      </c>
      <c r="G57" s="16">
        <v>39.778258999999998</v>
      </c>
      <c r="H57" s="16">
        <v>40.086596999999998</v>
      </c>
      <c r="I57" s="16">
        <v>40.403441999999998</v>
      </c>
      <c r="J57" s="16">
        <v>40.724181999999999</v>
      </c>
      <c r="K57" s="16">
        <v>41.039462999999998</v>
      </c>
      <c r="L57" s="16">
        <v>41.349457000000001</v>
      </c>
      <c r="M57" s="16">
        <v>41.653877000000001</v>
      </c>
      <c r="N57" s="16">
        <v>41.953921999999999</v>
      </c>
      <c r="O57" s="16">
        <v>42.241202999999999</v>
      </c>
      <c r="P57" s="16">
        <v>42.531669999999998</v>
      </c>
      <c r="Q57" s="16">
        <v>42.831127000000002</v>
      </c>
      <c r="R57" s="16">
        <v>43.12923</v>
      </c>
      <c r="S57" s="16">
        <v>43.416477</v>
      </c>
      <c r="T57" s="16">
        <v>43.705432999999999</v>
      </c>
      <c r="U57" s="16">
        <v>44.004157999999997</v>
      </c>
      <c r="V57" s="16">
        <v>44.314411</v>
      </c>
      <c r="W57" s="16">
        <v>44.626967999999998</v>
      </c>
      <c r="X57" s="16">
        <v>44.937888999999998</v>
      </c>
      <c r="Y57" s="16">
        <v>45.243698000000002</v>
      </c>
      <c r="Z57" s="16">
        <v>45.545647000000002</v>
      </c>
      <c r="AA57" s="16">
        <v>45.851719000000003</v>
      </c>
      <c r="AB57" s="16">
        <v>46.161079000000001</v>
      </c>
      <c r="AC57" s="16">
        <v>46.470776000000001</v>
      </c>
      <c r="AD57" s="16">
        <v>46.786278000000003</v>
      </c>
      <c r="AE57" s="16">
        <v>47.110911999999999</v>
      </c>
      <c r="AF57" s="16">
        <v>47.444614000000001</v>
      </c>
      <c r="AG57" s="16">
        <v>47.783051</v>
      </c>
      <c r="AH57" s="16">
        <v>48.124141999999999</v>
      </c>
      <c r="AI57" s="16">
        <v>48.465240000000001</v>
      </c>
      <c r="AJ57" s="16">
        <v>48.802284</v>
      </c>
      <c r="AK57" s="16">
        <v>49.140118000000001</v>
      </c>
      <c r="AL57" s="9">
        <v>7.0870000000000004E-3</v>
      </c>
    </row>
    <row r="59" spans="1:38" ht="15" customHeight="1" x14ac:dyDescent="0.25">
      <c r="B59" s="7" t="s">
        <v>60</v>
      </c>
    </row>
    <row r="60" spans="1:38" ht="15" customHeight="1" x14ac:dyDescent="0.25">
      <c r="B60" s="7" t="s">
        <v>6</v>
      </c>
    </row>
    <row r="61" spans="1:38" ht="15" customHeight="1" x14ac:dyDescent="0.25">
      <c r="A61" s="3" t="s">
        <v>61</v>
      </c>
      <c r="B61" s="8" t="s">
        <v>62</v>
      </c>
      <c r="C61" s="16">
        <v>7.8941889999999999</v>
      </c>
      <c r="D61" s="16">
        <v>7.9462479999999998</v>
      </c>
      <c r="E61" s="16">
        <v>7.9946900000000003</v>
      </c>
      <c r="F61" s="16">
        <v>8.0389169999999996</v>
      </c>
      <c r="G61" s="16">
        <v>8.1188629999999993</v>
      </c>
      <c r="H61" s="16">
        <v>8.1899449999999998</v>
      </c>
      <c r="I61" s="16">
        <v>8.2563510000000004</v>
      </c>
      <c r="J61" s="16">
        <v>8.3373050000000006</v>
      </c>
      <c r="K61" s="16">
        <v>8.4110239999999994</v>
      </c>
      <c r="L61" s="16">
        <v>8.4807780000000008</v>
      </c>
      <c r="M61" s="16">
        <v>8.546189</v>
      </c>
      <c r="N61" s="16">
        <v>8.6067330000000002</v>
      </c>
      <c r="O61" s="16">
        <v>8.6621009999999998</v>
      </c>
      <c r="P61" s="16">
        <v>8.7113010000000006</v>
      </c>
      <c r="Q61" s="16">
        <v>8.7443150000000003</v>
      </c>
      <c r="R61" s="16">
        <v>8.7703989999999994</v>
      </c>
      <c r="S61" s="16">
        <v>8.7948830000000005</v>
      </c>
      <c r="T61" s="16">
        <v>8.8171110000000006</v>
      </c>
      <c r="U61" s="16">
        <v>8.8366369999999996</v>
      </c>
      <c r="V61" s="16">
        <v>8.8532989999999998</v>
      </c>
      <c r="W61" s="16">
        <v>8.8673359999999999</v>
      </c>
      <c r="X61" s="16">
        <v>8.8790049999999994</v>
      </c>
      <c r="Y61" s="16">
        <v>8.8886369999999992</v>
      </c>
      <c r="Z61" s="16">
        <v>8.8964149999999993</v>
      </c>
      <c r="AA61" s="16">
        <v>8.9024389999999993</v>
      </c>
      <c r="AB61" s="16">
        <v>8.9071189999999998</v>
      </c>
      <c r="AC61" s="16">
        <v>8.9107520000000005</v>
      </c>
      <c r="AD61" s="16">
        <v>8.9135639999999992</v>
      </c>
      <c r="AE61" s="16">
        <v>8.9157390000000003</v>
      </c>
      <c r="AF61" s="16">
        <v>8.9175039999999992</v>
      </c>
      <c r="AG61" s="16">
        <v>8.9190459999999998</v>
      </c>
      <c r="AH61" s="16">
        <v>8.9204519999999992</v>
      </c>
      <c r="AI61" s="16">
        <v>8.9219349999999995</v>
      </c>
      <c r="AJ61" s="16">
        <v>8.9235520000000008</v>
      </c>
      <c r="AK61" s="16">
        <v>8.9252040000000008</v>
      </c>
      <c r="AL61" s="9">
        <v>3.5270000000000002E-3</v>
      </c>
    </row>
    <row r="62" spans="1:38" ht="15" customHeight="1" x14ac:dyDescent="0.25">
      <c r="A62" s="3" t="s">
        <v>63</v>
      </c>
      <c r="B62" s="8" t="s">
        <v>64</v>
      </c>
      <c r="C62" s="16">
        <v>1.3</v>
      </c>
      <c r="D62" s="16">
        <v>1.3</v>
      </c>
      <c r="E62" s="16">
        <v>1.3</v>
      </c>
      <c r="F62" s="16">
        <v>1.3</v>
      </c>
      <c r="G62" s="16">
        <v>1.3</v>
      </c>
      <c r="H62" s="16">
        <v>1.3</v>
      </c>
      <c r="I62" s="16">
        <v>1.3</v>
      </c>
      <c r="J62" s="16">
        <v>1.3</v>
      </c>
      <c r="K62" s="16">
        <v>1.3</v>
      </c>
      <c r="L62" s="16">
        <v>1.3</v>
      </c>
      <c r="M62" s="16">
        <v>1.3</v>
      </c>
      <c r="N62" s="16">
        <v>1.3</v>
      </c>
      <c r="O62" s="16">
        <v>1.3</v>
      </c>
      <c r="P62" s="16">
        <v>1.3</v>
      </c>
      <c r="Q62" s="16">
        <v>1.3</v>
      </c>
      <c r="R62" s="16">
        <v>1.3</v>
      </c>
      <c r="S62" s="16">
        <v>1.3</v>
      </c>
      <c r="T62" s="16">
        <v>1.3</v>
      </c>
      <c r="U62" s="16">
        <v>1.3</v>
      </c>
      <c r="V62" s="16">
        <v>1.3</v>
      </c>
      <c r="W62" s="16">
        <v>1.3</v>
      </c>
      <c r="X62" s="16">
        <v>1.3</v>
      </c>
      <c r="Y62" s="16">
        <v>1.3</v>
      </c>
      <c r="Z62" s="16">
        <v>1.3</v>
      </c>
      <c r="AA62" s="16">
        <v>1.3</v>
      </c>
      <c r="AB62" s="16">
        <v>1.3</v>
      </c>
      <c r="AC62" s="16">
        <v>1.3</v>
      </c>
      <c r="AD62" s="16">
        <v>1.3</v>
      </c>
      <c r="AE62" s="16">
        <v>1.3</v>
      </c>
      <c r="AF62" s="16">
        <v>1.3</v>
      </c>
      <c r="AG62" s="16">
        <v>1.3</v>
      </c>
      <c r="AH62" s="16">
        <v>1.3</v>
      </c>
      <c r="AI62" s="16">
        <v>1.3</v>
      </c>
      <c r="AJ62" s="16">
        <v>1.3</v>
      </c>
      <c r="AK62" s="16">
        <v>1.3</v>
      </c>
      <c r="AL62" s="9">
        <v>0</v>
      </c>
    </row>
    <row r="63" spans="1:38" ht="15" customHeight="1" x14ac:dyDescent="0.25">
      <c r="A63" s="3" t="s">
        <v>65</v>
      </c>
      <c r="B63" s="8" t="s">
        <v>66</v>
      </c>
      <c r="C63" s="16">
        <v>3.0875240000000002</v>
      </c>
      <c r="D63" s="16">
        <v>3.0911909999999998</v>
      </c>
      <c r="E63" s="16">
        <v>3.0942379999999998</v>
      </c>
      <c r="F63" s="16">
        <v>3.0969600000000002</v>
      </c>
      <c r="G63" s="16">
        <v>3.1394660000000001</v>
      </c>
      <c r="H63" s="16">
        <v>3.1721599999999999</v>
      </c>
      <c r="I63" s="16">
        <v>3.2024219999999999</v>
      </c>
      <c r="J63" s="16">
        <v>3.2308219999999999</v>
      </c>
      <c r="K63" s="16">
        <v>3.257622</v>
      </c>
      <c r="L63" s="16">
        <v>3.28328</v>
      </c>
      <c r="M63" s="16">
        <v>3.308141</v>
      </c>
      <c r="N63" s="16">
        <v>3.332395</v>
      </c>
      <c r="O63" s="16">
        <v>3.3561359999999998</v>
      </c>
      <c r="P63" s="16">
        <v>3.379664</v>
      </c>
      <c r="Q63" s="16">
        <v>3.4133230000000001</v>
      </c>
      <c r="R63" s="16">
        <v>3.44462</v>
      </c>
      <c r="S63" s="16">
        <v>3.4754670000000001</v>
      </c>
      <c r="T63" s="16">
        <v>3.50597</v>
      </c>
      <c r="U63" s="16">
        <v>3.535873</v>
      </c>
      <c r="V63" s="16">
        <v>3.5652080000000002</v>
      </c>
      <c r="W63" s="16">
        <v>3.5936729999999999</v>
      </c>
      <c r="X63" s="16">
        <v>3.6209980000000002</v>
      </c>
      <c r="Y63" s="16">
        <v>3.6471619999999998</v>
      </c>
      <c r="Z63" s="16">
        <v>3.6718479999999998</v>
      </c>
      <c r="AA63" s="16">
        <v>3.7048800000000002</v>
      </c>
      <c r="AB63" s="16">
        <v>3.7356729999999998</v>
      </c>
      <c r="AC63" s="16">
        <v>3.7655989999999999</v>
      </c>
      <c r="AD63" s="16">
        <v>3.7944749999999998</v>
      </c>
      <c r="AE63" s="16">
        <v>3.8221349999999998</v>
      </c>
      <c r="AF63" s="16">
        <v>3.8484400000000001</v>
      </c>
      <c r="AG63" s="16">
        <v>3.8732700000000002</v>
      </c>
      <c r="AH63" s="16">
        <v>3.896547</v>
      </c>
      <c r="AI63" s="16">
        <v>3.9182260000000002</v>
      </c>
      <c r="AJ63" s="16">
        <v>3.9382929999999998</v>
      </c>
      <c r="AK63" s="16">
        <v>3.956769</v>
      </c>
      <c r="AL63" s="9">
        <v>7.509E-3</v>
      </c>
    </row>
    <row r="64" spans="1:38" ht="15" customHeight="1" x14ac:dyDescent="0.25">
      <c r="A64" s="3" t="s">
        <v>67</v>
      </c>
      <c r="B64" s="8" t="s">
        <v>68</v>
      </c>
      <c r="C64" s="16">
        <v>0.82536699999999996</v>
      </c>
      <c r="D64" s="16">
        <v>0.82874899999999996</v>
      </c>
      <c r="E64" s="16">
        <v>0.83232499999999998</v>
      </c>
      <c r="F64" s="16">
        <v>0.83588399999999996</v>
      </c>
      <c r="G64" s="16">
        <v>0.83949799999999997</v>
      </c>
      <c r="H64" s="16">
        <v>0.84281099999999998</v>
      </c>
      <c r="I64" s="16">
        <v>0.84584099999999995</v>
      </c>
      <c r="J64" s="16">
        <v>0.84859499999999999</v>
      </c>
      <c r="K64" s="16">
        <v>0.85108300000000003</v>
      </c>
      <c r="L64" s="16">
        <v>0.85332699999999995</v>
      </c>
      <c r="M64" s="16">
        <v>0.85530300000000004</v>
      </c>
      <c r="N64" s="16">
        <v>0.85703600000000002</v>
      </c>
      <c r="O64" s="16">
        <v>0.85851900000000003</v>
      </c>
      <c r="P64" s="16">
        <v>0.85977899999999996</v>
      </c>
      <c r="Q64" s="16">
        <v>0.861016</v>
      </c>
      <c r="R64" s="16">
        <v>0.86202400000000001</v>
      </c>
      <c r="S64" s="16">
        <v>0.86281300000000005</v>
      </c>
      <c r="T64" s="16">
        <v>0.86337799999999998</v>
      </c>
      <c r="U64" s="16">
        <v>0.86370100000000005</v>
      </c>
      <c r="V64" s="16">
        <v>0.863788</v>
      </c>
      <c r="W64" s="16">
        <v>0.86391700000000005</v>
      </c>
      <c r="X64" s="16">
        <v>0.86408200000000002</v>
      </c>
      <c r="Y64" s="16">
        <v>0.86428099999999997</v>
      </c>
      <c r="Z64" s="16">
        <v>0.86450300000000002</v>
      </c>
      <c r="AA64" s="16">
        <v>0.864734</v>
      </c>
      <c r="AB64" s="16">
        <v>0.86497199999999996</v>
      </c>
      <c r="AC64" s="16">
        <v>0.86521499999999996</v>
      </c>
      <c r="AD64" s="16">
        <v>0.865448</v>
      </c>
      <c r="AE64" s="16">
        <v>0.86566699999999996</v>
      </c>
      <c r="AF64" s="16">
        <v>0.86587400000000003</v>
      </c>
      <c r="AG64" s="16">
        <v>0.86606700000000003</v>
      </c>
      <c r="AH64" s="16">
        <v>0.86624500000000004</v>
      </c>
      <c r="AI64" s="16">
        <v>0.86641400000000002</v>
      </c>
      <c r="AJ64" s="16">
        <v>0.86658100000000005</v>
      </c>
      <c r="AK64" s="16">
        <v>0.86673800000000001</v>
      </c>
      <c r="AL64" s="9">
        <v>1.359E-3</v>
      </c>
    </row>
    <row r="65" spans="1:38" ht="15" customHeight="1" x14ac:dyDescent="0.25">
      <c r="A65" s="3" t="s">
        <v>69</v>
      </c>
      <c r="B65" s="8" t="s">
        <v>70</v>
      </c>
      <c r="C65" s="16">
        <v>0.83329600000000004</v>
      </c>
      <c r="D65" s="16">
        <v>0.83636299999999997</v>
      </c>
      <c r="E65" s="16">
        <v>0.83961799999999998</v>
      </c>
      <c r="F65" s="16">
        <v>0.84277500000000005</v>
      </c>
      <c r="G65" s="16">
        <v>0.84628199999999998</v>
      </c>
      <c r="H65" s="16">
        <v>0.84975900000000004</v>
      </c>
      <c r="I65" s="16">
        <v>0.85303099999999998</v>
      </c>
      <c r="J65" s="16">
        <v>0.85605900000000001</v>
      </c>
      <c r="K65" s="16">
        <v>0.85874399999999995</v>
      </c>
      <c r="L65" s="16">
        <v>0.86114199999999996</v>
      </c>
      <c r="M65" s="16">
        <v>0.86318799999999996</v>
      </c>
      <c r="N65" s="16">
        <v>0.86496099999999998</v>
      </c>
      <c r="O65" s="16">
        <v>0.86646999999999996</v>
      </c>
      <c r="P65" s="16">
        <v>0.86773100000000003</v>
      </c>
      <c r="Q65" s="16">
        <v>0.86872899999999997</v>
      </c>
      <c r="R65" s="16">
        <v>0.86949399999999999</v>
      </c>
      <c r="S65" s="16">
        <v>0.87001099999999998</v>
      </c>
      <c r="T65" s="16">
        <v>0.87027600000000005</v>
      </c>
      <c r="U65" s="16">
        <v>0.87026899999999996</v>
      </c>
      <c r="V65" s="16">
        <v>0.87003299999999995</v>
      </c>
      <c r="W65" s="16">
        <v>0.86982899999999996</v>
      </c>
      <c r="X65" s="16">
        <v>0.86969300000000005</v>
      </c>
      <c r="Y65" s="16">
        <v>0.86958299999999999</v>
      </c>
      <c r="Z65" s="16">
        <v>0.86950400000000005</v>
      </c>
      <c r="AA65" s="16">
        <v>0.86944399999999999</v>
      </c>
      <c r="AB65" s="16">
        <v>0.869398</v>
      </c>
      <c r="AC65" s="16">
        <v>0.86934400000000001</v>
      </c>
      <c r="AD65" s="16">
        <v>0.86927699999999997</v>
      </c>
      <c r="AE65" s="16">
        <v>0.86919000000000002</v>
      </c>
      <c r="AF65" s="16">
        <v>0.86908799999999997</v>
      </c>
      <c r="AG65" s="16">
        <v>0.86895699999999998</v>
      </c>
      <c r="AH65" s="16">
        <v>0.86881600000000003</v>
      </c>
      <c r="AI65" s="16">
        <v>0.86867000000000005</v>
      </c>
      <c r="AJ65" s="16">
        <v>0.86850300000000002</v>
      </c>
      <c r="AK65" s="16">
        <v>0.86832900000000002</v>
      </c>
      <c r="AL65" s="9">
        <v>1.137E-3</v>
      </c>
    </row>
    <row r="67" spans="1:38" ht="15" customHeight="1" x14ac:dyDescent="0.25">
      <c r="B67" s="7" t="s">
        <v>71</v>
      </c>
    </row>
    <row r="68" spans="1:38" ht="15" customHeight="1" x14ac:dyDescent="0.25">
      <c r="A68" s="3" t="s">
        <v>72</v>
      </c>
      <c r="B68" s="8" t="s">
        <v>73</v>
      </c>
      <c r="C68" s="16">
        <v>13.383936</v>
      </c>
      <c r="D68" s="16">
        <v>13.593028</v>
      </c>
      <c r="E68" s="16">
        <v>13.788586</v>
      </c>
      <c r="F68" s="16">
        <v>13.966379</v>
      </c>
      <c r="G68" s="16">
        <v>14.189658</v>
      </c>
      <c r="H68" s="16">
        <v>14.3871</v>
      </c>
      <c r="I68" s="16">
        <v>14.567159</v>
      </c>
      <c r="J68" s="16">
        <v>14.753774</v>
      </c>
      <c r="K68" s="16">
        <v>14.921548</v>
      </c>
      <c r="L68" s="16">
        <v>15.07545</v>
      </c>
      <c r="M68" s="16">
        <v>15.214993</v>
      </c>
      <c r="N68" s="16">
        <v>15.339501</v>
      </c>
      <c r="O68" s="16">
        <v>15.448917</v>
      </c>
      <c r="P68" s="16">
        <v>15.541342</v>
      </c>
      <c r="Q68" s="16">
        <v>15.651657</v>
      </c>
      <c r="R68" s="16">
        <v>15.733628</v>
      </c>
      <c r="S68" s="16">
        <v>15.814965000000001</v>
      </c>
      <c r="T68" s="16">
        <v>15.893449</v>
      </c>
      <c r="U68" s="16">
        <v>15.967777</v>
      </c>
      <c r="V68" s="16">
        <v>16.037165000000002</v>
      </c>
      <c r="W68" s="16">
        <v>16.101717000000001</v>
      </c>
      <c r="X68" s="16">
        <v>16.161528000000001</v>
      </c>
      <c r="Y68" s="16">
        <v>16.216750999999999</v>
      </c>
      <c r="Z68" s="16">
        <v>16.267261999999999</v>
      </c>
      <c r="AA68" s="16">
        <v>16.339068999999999</v>
      </c>
      <c r="AB68" s="16">
        <v>16.403272999999999</v>
      </c>
      <c r="AC68" s="16">
        <v>16.462713000000001</v>
      </c>
      <c r="AD68" s="16">
        <v>16.517468999999998</v>
      </c>
      <c r="AE68" s="16">
        <v>16.567589000000002</v>
      </c>
      <c r="AF68" s="16">
        <v>16.613327000000002</v>
      </c>
      <c r="AG68" s="16">
        <v>16.655035000000002</v>
      </c>
      <c r="AH68" s="16">
        <v>16.692858000000001</v>
      </c>
      <c r="AI68" s="16">
        <v>16.72747</v>
      </c>
      <c r="AJ68" s="16">
        <v>16.759169</v>
      </c>
      <c r="AK68" s="16">
        <v>16.787870000000002</v>
      </c>
      <c r="AL68" s="9">
        <v>6.4180000000000001E-3</v>
      </c>
    </row>
    <row r="69" spans="1:38" ht="15" customHeight="1" x14ac:dyDescent="0.25">
      <c r="A69" s="3" t="s">
        <v>74</v>
      </c>
      <c r="B69" s="8" t="s">
        <v>64</v>
      </c>
      <c r="C69" s="16">
        <v>0.6</v>
      </c>
      <c r="D69" s="16">
        <v>0.6</v>
      </c>
      <c r="E69" s="16">
        <v>0.6</v>
      </c>
      <c r="F69" s="16">
        <v>0.6</v>
      </c>
      <c r="G69" s="16">
        <v>0.60730300000000004</v>
      </c>
      <c r="H69" s="16">
        <v>0.61364200000000002</v>
      </c>
      <c r="I69" s="16">
        <v>0.62012100000000003</v>
      </c>
      <c r="J69" s="16">
        <v>0.62673199999999996</v>
      </c>
      <c r="K69" s="16">
        <v>0.63339500000000004</v>
      </c>
      <c r="L69" s="16">
        <v>0.64005900000000004</v>
      </c>
      <c r="M69" s="16">
        <v>0.64664600000000005</v>
      </c>
      <c r="N69" s="16">
        <v>0.65303900000000004</v>
      </c>
      <c r="O69" s="16">
        <v>0.65912899999999996</v>
      </c>
      <c r="P69" s="16">
        <v>0.66476500000000005</v>
      </c>
      <c r="Q69" s="16">
        <v>0.66973800000000006</v>
      </c>
      <c r="R69" s="16">
        <v>0.67384100000000002</v>
      </c>
      <c r="S69" s="16">
        <v>0.67779199999999995</v>
      </c>
      <c r="T69" s="16">
        <v>0.68149400000000004</v>
      </c>
      <c r="U69" s="16">
        <v>0.68488000000000004</v>
      </c>
      <c r="V69" s="16">
        <v>0.68789900000000004</v>
      </c>
      <c r="W69" s="16">
        <v>0.690523</v>
      </c>
      <c r="X69" s="16">
        <v>0.69274400000000003</v>
      </c>
      <c r="Y69" s="16">
        <v>0.69457400000000002</v>
      </c>
      <c r="Z69" s="16">
        <v>0.69604200000000005</v>
      </c>
      <c r="AA69" s="16">
        <v>0.69718500000000005</v>
      </c>
      <c r="AB69" s="16">
        <v>0.69805099999999998</v>
      </c>
      <c r="AC69" s="16">
        <v>0.69868699999999995</v>
      </c>
      <c r="AD69" s="16">
        <v>0.69913999999999998</v>
      </c>
      <c r="AE69" s="16">
        <v>0.69945299999999999</v>
      </c>
      <c r="AF69" s="16">
        <v>0.69966300000000003</v>
      </c>
      <c r="AG69" s="16">
        <v>0.69979899999999995</v>
      </c>
      <c r="AH69" s="16">
        <v>0.69988399999999995</v>
      </c>
      <c r="AI69" s="16">
        <v>0.69993499999999997</v>
      </c>
      <c r="AJ69" s="16">
        <v>0.69996499999999995</v>
      </c>
      <c r="AK69" s="16">
        <v>0.69998199999999999</v>
      </c>
      <c r="AL69" s="9">
        <v>4.6810000000000003E-3</v>
      </c>
    </row>
    <row r="70" spans="1:38" ht="15" customHeight="1" x14ac:dyDescent="0.25">
      <c r="A70" s="3" t="s">
        <v>75</v>
      </c>
      <c r="B70" s="8" t="s">
        <v>76</v>
      </c>
      <c r="C70" s="16">
        <v>13.609571000000001</v>
      </c>
      <c r="D70" s="16">
        <v>13.701364999999999</v>
      </c>
      <c r="E70" s="16">
        <v>13.779596</v>
      </c>
      <c r="F70" s="16">
        <v>13.848883000000001</v>
      </c>
      <c r="G70" s="16">
        <v>14.156383</v>
      </c>
      <c r="H70" s="16">
        <v>14.390358000000001</v>
      </c>
      <c r="I70" s="16">
        <v>14.607097</v>
      </c>
      <c r="J70" s="16">
        <v>14.810495</v>
      </c>
      <c r="K70" s="16">
        <v>15.002265</v>
      </c>
      <c r="L70" s="16">
        <v>15.185634</v>
      </c>
      <c r="M70" s="16">
        <v>15.362970000000001</v>
      </c>
      <c r="N70" s="16">
        <v>15.535544</v>
      </c>
      <c r="O70" s="16">
        <v>15.704098</v>
      </c>
      <c r="P70" s="16">
        <v>15.870711999999999</v>
      </c>
      <c r="Q70" s="16">
        <v>16.436121</v>
      </c>
      <c r="R70" s="16">
        <v>16.821947000000002</v>
      </c>
      <c r="S70" s="16">
        <v>17.216422999999999</v>
      </c>
      <c r="T70" s="16">
        <v>17.622544999999999</v>
      </c>
      <c r="U70" s="16">
        <v>18.037094</v>
      </c>
      <c r="V70" s="16">
        <v>18.462918999999999</v>
      </c>
      <c r="W70" s="16">
        <v>18.896205999999999</v>
      </c>
      <c r="X70" s="16">
        <v>19.33399</v>
      </c>
      <c r="Y70" s="16">
        <v>19.777142000000001</v>
      </c>
      <c r="Z70" s="16">
        <v>20.220444000000001</v>
      </c>
      <c r="AA70" s="16">
        <v>20.834527999999999</v>
      </c>
      <c r="AB70" s="16">
        <v>21.379885000000002</v>
      </c>
      <c r="AC70" s="16">
        <v>21.937304000000001</v>
      </c>
      <c r="AD70" s="16">
        <v>22.502984999999999</v>
      </c>
      <c r="AE70" s="16">
        <v>23.072669999999999</v>
      </c>
      <c r="AF70" s="16">
        <v>23.641651</v>
      </c>
      <c r="AG70" s="16">
        <v>24.205006000000001</v>
      </c>
      <c r="AH70" s="16">
        <v>24.757933000000001</v>
      </c>
      <c r="AI70" s="16">
        <v>25.295718999999998</v>
      </c>
      <c r="AJ70" s="16">
        <v>25.814174999999999</v>
      </c>
      <c r="AK70" s="16">
        <v>26.309304999999998</v>
      </c>
      <c r="AL70" s="9">
        <v>1.9966999999999999E-2</v>
      </c>
    </row>
    <row r="71" spans="1:38" ht="15" customHeight="1" x14ac:dyDescent="0.25">
      <c r="A71" s="3" t="s">
        <v>77</v>
      </c>
      <c r="B71" s="8" t="s">
        <v>78</v>
      </c>
      <c r="C71" s="16">
        <v>12.402404000000001</v>
      </c>
      <c r="D71" s="16">
        <v>12.589727999999999</v>
      </c>
      <c r="E71" s="16">
        <v>12.767022000000001</v>
      </c>
      <c r="F71" s="16">
        <v>12.933973</v>
      </c>
      <c r="G71" s="16">
        <v>13.088893000000001</v>
      </c>
      <c r="H71" s="16">
        <v>13.230638000000001</v>
      </c>
      <c r="I71" s="16">
        <v>13.358831</v>
      </c>
      <c r="J71" s="16">
        <v>13.474468999999999</v>
      </c>
      <c r="K71" s="16">
        <v>13.576112</v>
      </c>
      <c r="L71" s="16">
        <v>13.663432999999999</v>
      </c>
      <c r="M71" s="16">
        <v>13.737066</v>
      </c>
      <c r="N71" s="16">
        <v>13.798501</v>
      </c>
      <c r="O71" s="16">
        <v>13.846887000000001</v>
      </c>
      <c r="P71" s="16">
        <v>13.883082999999999</v>
      </c>
      <c r="Q71" s="16">
        <v>13.906421</v>
      </c>
      <c r="R71" s="16">
        <v>13.915523</v>
      </c>
      <c r="S71" s="16">
        <v>13.923735000000001</v>
      </c>
      <c r="T71" s="16">
        <v>13.931039</v>
      </c>
      <c r="U71" s="16">
        <v>13.937386</v>
      </c>
      <c r="V71" s="16">
        <v>13.942876999999999</v>
      </c>
      <c r="W71" s="16">
        <v>13.947663</v>
      </c>
      <c r="X71" s="16">
        <v>13.951815</v>
      </c>
      <c r="Y71" s="16">
        <v>13.955455000000001</v>
      </c>
      <c r="Z71" s="16">
        <v>13.958857999999999</v>
      </c>
      <c r="AA71" s="16">
        <v>13.962123999999999</v>
      </c>
      <c r="AB71" s="16">
        <v>13.965289</v>
      </c>
      <c r="AC71" s="16">
        <v>13.968411</v>
      </c>
      <c r="AD71" s="16">
        <v>13.97146</v>
      </c>
      <c r="AE71" s="16">
        <v>13.974417000000001</v>
      </c>
      <c r="AF71" s="16">
        <v>13.977225000000001</v>
      </c>
      <c r="AG71" s="16">
        <v>13.979888000000001</v>
      </c>
      <c r="AH71" s="16">
        <v>13.982500999999999</v>
      </c>
      <c r="AI71" s="16">
        <v>13.985402000000001</v>
      </c>
      <c r="AJ71" s="16">
        <v>13.988505999999999</v>
      </c>
      <c r="AK71" s="16">
        <v>13.99142</v>
      </c>
      <c r="AL71" s="9">
        <v>3.2039999999999998E-3</v>
      </c>
    </row>
    <row r="72" spans="1:38" ht="15" customHeight="1" x14ac:dyDescent="0.25">
      <c r="A72" s="3" t="s">
        <v>79</v>
      </c>
      <c r="B72" s="8" t="s">
        <v>80</v>
      </c>
      <c r="C72" s="16">
        <v>9.9660589999999996</v>
      </c>
      <c r="D72" s="16">
        <v>10.118743</v>
      </c>
      <c r="E72" s="16">
        <v>10.283846</v>
      </c>
      <c r="F72" s="16">
        <v>10.436939000000001</v>
      </c>
      <c r="G72" s="16">
        <v>10.579515000000001</v>
      </c>
      <c r="H72" s="16">
        <v>10.704003</v>
      </c>
      <c r="I72" s="16">
        <v>10.813478</v>
      </c>
      <c r="J72" s="16">
        <v>10.906234</v>
      </c>
      <c r="K72" s="16">
        <v>10.975123999999999</v>
      </c>
      <c r="L72" s="16">
        <v>11.019526000000001</v>
      </c>
      <c r="M72" s="16">
        <v>11.038434000000001</v>
      </c>
      <c r="N72" s="16">
        <v>11.055289999999999</v>
      </c>
      <c r="O72" s="16">
        <v>11.069378</v>
      </c>
      <c r="P72" s="16">
        <v>11.080549</v>
      </c>
      <c r="Q72" s="16">
        <v>11.110635</v>
      </c>
      <c r="R72" s="16">
        <v>11.138528000000001</v>
      </c>
      <c r="S72" s="16">
        <v>11.165001999999999</v>
      </c>
      <c r="T72" s="16">
        <v>11.190185</v>
      </c>
      <c r="U72" s="16">
        <v>11.214026</v>
      </c>
      <c r="V72" s="16">
        <v>11.236542</v>
      </c>
      <c r="W72" s="16">
        <v>11.25774</v>
      </c>
      <c r="X72" s="16">
        <v>11.277528</v>
      </c>
      <c r="Y72" s="16">
        <v>11.295874</v>
      </c>
      <c r="Z72" s="16">
        <v>11.312652999999999</v>
      </c>
      <c r="AA72" s="16">
        <v>11.327688</v>
      </c>
      <c r="AB72" s="16">
        <v>11.340714999999999</v>
      </c>
      <c r="AC72" s="16">
        <v>11.351476</v>
      </c>
      <c r="AD72" s="16">
        <v>11.359942999999999</v>
      </c>
      <c r="AE72" s="16">
        <v>11.366256999999999</v>
      </c>
      <c r="AF72" s="16">
        <v>11.370661</v>
      </c>
      <c r="AG72" s="16">
        <v>11.373564999999999</v>
      </c>
      <c r="AH72" s="16">
        <v>11.375517</v>
      </c>
      <c r="AI72" s="16">
        <v>11.377041999999999</v>
      </c>
      <c r="AJ72" s="16">
        <v>11.378332</v>
      </c>
      <c r="AK72" s="16">
        <v>11.379422</v>
      </c>
      <c r="AL72" s="9">
        <v>3.5639999999999999E-3</v>
      </c>
    </row>
    <row r="74" spans="1:38" ht="15" customHeight="1" x14ac:dyDescent="0.25">
      <c r="B74" s="7" t="s">
        <v>81</v>
      </c>
    </row>
    <row r="75" spans="1:38" ht="15" customHeight="1" x14ac:dyDescent="0.25">
      <c r="A75" s="3" t="s">
        <v>82</v>
      </c>
      <c r="B75" s="8" t="s">
        <v>83</v>
      </c>
      <c r="C75" s="16">
        <v>0.91495400000000005</v>
      </c>
      <c r="D75" s="16">
        <v>0.92014799999999997</v>
      </c>
      <c r="E75" s="16">
        <v>0.92540299999999998</v>
      </c>
      <c r="F75" s="16">
        <v>0.93074199999999996</v>
      </c>
      <c r="G75" s="16">
        <v>0.93806100000000003</v>
      </c>
      <c r="H75" s="16">
        <v>0.94483700000000004</v>
      </c>
      <c r="I75" s="16">
        <v>0.95128599999999996</v>
      </c>
      <c r="J75" s="16">
        <v>0.95738000000000001</v>
      </c>
      <c r="K75" s="16">
        <v>0.96314999999999995</v>
      </c>
      <c r="L75" s="16">
        <v>0.96862599999999999</v>
      </c>
      <c r="M75" s="16">
        <v>0.97388600000000003</v>
      </c>
      <c r="N75" s="16">
        <v>0.97886200000000001</v>
      </c>
      <c r="O75" s="16">
        <v>0.98350000000000004</v>
      </c>
      <c r="P75" s="16">
        <v>0.98775500000000005</v>
      </c>
      <c r="Q75" s="16">
        <v>0.99212199999999995</v>
      </c>
      <c r="R75" s="16">
        <v>0.99597999999999998</v>
      </c>
      <c r="S75" s="16">
        <v>0.99925799999999998</v>
      </c>
      <c r="T75" s="16">
        <v>1.0024360000000001</v>
      </c>
      <c r="U75" s="16">
        <v>1.005441</v>
      </c>
      <c r="V75" s="16">
        <v>1.008256</v>
      </c>
      <c r="W75" s="16">
        <v>1.0108699999999999</v>
      </c>
      <c r="X75" s="16">
        <v>1.0133000000000001</v>
      </c>
      <c r="Y75" s="16">
        <v>1.015585</v>
      </c>
      <c r="Z75" s="16">
        <v>1.017717</v>
      </c>
      <c r="AA75" s="16">
        <v>1.0200389999999999</v>
      </c>
      <c r="AB75" s="16">
        <v>1.0222439999999999</v>
      </c>
      <c r="AC75" s="16">
        <v>1.0244070000000001</v>
      </c>
      <c r="AD75" s="16">
        <v>1.0265550000000001</v>
      </c>
      <c r="AE75" s="16">
        <v>1.0286729999999999</v>
      </c>
      <c r="AF75" s="16">
        <v>1.030788</v>
      </c>
      <c r="AG75" s="16">
        <v>1.0328459999999999</v>
      </c>
      <c r="AH75" s="16">
        <v>1.034845</v>
      </c>
      <c r="AI75" s="16">
        <v>1.0367919999999999</v>
      </c>
      <c r="AJ75" s="16">
        <v>1.038724</v>
      </c>
      <c r="AK75" s="16">
        <v>1.040605</v>
      </c>
      <c r="AL75" s="9">
        <v>3.735E-3</v>
      </c>
    </row>
    <row r="76" spans="1:38" ht="15" customHeight="1" x14ac:dyDescent="0.25">
      <c r="A76" s="3" t="s">
        <v>84</v>
      </c>
      <c r="B76" s="8" t="s">
        <v>85</v>
      </c>
      <c r="C76" s="16">
        <v>0.62099700000000002</v>
      </c>
      <c r="D76" s="16">
        <v>0.62237900000000002</v>
      </c>
      <c r="E76" s="16">
        <v>0.62349699999999997</v>
      </c>
      <c r="F76" s="16">
        <v>0.624417</v>
      </c>
      <c r="G76" s="16">
        <v>0.62517299999999998</v>
      </c>
      <c r="H76" s="16">
        <v>0.62578599999999995</v>
      </c>
      <c r="I76" s="16">
        <v>0.62623099999999998</v>
      </c>
      <c r="J76" s="16">
        <v>0.62650499999999998</v>
      </c>
      <c r="K76" s="16">
        <v>0.62661599999999995</v>
      </c>
      <c r="L76" s="16">
        <v>0.62677700000000003</v>
      </c>
      <c r="M76" s="16">
        <v>0.62695299999999998</v>
      </c>
      <c r="N76" s="16">
        <v>0.62712000000000001</v>
      </c>
      <c r="O76" s="16">
        <v>0.62726199999999999</v>
      </c>
      <c r="P76" s="16">
        <v>0.62737600000000004</v>
      </c>
      <c r="Q76" s="16">
        <v>0.62746000000000002</v>
      </c>
      <c r="R76" s="16">
        <v>0.62751800000000002</v>
      </c>
      <c r="S76" s="16">
        <v>0.62755700000000003</v>
      </c>
      <c r="T76" s="16">
        <v>0.62758400000000003</v>
      </c>
      <c r="U76" s="16">
        <v>0.62760099999999996</v>
      </c>
      <c r="V76" s="16">
        <v>0.62761400000000001</v>
      </c>
      <c r="W76" s="16">
        <v>0.62762399999999996</v>
      </c>
      <c r="X76" s="16">
        <v>0.627633</v>
      </c>
      <c r="Y76" s="16">
        <v>0.62764200000000003</v>
      </c>
      <c r="Z76" s="16">
        <v>0.62764900000000001</v>
      </c>
      <c r="AA76" s="16">
        <v>0.62765700000000002</v>
      </c>
      <c r="AB76" s="16">
        <v>0.627664</v>
      </c>
      <c r="AC76" s="16">
        <v>0.62767200000000001</v>
      </c>
      <c r="AD76" s="16">
        <v>0.62768000000000002</v>
      </c>
      <c r="AE76" s="16">
        <v>0.62768699999999999</v>
      </c>
      <c r="AF76" s="16">
        <v>0.62769600000000003</v>
      </c>
      <c r="AG76" s="16">
        <v>0.62770400000000004</v>
      </c>
      <c r="AH76" s="16">
        <v>0.62771399999999999</v>
      </c>
      <c r="AI76" s="16">
        <v>0.62772300000000003</v>
      </c>
      <c r="AJ76" s="16">
        <v>0.62773299999999999</v>
      </c>
      <c r="AK76" s="16">
        <v>0.62774399999999997</v>
      </c>
      <c r="AL76" s="9">
        <v>2.5999999999999998E-4</v>
      </c>
    </row>
    <row r="77" spans="1:38" ht="15" customHeight="1" x14ac:dyDescent="0.25">
      <c r="A77" s="3" t="s">
        <v>86</v>
      </c>
      <c r="B77" s="8" t="s">
        <v>87</v>
      </c>
      <c r="C77" s="16">
        <v>0.57959899999999998</v>
      </c>
      <c r="D77" s="16">
        <v>0.59316000000000002</v>
      </c>
      <c r="E77" s="16">
        <v>0.60549399999999998</v>
      </c>
      <c r="F77" s="16">
        <v>0.61643499999999996</v>
      </c>
      <c r="G77" s="16">
        <v>0.62596600000000002</v>
      </c>
      <c r="H77" s="16">
        <v>0.63382899999999998</v>
      </c>
      <c r="I77" s="16">
        <v>0.639795</v>
      </c>
      <c r="J77" s="16">
        <v>0.64356800000000003</v>
      </c>
      <c r="K77" s="16">
        <v>0.64489700000000005</v>
      </c>
      <c r="L77" s="16">
        <v>0.64609300000000003</v>
      </c>
      <c r="M77" s="16">
        <v>0.64712199999999998</v>
      </c>
      <c r="N77" s="16">
        <v>0.647976</v>
      </c>
      <c r="O77" s="16">
        <v>0.64865700000000004</v>
      </c>
      <c r="P77" s="16">
        <v>0.64918399999999998</v>
      </c>
      <c r="Q77" s="16">
        <v>0.64957799999999999</v>
      </c>
      <c r="R77" s="16">
        <v>0.64986500000000003</v>
      </c>
      <c r="S77" s="16">
        <v>0.65007099999999995</v>
      </c>
      <c r="T77" s="16">
        <v>0.65021799999999996</v>
      </c>
      <c r="U77" s="16">
        <v>0.65032500000000004</v>
      </c>
      <c r="V77" s="16">
        <v>0.65040299999999995</v>
      </c>
      <c r="W77" s="16">
        <v>0.65046199999999998</v>
      </c>
      <c r="X77" s="16">
        <v>0.65051499999999995</v>
      </c>
      <c r="Y77" s="16">
        <v>0.65055799999999997</v>
      </c>
      <c r="Z77" s="16">
        <v>0.65059699999999998</v>
      </c>
      <c r="AA77" s="16">
        <v>0.65063199999999999</v>
      </c>
      <c r="AB77" s="16">
        <v>0.65066500000000005</v>
      </c>
      <c r="AC77" s="16">
        <v>0.65069200000000005</v>
      </c>
      <c r="AD77" s="16">
        <v>0.65071500000000004</v>
      </c>
      <c r="AE77" s="16">
        <v>0.65073199999999998</v>
      </c>
      <c r="AF77" s="16">
        <v>0.65074600000000005</v>
      </c>
      <c r="AG77" s="16">
        <v>0.65075300000000003</v>
      </c>
      <c r="AH77" s="16">
        <v>0.65075799999999995</v>
      </c>
      <c r="AI77" s="16">
        <v>0.65076199999999995</v>
      </c>
      <c r="AJ77" s="16">
        <v>0.65075899999999998</v>
      </c>
      <c r="AK77" s="16">
        <v>0.65075499999999997</v>
      </c>
      <c r="AL77" s="9">
        <v>2.8119999999999998E-3</v>
      </c>
    </row>
    <row r="78" spans="1:38" ht="15" customHeight="1" x14ac:dyDescent="0.25">
      <c r="A78" s="3" t="s">
        <v>88</v>
      </c>
      <c r="B78" s="8" t="s">
        <v>89</v>
      </c>
      <c r="C78" s="16">
        <v>0.66635299999999997</v>
      </c>
      <c r="D78" s="16">
        <v>0.664775</v>
      </c>
      <c r="E78" s="16">
        <v>0.66183400000000003</v>
      </c>
      <c r="F78" s="16">
        <v>0.65817300000000001</v>
      </c>
      <c r="G78" s="16">
        <v>0.65395899999999996</v>
      </c>
      <c r="H78" s="16">
        <v>0.64939000000000002</v>
      </c>
      <c r="I78" s="16">
        <v>0.64466400000000001</v>
      </c>
      <c r="J78" s="16">
        <v>0.64000599999999996</v>
      </c>
      <c r="K78" s="16">
        <v>0.635602</v>
      </c>
      <c r="L78" s="16">
        <v>0.63186500000000001</v>
      </c>
      <c r="M78" s="16">
        <v>0.62881799999999999</v>
      </c>
      <c r="N78" s="16">
        <v>0.62643800000000005</v>
      </c>
      <c r="O78" s="16">
        <v>0.62466100000000002</v>
      </c>
      <c r="P78" s="16">
        <v>0.623394</v>
      </c>
      <c r="Q78" s="16">
        <v>0.62253099999999995</v>
      </c>
      <c r="R78" s="16">
        <v>0.621973</v>
      </c>
      <c r="S78" s="16">
        <v>0.62163400000000002</v>
      </c>
      <c r="T78" s="16">
        <v>0.62144100000000002</v>
      </c>
      <c r="U78" s="16">
        <v>0.62134</v>
      </c>
      <c r="V78" s="16">
        <v>0.62129500000000004</v>
      </c>
      <c r="W78" s="16">
        <v>0.62128399999999995</v>
      </c>
      <c r="X78" s="16">
        <v>0.62128799999999995</v>
      </c>
      <c r="Y78" s="16">
        <v>0.621305</v>
      </c>
      <c r="Z78" s="16">
        <v>0.62132500000000002</v>
      </c>
      <c r="AA78" s="16">
        <v>0.62134599999999995</v>
      </c>
      <c r="AB78" s="16">
        <v>0.62136800000000003</v>
      </c>
      <c r="AC78" s="16">
        <v>0.62139</v>
      </c>
      <c r="AD78" s="16">
        <v>0.62141299999999999</v>
      </c>
      <c r="AE78" s="16">
        <v>0.62143599999999999</v>
      </c>
      <c r="AF78" s="16">
        <v>0.62146000000000001</v>
      </c>
      <c r="AG78" s="16">
        <v>0.62148400000000004</v>
      </c>
      <c r="AH78" s="16">
        <v>0.62150799999999995</v>
      </c>
      <c r="AI78" s="16">
        <v>0.62153400000000003</v>
      </c>
      <c r="AJ78" s="16">
        <v>0.62156</v>
      </c>
      <c r="AK78" s="16">
        <v>0.62158599999999997</v>
      </c>
      <c r="AL78" s="9">
        <v>-2.0339999999999998E-3</v>
      </c>
    </row>
    <row r="80" spans="1:38" ht="15" customHeight="1" x14ac:dyDescent="0.25">
      <c r="B80" s="7" t="s">
        <v>90</v>
      </c>
    </row>
    <row r="81" spans="1:38" ht="15" customHeight="1" x14ac:dyDescent="0.25">
      <c r="A81" s="3" t="s">
        <v>91</v>
      </c>
      <c r="B81" s="8" t="s">
        <v>57</v>
      </c>
      <c r="C81" s="16">
        <v>607.30426</v>
      </c>
      <c r="D81" s="16">
        <v>593.21460000000002</v>
      </c>
      <c r="E81" s="16">
        <v>579.70532200000002</v>
      </c>
      <c r="F81" s="16">
        <v>566.88806199999999</v>
      </c>
      <c r="G81" s="16">
        <v>554.74237100000005</v>
      </c>
      <c r="H81" s="16">
        <v>543.29931599999998</v>
      </c>
      <c r="I81" s="16">
        <v>532.547729</v>
      </c>
      <c r="J81" s="16">
        <v>522.48132299999997</v>
      </c>
      <c r="K81" s="16">
        <v>513.151611</v>
      </c>
      <c r="L81" s="16">
        <v>504.66119400000002</v>
      </c>
      <c r="M81" s="16">
        <v>496.96853599999997</v>
      </c>
      <c r="N81" s="16">
        <v>490.06842</v>
      </c>
      <c r="O81" s="16">
        <v>483.96060199999999</v>
      </c>
      <c r="P81" s="16">
        <v>478.59539799999999</v>
      </c>
      <c r="Q81" s="16">
        <v>473.96719400000001</v>
      </c>
      <c r="R81" s="16">
        <v>470.03973400000001</v>
      </c>
      <c r="S81" s="16">
        <v>466.850281</v>
      </c>
      <c r="T81" s="16">
        <v>464.35745200000002</v>
      </c>
      <c r="U81" s="16">
        <v>462.59338400000001</v>
      </c>
      <c r="V81" s="16">
        <v>461.58700599999997</v>
      </c>
      <c r="W81" s="16">
        <v>461.31304899999998</v>
      </c>
      <c r="X81" s="16">
        <v>461.06771900000001</v>
      </c>
      <c r="Y81" s="16">
        <v>460.84906000000001</v>
      </c>
      <c r="Z81" s="16">
        <v>460.656158</v>
      </c>
      <c r="AA81" s="16">
        <v>460.48730499999999</v>
      </c>
      <c r="AB81" s="16">
        <v>460.33984400000003</v>
      </c>
      <c r="AC81" s="16">
        <v>460.21283</v>
      </c>
      <c r="AD81" s="16">
        <v>460.10476699999998</v>
      </c>
      <c r="AE81" s="16">
        <v>460.01318400000002</v>
      </c>
      <c r="AF81" s="16">
        <v>459.93521099999998</v>
      </c>
      <c r="AG81" s="16">
        <v>459.87011699999999</v>
      </c>
      <c r="AH81" s="16">
        <v>459.81561299999998</v>
      </c>
      <c r="AI81" s="16">
        <v>459.76724200000001</v>
      </c>
      <c r="AJ81" s="16">
        <v>459.72622699999999</v>
      </c>
      <c r="AK81" s="16">
        <v>459.69360399999999</v>
      </c>
      <c r="AL81" s="9">
        <v>-7.6969999999999998E-3</v>
      </c>
    </row>
    <row r="82" spans="1:38" ht="15" customHeight="1" x14ac:dyDescent="0.25">
      <c r="A82" s="3" t="s">
        <v>92</v>
      </c>
      <c r="B82" s="8" t="s">
        <v>59</v>
      </c>
      <c r="C82" s="16">
        <v>548.13110400000005</v>
      </c>
      <c r="D82" s="16">
        <v>537.956726</v>
      </c>
      <c r="E82" s="16">
        <v>527.440247</v>
      </c>
      <c r="F82" s="16">
        <v>516.71734600000002</v>
      </c>
      <c r="G82" s="16">
        <v>505.78189099999997</v>
      </c>
      <c r="H82" s="16">
        <v>494.753174</v>
      </c>
      <c r="I82" s="16">
        <v>484.20117199999999</v>
      </c>
      <c r="J82" s="16">
        <v>474.12393200000002</v>
      </c>
      <c r="K82" s="16">
        <v>464.564392</v>
      </c>
      <c r="L82" s="16">
        <v>455.48251299999998</v>
      </c>
      <c r="M82" s="16">
        <v>446.84310900000003</v>
      </c>
      <c r="N82" s="16">
        <v>438.68511999999998</v>
      </c>
      <c r="O82" s="16">
        <v>431.04193099999998</v>
      </c>
      <c r="P82" s="16">
        <v>423.86230499999999</v>
      </c>
      <c r="Q82" s="16">
        <v>417.223816</v>
      </c>
      <c r="R82" s="16">
        <v>411.094269</v>
      </c>
      <c r="S82" s="16">
        <v>405.506958</v>
      </c>
      <c r="T82" s="16">
        <v>400.42739899999998</v>
      </c>
      <c r="U82" s="16">
        <v>395.83029199999999</v>
      </c>
      <c r="V82" s="16">
        <v>391.81308000000001</v>
      </c>
      <c r="W82" s="16">
        <v>388.33752399999997</v>
      </c>
      <c r="X82" s="16">
        <v>385.47714200000001</v>
      </c>
      <c r="Y82" s="16">
        <v>383.26730300000003</v>
      </c>
      <c r="Z82" s="16">
        <v>381.70773300000002</v>
      </c>
      <c r="AA82" s="16">
        <v>380.78103599999997</v>
      </c>
      <c r="AB82" s="16">
        <v>380.39059400000002</v>
      </c>
      <c r="AC82" s="16">
        <v>380.05377199999998</v>
      </c>
      <c r="AD82" s="16">
        <v>379.76754799999998</v>
      </c>
      <c r="AE82" s="16">
        <v>379.52880900000002</v>
      </c>
      <c r="AF82" s="16">
        <v>379.33242799999999</v>
      </c>
      <c r="AG82" s="16">
        <v>379.17398100000003</v>
      </c>
      <c r="AH82" s="16">
        <v>379.04852299999999</v>
      </c>
      <c r="AI82" s="16">
        <v>378.95065299999999</v>
      </c>
      <c r="AJ82" s="16">
        <v>378.87570199999999</v>
      </c>
      <c r="AK82" s="16">
        <v>378.81954999999999</v>
      </c>
      <c r="AL82" s="9">
        <v>-1.0572E-2</v>
      </c>
    </row>
    <row r="84" spans="1:38" ht="15" customHeight="1" x14ac:dyDescent="0.25">
      <c r="B84" s="7" t="s">
        <v>93</v>
      </c>
    </row>
    <row r="85" spans="1:38" ht="15" customHeight="1" x14ac:dyDescent="0.25">
      <c r="B85" s="7" t="s">
        <v>94</v>
      </c>
    </row>
    <row r="86" spans="1:38" ht="15" customHeight="1" x14ac:dyDescent="0.25">
      <c r="A86" s="3" t="s">
        <v>95</v>
      </c>
      <c r="B86" s="8" t="s">
        <v>96</v>
      </c>
      <c r="C86" s="16">
        <v>0.94923400000000002</v>
      </c>
      <c r="D86" s="16">
        <v>0.943886</v>
      </c>
      <c r="E86" s="16">
        <v>0.938496</v>
      </c>
      <c r="F86" s="16">
        <v>0.93223699999999998</v>
      </c>
      <c r="G86" s="16">
        <v>0.92553099999999999</v>
      </c>
      <c r="H86" s="16">
        <v>0.91875200000000001</v>
      </c>
      <c r="I86" s="16">
        <v>0.912327</v>
      </c>
      <c r="J86" s="16">
        <v>0.90597099999999997</v>
      </c>
      <c r="K86" s="16">
        <v>0.89935699999999996</v>
      </c>
      <c r="L86" s="16">
        <v>0.89282300000000003</v>
      </c>
      <c r="M86" s="16">
        <v>0.88659100000000002</v>
      </c>
      <c r="N86" s="16">
        <v>0.88052799999999998</v>
      </c>
      <c r="O86" s="16">
        <v>0.87458100000000005</v>
      </c>
      <c r="P86" s="16">
        <v>0.868483</v>
      </c>
      <c r="Q86" s="16">
        <v>0.86246</v>
      </c>
      <c r="R86" s="16">
        <v>0.85644399999999998</v>
      </c>
      <c r="S86" s="16">
        <v>0.85019299999999998</v>
      </c>
      <c r="T86" s="16">
        <v>0.843943</v>
      </c>
      <c r="U86" s="16">
        <v>0.83772100000000005</v>
      </c>
      <c r="V86" s="16">
        <v>0.83152700000000002</v>
      </c>
      <c r="W86" s="16">
        <v>0.82527300000000003</v>
      </c>
      <c r="X86" s="16">
        <v>0.81899699999999998</v>
      </c>
      <c r="Y86" s="16">
        <v>0.81271599999999999</v>
      </c>
      <c r="Z86" s="16">
        <v>0.80646499999999999</v>
      </c>
      <c r="AA86" s="16">
        <v>0.80024499999999998</v>
      </c>
      <c r="AB86" s="16">
        <v>0.79401299999999997</v>
      </c>
      <c r="AC86" s="16">
        <v>0.787744</v>
      </c>
      <c r="AD86" s="16">
        <v>0.781528</v>
      </c>
      <c r="AE86" s="16">
        <v>0.775335</v>
      </c>
      <c r="AF86" s="16">
        <v>0.76908900000000002</v>
      </c>
      <c r="AG86" s="16">
        <v>0.76283599999999996</v>
      </c>
      <c r="AH86" s="16">
        <v>0.75658899999999996</v>
      </c>
      <c r="AI86" s="16">
        <v>0.750336</v>
      </c>
      <c r="AJ86" s="16">
        <v>0.74407800000000002</v>
      </c>
      <c r="AK86" s="16">
        <v>0.737819</v>
      </c>
      <c r="AL86" s="9">
        <v>-7.4359999999999999E-3</v>
      </c>
    </row>
    <row r="87" spans="1:38" ht="15" customHeight="1" x14ac:dyDescent="0.25">
      <c r="A87" s="3" t="s">
        <v>97</v>
      </c>
      <c r="B87" s="8" t="s">
        <v>98</v>
      </c>
      <c r="C87" s="16">
        <v>0.92627300000000001</v>
      </c>
      <c r="D87" s="16">
        <v>0.91560799999999998</v>
      </c>
      <c r="E87" s="16">
        <v>0.91292799999999996</v>
      </c>
      <c r="F87" s="16">
        <v>0.91392799999999996</v>
      </c>
      <c r="G87" s="16">
        <v>0.91586900000000004</v>
      </c>
      <c r="H87" s="16">
        <v>0.91898100000000005</v>
      </c>
      <c r="I87" s="16">
        <v>0.920597</v>
      </c>
      <c r="J87" s="16">
        <v>0.91949899999999996</v>
      </c>
      <c r="K87" s="16">
        <v>0.91981299999999999</v>
      </c>
      <c r="L87" s="16">
        <v>0.91944999999999999</v>
      </c>
      <c r="M87" s="16">
        <v>0.92091299999999998</v>
      </c>
      <c r="N87" s="16">
        <v>0.92195899999999997</v>
      </c>
      <c r="O87" s="16">
        <v>0.92505800000000005</v>
      </c>
      <c r="P87" s="16">
        <v>0.92437199999999997</v>
      </c>
      <c r="Q87" s="16">
        <v>0.90164</v>
      </c>
      <c r="R87" s="16">
        <v>0.90173099999999995</v>
      </c>
      <c r="S87" s="16">
        <v>0.90449199999999996</v>
      </c>
      <c r="T87" s="16">
        <v>0.90383599999999997</v>
      </c>
      <c r="U87" s="16">
        <v>0.90122500000000005</v>
      </c>
      <c r="V87" s="16">
        <v>0.89818100000000001</v>
      </c>
      <c r="W87" s="16">
        <v>0.89641300000000002</v>
      </c>
      <c r="X87" s="16">
        <v>0.89416099999999998</v>
      </c>
      <c r="Y87" s="16">
        <v>0.89172600000000002</v>
      </c>
      <c r="Z87" s="16">
        <v>0.89049400000000001</v>
      </c>
      <c r="AA87" s="16">
        <v>0.88918399999999997</v>
      </c>
      <c r="AB87" s="16">
        <v>0.88639900000000005</v>
      </c>
      <c r="AC87" s="16">
        <v>0.88612999999999997</v>
      </c>
      <c r="AD87" s="16">
        <v>0.88357600000000003</v>
      </c>
      <c r="AE87" s="16">
        <v>0.88031400000000004</v>
      </c>
      <c r="AF87" s="16">
        <v>0.87659900000000002</v>
      </c>
      <c r="AG87" s="16">
        <v>0.87411799999999995</v>
      </c>
      <c r="AH87" s="16">
        <v>0.87362899999999999</v>
      </c>
      <c r="AI87" s="16">
        <v>0.87162399999999995</v>
      </c>
      <c r="AJ87" s="16">
        <v>0.87168199999999996</v>
      </c>
      <c r="AK87" s="16">
        <v>0.87098900000000001</v>
      </c>
      <c r="AL87" s="9">
        <v>-1.513E-3</v>
      </c>
    </row>
    <row r="88" spans="1:38" ht="15" customHeight="1" x14ac:dyDescent="0.25">
      <c r="A88" s="3" t="s">
        <v>99</v>
      </c>
      <c r="B88" s="8" t="s">
        <v>100</v>
      </c>
      <c r="C88" s="16">
        <v>0.95093000000000005</v>
      </c>
      <c r="D88" s="16">
        <v>0.94555100000000003</v>
      </c>
      <c r="E88" s="16">
        <v>0.94019399999999997</v>
      </c>
      <c r="F88" s="16">
        <v>0.93417799999999995</v>
      </c>
      <c r="G88" s="16">
        <v>0.92792799999999998</v>
      </c>
      <c r="H88" s="16">
        <v>0.92181500000000005</v>
      </c>
      <c r="I88" s="16">
        <v>0.91619499999999998</v>
      </c>
      <c r="J88" s="16">
        <v>0.91076800000000002</v>
      </c>
      <c r="K88" s="16">
        <v>0.90527100000000005</v>
      </c>
      <c r="L88" s="16">
        <v>0.899976</v>
      </c>
      <c r="M88" s="16">
        <v>0.89508699999999997</v>
      </c>
      <c r="N88" s="16">
        <v>0.89047100000000001</v>
      </c>
      <c r="O88" s="16">
        <v>0.88609800000000005</v>
      </c>
      <c r="P88" s="16">
        <v>0.88170800000000005</v>
      </c>
      <c r="Q88" s="16">
        <v>0.87720900000000002</v>
      </c>
      <c r="R88" s="16">
        <v>0.87283599999999995</v>
      </c>
      <c r="S88" s="16">
        <v>0.86841800000000002</v>
      </c>
      <c r="T88" s="16">
        <v>0.86410200000000004</v>
      </c>
      <c r="U88" s="16">
        <v>0.85988699999999996</v>
      </c>
      <c r="V88" s="16">
        <v>0.85577000000000003</v>
      </c>
      <c r="W88" s="16">
        <v>0.85168999999999995</v>
      </c>
      <c r="X88" s="16">
        <v>0.84766399999999997</v>
      </c>
      <c r="Y88" s="16">
        <v>0.84369300000000003</v>
      </c>
      <c r="Z88" s="16">
        <v>0.83982100000000004</v>
      </c>
      <c r="AA88" s="16">
        <v>0.83604699999999998</v>
      </c>
      <c r="AB88" s="16">
        <v>0.83232200000000001</v>
      </c>
      <c r="AC88" s="16">
        <v>0.82865800000000001</v>
      </c>
      <c r="AD88" s="16">
        <v>0.82509100000000002</v>
      </c>
      <c r="AE88" s="16">
        <v>0.82159300000000002</v>
      </c>
      <c r="AF88" s="16">
        <v>0.818106</v>
      </c>
      <c r="AG88" s="16">
        <v>0.81467100000000003</v>
      </c>
      <c r="AH88" s="16">
        <v>0.81132000000000004</v>
      </c>
      <c r="AI88" s="16">
        <v>0.80801800000000001</v>
      </c>
      <c r="AJ88" s="16">
        <v>0.80478799999999995</v>
      </c>
      <c r="AK88" s="16">
        <v>0.80162500000000003</v>
      </c>
      <c r="AL88" s="9">
        <v>-4.9909999999999998E-3</v>
      </c>
    </row>
    <row r="90" spans="1:38" ht="15" customHeight="1" x14ac:dyDescent="0.25">
      <c r="B90" s="7" t="s">
        <v>71</v>
      </c>
    </row>
    <row r="91" spans="1:38" ht="15" customHeight="1" x14ac:dyDescent="0.25">
      <c r="A91" s="3" t="s">
        <v>101</v>
      </c>
      <c r="B91" s="8" t="s">
        <v>96</v>
      </c>
      <c r="C91" s="16">
        <v>0.97753100000000004</v>
      </c>
      <c r="D91" s="16">
        <v>0.97576799999999997</v>
      </c>
      <c r="E91" s="16">
        <v>0.97394099999999995</v>
      </c>
      <c r="F91" s="16">
        <v>0.97174000000000005</v>
      </c>
      <c r="G91" s="16">
        <v>0.969337</v>
      </c>
      <c r="H91" s="16">
        <v>0.96695699999999996</v>
      </c>
      <c r="I91" s="16">
        <v>0.96476799999999996</v>
      </c>
      <c r="J91" s="16">
        <v>0.96262199999999998</v>
      </c>
      <c r="K91" s="16">
        <v>0.960449</v>
      </c>
      <c r="L91" s="16">
        <v>0.95829799999999998</v>
      </c>
      <c r="M91" s="16">
        <v>0.95625099999999996</v>
      </c>
      <c r="N91" s="16">
        <v>0.95424600000000004</v>
      </c>
      <c r="O91" s="16">
        <v>0.95228199999999996</v>
      </c>
      <c r="P91" s="16">
        <v>0.95027099999999998</v>
      </c>
      <c r="Q91" s="16">
        <v>0.94828299999999999</v>
      </c>
      <c r="R91" s="16">
        <v>0.946295</v>
      </c>
      <c r="S91" s="16">
        <v>0.94408400000000003</v>
      </c>
      <c r="T91" s="16">
        <v>0.94187299999999996</v>
      </c>
      <c r="U91" s="16">
        <v>0.939666</v>
      </c>
      <c r="V91" s="16">
        <v>0.93747499999999995</v>
      </c>
      <c r="W91" s="16">
        <v>0.93525100000000005</v>
      </c>
      <c r="X91" s="16">
        <v>0.93301299999999998</v>
      </c>
      <c r="Y91" s="16">
        <v>0.93077500000000002</v>
      </c>
      <c r="Z91" s="16">
        <v>0.92855100000000002</v>
      </c>
      <c r="AA91" s="16">
        <v>0.92634099999999997</v>
      </c>
      <c r="AB91" s="16">
        <v>0.92412499999999997</v>
      </c>
      <c r="AC91" s="16">
        <v>0.92189100000000002</v>
      </c>
      <c r="AD91" s="16">
        <v>0.91968099999999997</v>
      </c>
      <c r="AE91" s="16">
        <v>0.91748099999999999</v>
      </c>
      <c r="AF91" s="16">
        <v>0.91526300000000005</v>
      </c>
      <c r="AG91" s="16">
        <v>0.91304600000000002</v>
      </c>
      <c r="AH91" s="16">
        <v>0.910825</v>
      </c>
      <c r="AI91" s="16">
        <v>0.90860200000000002</v>
      </c>
      <c r="AJ91" s="16">
        <v>0.90637100000000004</v>
      </c>
      <c r="AK91" s="16">
        <v>0.90414300000000003</v>
      </c>
      <c r="AL91" s="9">
        <v>-2.3080000000000002E-3</v>
      </c>
    </row>
    <row r="92" spans="1:38" ht="15" customHeight="1" x14ac:dyDescent="0.25">
      <c r="A92" s="3" t="s">
        <v>102</v>
      </c>
      <c r="B92" s="8" t="s">
        <v>98</v>
      </c>
      <c r="C92" s="16">
        <v>1.0185010000000001</v>
      </c>
      <c r="D92" s="16">
        <v>1.011031</v>
      </c>
      <c r="E92" s="16">
        <v>1.0099629999999999</v>
      </c>
      <c r="F92" s="16">
        <v>1.0107649999999999</v>
      </c>
      <c r="G92" s="16">
        <v>1.012351</v>
      </c>
      <c r="H92" s="16">
        <v>1.0140610000000001</v>
      </c>
      <c r="I92" s="16">
        <v>1.0153829999999999</v>
      </c>
      <c r="J92" s="16">
        <v>1.015029</v>
      </c>
      <c r="K92" s="16">
        <v>1.015182</v>
      </c>
      <c r="L92" s="16">
        <v>1.0152909999999999</v>
      </c>
      <c r="M92" s="16">
        <v>1.016402</v>
      </c>
      <c r="N92" s="16">
        <v>1.0175650000000001</v>
      </c>
      <c r="O92" s="16">
        <v>1.01953</v>
      </c>
      <c r="P92" s="16">
        <v>1.019466</v>
      </c>
      <c r="Q92" s="16">
        <v>1.0171490000000001</v>
      </c>
      <c r="R92" s="16">
        <v>1.017255</v>
      </c>
      <c r="S92" s="16">
        <v>1.01915</v>
      </c>
      <c r="T92" s="16">
        <v>1.0191170000000001</v>
      </c>
      <c r="U92" s="16">
        <v>1.0178590000000001</v>
      </c>
      <c r="V92" s="16">
        <v>1.0164089999999999</v>
      </c>
      <c r="W92" s="16">
        <v>1.0158100000000001</v>
      </c>
      <c r="X92" s="16">
        <v>1.0150300000000001</v>
      </c>
      <c r="Y92" s="16">
        <v>1.0141089999999999</v>
      </c>
      <c r="Z92" s="16">
        <v>1.014165</v>
      </c>
      <c r="AA92" s="16">
        <v>1.013833</v>
      </c>
      <c r="AB92" s="16">
        <v>1.012931</v>
      </c>
      <c r="AC92" s="16">
        <v>1.013447</v>
      </c>
      <c r="AD92" s="16">
        <v>1.0124249999999999</v>
      </c>
      <c r="AE92" s="16">
        <v>1.0108470000000001</v>
      </c>
      <c r="AF92" s="16">
        <v>1.008955</v>
      </c>
      <c r="AG92" s="16">
        <v>1.007746</v>
      </c>
      <c r="AH92" s="16">
        <v>1.007655</v>
      </c>
      <c r="AI92" s="16">
        <v>1.007155</v>
      </c>
      <c r="AJ92" s="16">
        <v>1.0080340000000001</v>
      </c>
      <c r="AK92" s="16">
        <v>1.007951</v>
      </c>
      <c r="AL92" s="9">
        <v>-9.2E-5</v>
      </c>
    </row>
    <row r="93" spans="1:38" ht="15" customHeight="1" x14ac:dyDescent="0.25">
      <c r="A93" s="3" t="s">
        <v>103</v>
      </c>
      <c r="B93" s="8" t="s">
        <v>100</v>
      </c>
      <c r="C93" s="16">
        <v>0.98090699999999997</v>
      </c>
      <c r="D93" s="16">
        <v>0.979541</v>
      </c>
      <c r="E93" s="16">
        <v>0.97816099999999995</v>
      </c>
      <c r="F93" s="16">
        <v>0.97648599999999997</v>
      </c>
      <c r="G93" s="16">
        <v>0.97469799999999995</v>
      </c>
      <c r="H93" s="16">
        <v>0.973001</v>
      </c>
      <c r="I93" s="16">
        <v>0.97153699999999998</v>
      </c>
      <c r="J93" s="16">
        <v>0.97014100000000003</v>
      </c>
      <c r="K93" s="16">
        <v>0.96874899999999997</v>
      </c>
      <c r="L93" s="16">
        <v>0.96739900000000001</v>
      </c>
      <c r="M93" s="16">
        <v>0.96617500000000001</v>
      </c>
      <c r="N93" s="16">
        <v>0.96502299999999996</v>
      </c>
      <c r="O93" s="16">
        <v>0.96393799999999996</v>
      </c>
      <c r="P93" s="16">
        <v>0.96283799999999997</v>
      </c>
      <c r="Q93" s="16">
        <v>0.96176200000000001</v>
      </c>
      <c r="R93" s="16">
        <v>0.96070900000000004</v>
      </c>
      <c r="S93" s="16">
        <v>0.959511</v>
      </c>
      <c r="T93" s="16">
        <v>0.95833900000000005</v>
      </c>
      <c r="U93" s="16">
        <v>0.95718999999999999</v>
      </c>
      <c r="V93" s="16">
        <v>0.956071</v>
      </c>
      <c r="W93" s="16">
        <v>0.95494500000000004</v>
      </c>
      <c r="X93" s="16">
        <v>0.95381700000000003</v>
      </c>
      <c r="Y93" s="16">
        <v>0.95269199999999998</v>
      </c>
      <c r="Z93" s="16">
        <v>0.95159400000000005</v>
      </c>
      <c r="AA93" s="16">
        <v>0.95052599999999998</v>
      </c>
      <c r="AB93" s="16">
        <v>0.949465</v>
      </c>
      <c r="AC93" s="16">
        <v>0.94841699999999995</v>
      </c>
      <c r="AD93" s="16">
        <v>0.94739899999999999</v>
      </c>
      <c r="AE93" s="16">
        <v>0.94639899999999999</v>
      </c>
      <c r="AF93" s="16">
        <v>0.94538900000000003</v>
      </c>
      <c r="AG93" s="16">
        <v>0.94438999999999995</v>
      </c>
      <c r="AH93" s="16">
        <v>0.94340900000000005</v>
      </c>
      <c r="AI93" s="16">
        <v>0.94243699999999997</v>
      </c>
      <c r="AJ93" s="16">
        <v>0.94148200000000004</v>
      </c>
      <c r="AK93" s="16">
        <v>0.94054700000000002</v>
      </c>
      <c r="AL93" s="9">
        <v>-1.23E-3</v>
      </c>
    </row>
    <row r="95" spans="1:38" ht="15" customHeight="1" x14ac:dyDescent="0.25">
      <c r="B95" s="7" t="s">
        <v>104</v>
      </c>
    </row>
    <row r="96" spans="1:38" ht="15" customHeight="1" x14ac:dyDescent="0.25">
      <c r="B96" s="7" t="s">
        <v>105</v>
      </c>
    </row>
    <row r="97" spans="1:38" ht="15" customHeight="1" x14ac:dyDescent="0.25">
      <c r="B97" s="7" t="s">
        <v>106</v>
      </c>
    </row>
    <row r="98" spans="1:38" ht="15" customHeight="1" x14ac:dyDescent="0.25">
      <c r="A98" s="3" t="s">
        <v>107</v>
      </c>
      <c r="B98" s="8" t="s">
        <v>108</v>
      </c>
      <c r="C98" s="16">
        <v>0</v>
      </c>
      <c r="D98" s="16">
        <v>0</v>
      </c>
      <c r="E98" s="16">
        <v>0</v>
      </c>
      <c r="F98" s="16">
        <v>0</v>
      </c>
      <c r="G98" s="16">
        <v>0</v>
      </c>
      <c r="H98" s="16">
        <v>0</v>
      </c>
      <c r="I98" s="16">
        <v>0</v>
      </c>
      <c r="J98" s="16">
        <v>0</v>
      </c>
      <c r="K98" s="16">
        <v>0</v>
      </c>
      <c r="L98" s="16">
        <v>0</v>
      </c>
      <c r="M98" s="16">
        <v>2.0000000000000001E-4</v>
      </c>
      <c r="N98" s="16">
        <v>7.5000000000000002E-4</v>
      </c>
      <c r="O98" s="16">
        <v>2.15E-3</v>
      </c>
      <c r="P98" s="16">
        <v>5.5500000000000002E-3</v>
      </c>
      <c r="Q98" s="16">
        <v>1.15E-2</v>
      </c>
      <c r="R98" s="16">
        <v>2.24E-2</v>
      </c>
      <c r="S98" s="16">
        <v>4.2450000000000002E-2</v>
      </c>
      <c r="T98" s="16">
        <v>7.8799999999999995E-2</v>
      </c>
      <c r="U98" s="16">
        <v>0.1459</v>
      </c>
      <c r="V98" s="16">
        <v>0.27015</v>
      </c>
      <c r="W98" s="16">
        <v>0.3952</v>
      </c>
      <c r="X98" s="16">
        <v>0.52105000000000001</v>
      </c>
      <c r="Y98" s="16">
        <v>0.64685000000000004</v>
      </c>
      <c r="Z98" s="16">
        <v>0.77275000000000005</v>
      </c>
      <c r="AA98" s="16">
        <v>0.89964999999999995</v>
      </c>
      <c r="AB98" s="16">
        <v>1.0273000000000001</v>
      </c>
      <c r="AC98" s="16">
        <v>1.1552500000000001</v>
      </c>
      <c r="AD98" s="16">
        <v>1.2844500000000001</v>
      </c>
      <c r="AE98" s="16">
        <v>1.4154</v>
      </c>
      <c r="AF98" s="16">
        <v>1.5480499999999999</v>
      </c>
      <c r="AG98" s="16">
        <v>1.6821999999999999</v>
      </c>
      <c r="AH98" s="16">
        <v>1.8170500000000001</v>
      </c>
      <c r="AI98" s="16">
        <v>1.9522999999999999</v>
      </c>
      <c r="AJ98" s="16">
        <v>2.0876000000000001</v>
      </c>
      <c r="AK98" s="16">
        <v>2.2237499999999999</v>
      </c>
      <c r="AL98" s="9" t="s">
        <v>109</v>
      </c>
    </row>
    <row r="99" spans="1:38" ht="15" customHeight="1" x14ac:dyDescent="0.25">
      <c r="A99" s="3" t="s">
        <v>110</v>
      </c>
      <c r="B99" s="8" t="s">
        <v>111</v>
      </c>
      <c r="C99" s="11">
        <v>8367.3378909999992</v>
      </c>
      <c r="D99" s="11">
        <v>11294.1875</v>
      </c>
      <c r="E99" s="11">
        <v>14250.394531</v>
      </c>
      <c r="F99" s="11">
        <v>17109.158202999999</v>
      </c>
      <c r="G99" s="11">
        <v>19862.222656000002</v>
      </c>
      <c r="H99" s="11">
        <v>22630.71875</v>
      </c>
      <c r="I99" s="11">
        <v>25162.232422000001</v>
      </c>
      <c r="J99" s="11">
        <v>27826.896484000001</v>
      </c>
      <c r="K99" s="11">
        <v>30640.125</v>
      </c>
      <c r="L99" s="11">
        <v>33648.488280999998</v>
      </c>
      <c r="M99" s="11">
        <v>36899.417969000002</v>
      </c>
      <c r="N99" s="11">
        <v>40376.570312000003</v>
      </c>
      <c r="O99" s="11">
        <v>44070.640625</v>
      </c>
      <c r="P99" s="11">
        <v>48039.914062000003</v>
      </c>
      <c r="Q99" s="11">
        <v>52301.351562000003</v>
      </c>
      <c r="R99" s="11">
        <v>56825.46875</v>
      </c>
      <c r="S99" s="11">
        <v>61546.332030999998</v>
      </c>
      <c r="T99" s="11">
        <v>66509.859375</v>
      </c>
      <c r="U99" s="11">
        <v>71686.171875</v>
      </c>
      <c r="V99" s="11">
        <v>77136.453125</v>
      </c>
      <c r="W99" s="11">
        <v>82801.046875</v>
      </c>
      <c r="X99" s="11">
        <v>88704.429688000004</v>
      </c>
      <c r="Y99" s="11">
        <v>94927.359375</v>
      </c>
      <c r="Z99" s="11">
        <v>101419.21875</v>
      </c>
      <c r="AA99" s="11">
        <v>108279.40625</v>
      </c>
      <c r="AB99" s="11">
        <v>115438.710938</v>
      </c>
      <c r="AC99" s="11">
        <v>122926.78125</v>
      </c>
      <c r="AD99" s="11">
        <v>130862.507812</v>
      </c>
      <c r="AE99" s="11">
        <v>139143.53125</v>
      </c>
      <c r="AF99" s="11">
        <v>147782.71875</v>
      </c>
      <c r="AG99" s="11">
        <v>156936.171875</v>
      </c>
      <c r="AH99" s="11">
        <v>166540.75</v>
      </c>
      <c r="AI99" s="11">
        <v>176621.171875</v>
      </c>
      <c r="AJ99" s="11">
        <v>187339.125</v>
      </c>
      <c r="AK99" s="11">
        <v>198562.171875</v>
      </c>
      <c r="AL99" s="9">
        <v>9.0758000000000005E-2</v>
      </c>
    </row>
    <row r="100" spans="1:38" ht="15" customHeight="1" x14ac:dyDescent="0.25">
      <c r="A100" s="3" t="s">
        <v>112</v>
      </c>
      <c r="B100" s="8" t="s">
        <v>113</v>
      </c>
      <c r="C100" s="11">
        <v>2497.3515619999998</v>
      </c>
      <c r="D100" s="11">
        <v>2497.3522950000001</v>
      </c>
      <c r="E100" s="11">
        <v>2497.3527829999998</v>
      </c>
      <c r="F100" s="11">
        <v>2497.3527829999998</v>
      </c>
      <c r="G100" s="11">
        <v>2497.3527829999998</v>
      </c>
      <c r="H100" s="11">
        <v>2497.3527829999998</v>
      </c>
      <c r="I100" s="11">
        <v>2497.3527829999998</v>
      </c>
      <c r="J100" s="11">
        <v>2497.3576659999999</v>
      </c>
      <c r="K100" s="11">
        <v>2497.3833009999998</v>
      </c>
      <c r="L100" s="11">
        <v>2505.0895999999998</v>
      </c>
      <c r="M100" s="11">
        <v>2517.2241210000002</v>
      </c>
      <c r="N100" s="11">
        <v>2539.1176759999998</v>
      </c>
      <c r="O100" s="11">
        <v>2562.7685550000001</v>
      </c>
      <c r="P100" s="11">
        <v>2587.6391600000002</v>
      </c>
      <c r="Q100" s="11">
        <v>2613.9101559999999</v>
      </c>
      <c r="R100" s="11">
        <v>2641.4609380000002</v>
      </c>
      <c r="S100" s="11">
        <v>2669.5900879999999</v>
      </c>
      <c r="T100" s="11">
        <v>2698.4416500000002</v>
      </c>
      <c r="U100" s="11">
        <v>2728.3481449999999</v>
      </c>
      <c r="V100" s="11">
        <v>2759.2565920000002</v>
      </c>
      <c r="W100" s="11">
        <v>2790.8354490000002</v>
      </c>
      <c r="X100" s="11">
        <v>2823.0385740000002</v>
      </c>
      <c r="Y100" s="11">
        <v>2855.6875</v>
      </c>
      <c r="Z100" s="11">
        <v>2890.070557</v>
      </c>
      <c r="AA100" s="11">
        <v>2926.2814939999998</v>
      </c>
      <c r="AB100" s="11">
        <v>2963.3183589999999</v>
      </c>
      <c r="AC100" s="11">
        <v>3001.0671390000002</v>
      </c>
      <c r="AD100" s="11">
        <v>3039.7104490000002</v>
      </c>
      <c r="AE100" s="11">
        <v>3080.024414</v>
      </c>
      <c r="AF100" s="11">
        <v>3121.326172</v>
      </c>
      <c r="AG100" s="11">
        <v>3163.3623050000001</v>
      </c>
      <c r="AH100" s="11">
        <v>3206.1103520000001</v>
      </c>
      <c r="AI100" s="11">
        <v>3249.4453119999998</v>
      </c>
      <c r="AJ100" s="11">
        <v>3293.6247560000002</v>
      </c>
      <c r="AK100" s="11">
        <v>3338.3247070000002</v>
      </c>
      <c r="AL100" s="9">
        <v>8.8339999999999998E-3</v>
      </c>
    </row>
    <row r="101" spans="1:38" ht="15" customHeight="1" x14ac:dyDescent="0.25">
      <c r="A101" s="3" t="s">
        <v>114</v>
      </c>
      <c r="B101" s="8" t="s">
        <v>115</v>
      </c>
      <c r="C101" s="11">
        <v>10864.689453000001</v>
      </c>
      <c r="D101" s="11">
        <v>13791.540039</v>
      </c>
      <c r="E101" s="11">
        <v>16747.748047000001</v>
      </c>
      <c r="F101" s="11">
        <v>19606.511718999998</v>
      </c>
      <c r="G101" s="11">
        <v>22359.576172000001</v>
      </c>
      <c r="H101" s="11">
        <v>25128.072265999999</v>
      </c>
      <c r="I101" s="11">
        <v>27659.585938</v>
      </c>
      <c r="J101" s="11">
        <v>30324.253906000002</v>
      </c>
      <c r="K101" s="11">
        <v>33137.507812000003</v>
      </c>
      <c r="L101" s="11">
        <v>36153.578125</v>
      </c>
      <c r="M101" s="11">
        <v>39416.640625</v>
      </c>
      <c r="N101" s="11">
        <v>42915.6875</v>
      </c>
      <c r="O101" s="11">
        <v>46633.414062000003</v>
      </c>
      <c r="P101" s="11">
        <v>50627.558594000002</v>
      </c>
      <c r="Q101" s="11">
        <v>54915.273437999997</v>
      </c>
      <c r="R101" s="11">
        <v>59466.953125</v>
      </c>
      <c r="S101" s="11">
        <v>64215.964844000002</v>
      </c>
      <c r="T101" s="11">
        <v>69208.382811999996</v>
      </c>
      <c r="U101" s="11">
        <v>74414.671875</v>
      </c>
      <c r="V101" s="11">
        <v>79895.984375</v>
      </c>
      <c r="W101" s="11">
        <v>85592.28125</v>
      </c>
      <c r="X101" s="11">
        <v>91527.992188000004</v>
      </c>
      <c r="Y101" s="11">
        <v>97783.695311999996</v>
      </c>
      <c r="Z101" s="11">
        <v>104310.0625</v>
      </c>
      <c r="AA101" s="11">
        <v>111206.585938</v>
      </c>
      <c r="AB101" s="11">
        <v>118403.054688</v>
      </c>
      <c r="AC101" s="11">
        <v>125929.007812</v>
      </c>
      <c r="AD101" s="11">
        <v>133903.5</v>
      </c>
      <c r="AE101" s="11">
        <v>142224.984375</v>
      </c>
      <c r="AF101" s="11">
        <v>150905.59375</v>
      </c>
      <c r="AG101" s="11">
        <v>160101.21875</v>
      </c>
      <c r="AH101" s="11">
        <v>169748.671875</v>
      </c>
      <c r="AI101" s="11">
        <v>179872.5625</v>
      </c>
      <c r="AJ101" s="11">
        <v>190634.84375</v>
      </c>
      <c r="AK101" s="11">
        <v>201902.71875</v>
      </c>
      <c r="AL101" s="9">
        <v>8.4723999999999994E-2</v>
      </c>
    </row>
    <row r="102" spans="1:38" ht="15" customHeight="1" x14ac:dyDescent="0.25">
      <c r="B102" s="7" t="s">
        <v>116</v>
      </c>
    </row>
    <row r="103" spans="1:38" ht="15" customHeight="1" x14ac:dyDescent="0.25">
      <c r="A103" s="3" t="s">
        <v>117</v>
      </c>
      <c r="B103" s="8" t="s">
        <v>108</v>
      </c>
      <c r="C103" s="15">
        <v>0</v>
      </c>
      <c r="D103" s="15">
        <v>0</v>
      </c>
      <c r="E103" s="15">
        <v>0</v>
      </c>
      <c r="F103" s="15">
        <v>0</v>
      </c>
      <c r="G103" s="15">
        <v>0</v>
      </c>
      <c r="H103" s="15">
        <v>0</v>
      </c>
      <c r="I103" s="15">
        <v>0</v>
      </c>
      <c r="J103" s="15">
        <v>0</v>
      </c>
      <c r="K103" s="15">
        <v>0</v>
      </c>
      <c r="L103" s="15">
        <v>0</v>
      </c>
      <c r="M103" s="15">
        <v>5.8200000000000005E-4</v>
      </c>
      <c r="N103" s="15">
        <v>2.1819999999999999E-3</v>
      </c>
      <c r="O103" s="15">
        <v>6.2560000000000003E-3</v>
      </c>
      <c r="P103" s="15">
        <v>1.6150999999999999E-2</v>
      </c>
      <c r="Q103" s="15">
        <v>3.3465000000000002E-2</v>
      </c>
      <c r="R103" s="15">
        <v>6.5184000000000006E-2</v>
      </c>
      <c r="S103" s="15">
        <v>0.123529</v>
      </c>
      <c r="T103" s="15">
        <v>0.22930800000000001</v>
      </c>
      <c r="U103" s="15">
        <v>0.42456899999999997</v>
      </c>
      <c r="V103" s="15">
        <v>0.78613699999999997</v>
      </c>
      <c r="W103" s="15">
        <v>1.1500319999999999</v>
      </c>
      <c r="X103" s="15">
        <v>1.516256</v>
      </c>
      <c r="Y103" s="15">
        <v>1.882334</v>
      </c>
      <c r="Z103" s="15">
        <v>2.2487029999999999</v>
      </c>
      <c r="AA103" s="15">
        <v>2.6179809999999999</v>
      </c>
      <c r="AB103" s="15">
        <v>2.9894430000000001</v>
      </c>
      <c r="AC103" s="15">
        <v>3.3617780000000002</v>
      </c>
      <c r="AD103" s="15">
        <v>3.7377500000000001</v>
      </c>
      <c r="AE103" s="15">
        <v>4.1188140000000004</v>
      </c>
      <c r="AF103" s="15">
        <v>4.5048260000000004</v>
      </c>
      <c r="AG103" s="15">
        <v>4.8952020000000003</v>
      </c>
      <c r="AH103" s="15">
        <v>5.2876159999999999</v>
      </c>
      <c r="AI103" s="15">
        <v>5.6811930000000004</v>
      </c>
      <c r="AJ103" s="15">
        <v>6.074916</v>
      </c>
      <c r="AK103" s="15">
        <v>6.4711129999999999</v>
      </c>
      <c r="AL103" s="9" t="s">
        <v>109</v>
      </c>
    </row>
    <row r="104" spans="1:38" ht="15" customHeight="1" x14ac:dyDescent="0.25">
      <c r="A104" s="3" t="s">
        <v>118</v>
      </c>
      <c r="B104" s="8" t="s">
        <v>111</v>
      </c>
      <c r="C104" s="11">
        <v>11518.615234000001</v>
      </c>
      <c r="D104" s="11">
        <v>15584.148438</v>
      </c>
      <c r="E104" s="11">
        <v>19710.861327999999</v>
      </c>
      <c r="F104" s="11">
        <v>23720.234375</v>
      </c>
      <c r="G104" s="11">
        <v>27590.875</v>
      </c>
      <c r="H104" s="11">
        <v>31490.880859000001</v>
      </c>
      <c r="I104" s="11">
        <v>35045.980469000002</v>
      </c>
      <c r="J104" s="11">
        <v>38804.207030999998</v>
      </c>
      <c r="K104" s="11">
        <v>42787.320312000003</v>
      </c>
      <c r="L104" s="11">
        <v>47065.480469000002</v>
      </c>
      <c r="M104" s="11">
        <v>51709.867187999997</v>
      </c>
      <c r="N104" s="11">
        <v>56696.9375</v>
      </c>
      <c r="O104" s="11">
        <v>62013.324219000002</v>
      </c>
      <c r="P104" s="11">
        <v>67748.265625</v>
      </c>
      <c r="Q104" s="11">
        <v>73928.539061999996</v>
      </c>
      <c r="R104" s="11">
        <v>80510.632811999996</v>
      </c>
      <c r="S104" s="11">
        <v>87398.070311999996</v>
      </c>
      <c r="T104" s="11">
        <v>94652.414061999996</v>
      </c>
      <c r="U104" s="11">
        <v>102228.765625</v>
      </c>
      <c r="V104" s="11">
        <v>110220.28125</v>
      </c>
      <c r="W104" s="11">
        <v>118545.09375</v>
      </c>
      <c r="X104" s="11">
        <v>127233.421875</v>
      </c>
      <c r="Y104" s="11">
        <v>136407.53125</v>
      </c>
      <c r="Z104" s="11">
        <v>145991.875</v>
      </c>
      <c r="AA104" s="11">
        <v>156136.171875</v>
      </c>
      <c r="AB104" s="11">
        <v>166737.34375</v>
      </c>
      <c r="AC104" s="11">
        <v>177841.4375</v>
      </c>
      <c r="AD104" s="11">
        <v>189628.5625</v>
      </c>
      <c r="AE104" s="11">
        <v>201945.21875</v>
      </c>
      <c r="AF104" s="11">
        <v>214812.03125</v>
      </c>
      <c r="AG104" s="11">
        <v>228465.84375</v>
      </c>
      <c r="AH104" s="11">
        <v>242812.234375</v>
      </c>
      <c r="AI104" s="11">
        <v>257889.4375</v>
      </c>
      <c r="AJ104" s="11">
        <v>273943.875</v>
      </c>
      <c r="AK104" s="11">
        <v>290775.65625</v>
      </c>
      <c r="AL104" s="9">
        <v>9.2726000000000003E-2</v>
      </c>
    </row>
    <row r="105" spans="1:38" ht="15" customHeight="1" x14ac:dyDescent="0.25">
      <c r="A105" s="3" t="s">
        <v>119</v>
      </c>
      <c r="B105" s="8" t="s">
        <v>113</v>
      </c>
      <c r="C105" s="11">
        <v>3222.930664</v>
      </c>
      <c r="D105" s="11">
        <v>3222.9313959999999</v>
      </c>
      <c r="E105" s="11">
        <v>3222.931885</v>
      </c>
      <c r="F105" s="11">
        <v>3222.931885</v>
      </c>
      <c r="G105" s="11">
        <v>3222.931885</v>
      </c>
      <c r="H105" s="11">
        <v>3222.931885</v>
      </c>
      <c r="I105" s="11">
        <v>3222.931885</v>
      </c>
      <c r="J105" s="11">
        <v>3222.9372560000002</v>
      </c>
      <c r="K105" s="11">
        <v>3222.9677729999999</v>
      </c>
      <c r="L105" s="11">
        <v>3231.2875979999999</v>
      </c>
      <c r="M105" s="11">
        <v>3244.3911130000001</v>
      </c>
      <c r="N105" s="11">
        <v>3271.2353520000001</v>
      </c>
      <c r="O105" s="11">
        <v>3300.326172</v>
      </c>
      <c r="P105" s="11">
        <v>3330.9038089999999</v>
      </c>
      <c r="Q105" s="11">
        <v>3363.1594239999999</v>
      </c>
      <c r="R105" s="11">
        <v>3396.9072270000001</v>
      </c>
      <c r="S105" s="11">
        <v>3431.2907709999999</v>
      </c>
      <c r="T105" s="11">
        <v>3466.5078119999998</v>
      </c>
      <c r="U105" s="11">
        <v>3502.9196780000002</v>
      </c>
      <c r="V105" s="11">
        <v>3540.4731449999999</v>
      </c>
      <c r="W105" s="11">
        <v>3578.8364259999998</v>
      </c>
      <c r="X105" s="11">
        <v>3617.9011230000001</v>
      </c>
      <c r="Y105" s="11">
        <v>3657.4921880000002</v>
      </c>
      <c r="Z105" s="11">
        <v>3699.5322270000001</v>
      </c>
      <c r="AA105" s="11">
        <v>3743.5952149999998</v>
      </c>
      <c r="AB105" s="11">
        <v>3788.6245119999999</v>
      </c>
      <c r="AC105" s="11">
        <v>3834.4282229999999</v>
      </c>
      <c r="AD105" s="11">
        <v>3881.2370609999998</v>
      </c>
      <c r="AE105" s="11">
        <v>3930.1872560000002</v>
      </c>
      <c r="AF105" s="11">
        <v>3980.211914</v>
      </c>
      <c r="AG105" s="11">
        <v>4030.976318</v>
      </c>
      <c r="AH105" s="11">
        <v>4082.4948730000001</v>
      </c>
      <c r="AI105" s="11">
        <v>4134.6616210000002</v>
      </c>
      <c r="AJ105" s="11">
        <v>4187.8706050000001</v>
      </c>
      <c r="AK105" s="11">
        <v>4241.6191410000001</v>
      </c>
      <c r="AL105" s="9">
        <v>8.3580000000000008E-3</v>
      </c>
    </row>
    <row r="106" spans="1:38" ht="15" customHeight="1" x14ac:dyDescent="0.25">
      <c r="A106" s="3" t="s">
        <v>120</v>
      </c>
      <c r="B106" s="8" t="s">
        <v>115</v>
      </c>
      <c r="C106" s="11">
        <v>14741.545898</v>
      </c>
      <c r="D106" s="11">
        <v>18807.080077999999</v>
      </c>
      <c r="E106" s="11">
        <v>22933.792968999998</v>
      </c>
      <c r="F106" s="11">
        <v>26943.166015999999</v>
      </c>
      <c r="G106" s="11">
        <v>30813.806640999999</v>
      </c>
      <c r="H106" s="11">
        <v>34713.8125</v>
      </c>
      <c r="I106" s="11">
        <v>38268.914062000003</v>
      </c>
      <c r="J106" s="11">
        <v>42027.144530999998</v>
      </c>
      <c r="K106" s="11">
        <v>46010.289062000003</v>
      </c>
      <c r="L106" s="11">
        <v>50296.769530999998</v>
      </c>
      <c r="M106" s="11">
        <v>54954.257812000003</v>
      </c>
      <c r="N106" s="11">
        <v>59968.175780999998</v>
      </c>
      <c r="O106" s="11">
        <v>65313.65625</v>
      </c>
      <c r="P106" s="11">
        <v>71079.1875</v>
      </c>
      <c r="Q106" s="11">
        <v>77291.726561999996</v>
      </c>
      <c r="R106" s="11">
        <v>83907.601561999996</v>
      </c>
      <c r="S106" s="11">
        <v>90829.484375</v>
      </c>
      <c r="T106" s="11">
        <v>98119.148438000004</v>
      </c>
      <c r="U106" s="11">
        <v>105732.109375</v>
      </c>
      <c r="V106" s="11">
        <v>113761.546875</v>
      </c>
      <c r="W106" s="11">
        <v>122125.078125</v>
      </c>
      <c r="X106" s="11">
        <v>130852.835938</v>
      </c>
      <c r="Y106" s="11">
        <v>140066.90625</v>
      </c>
      <c r="Z106" s="11">
        <v>149693.65625</v>
      </c>
      <c r="AA106" s="11">
        <v>159882.390625</v>
      </c>
      <c r="AB106" s="11">
        <v>170528.953125</v>
      </c>
      <c r="AC106" s="11">
        <v>181679.21875</v>
      </c>
      <c r="AD106" s="11">
        <v>193513.53125</v>
      </c>
      <c r="AE106" s="11">
        <v>205879.53125</v>
      </c>
      <c r="AF106" s="11">
        <v>218796.75</v>
      </c>
      <c r="AG106" s="11">
        <v>232501.703125</v>
      </c>
      <c r="AH106" s="11">
        <v>246900.015625</v>
      </c>
      <c r="AI106" s="11">
        <v>262029.78125</v>
      </c>
      <c r="AJ106" s="11">
        <v>278137.8125</v>
      </c>
      <c r="AK106" s="11">
        <v>295023.75</v>
      </c>
      <c r="AL106" s="9">
        <v>8.6997000000000005E-2</v>
      </c>
    </row>
    <row r="107" spans="1:38" ht="15" customHeight="1" x14ac:dyDescent="0.25">
      <c r="B107" s="7" t="s">
        <v>121</v>
      </c>
    </row>
    <row r="108" spans="1:38" ht="15" customHeight="1" x14ac:dyDescent="0.25">
      <c r="A108" s="3" t="s">
        <v>122</v>
      </c>
      <c r="B108" s="8" t="s">
        <v>123</v>
      </c>
      <c r="C108" s="11">
        <v>1941.587769</v>
      </c>
      <c r="D108" s="11">
        <v>2648.857422</v>
      </c>
      <c r="E108" s="11">
        <v>3357.4135740000002</v>
      </c>
      <c r="F108" s="11">
        <v>4061.3393550000001</v>
      </c>
      <c r="G108" s="11">
        <v>4761.5664059999999</v>
      </c>
      <c r="H108" s="11">
        <v>5485.7709960000002</v>
      </c>
      <c r="I108" s="11">
        <v>6195.7304690000001</v>
      </c>
      <c r="J108" s="11">
        <v>6948.1567379999997</v>
      </c>
      <c r="K108" s="11">
        <v>7760.7192379999997</v>
      </c>
      <c r="L108" s="11">
        <v>8653.3642579999996</v>
      </c>
      <c r="M108" s="11">
        <v>9628.0634769999997</v>
      </c>
      <c r="N108" s="11">
        <v>10700.989258</v>
      </c>
      <c r="O108" s="11">
        <v>11855.192383</v>
      </c>
      <c r="P108" s="11">
        <v>13135.580078000001</v>
      </c>
      <c r="Q108" s="11">
        <v>14541.045898</v>
      </c>
      <c r="R108" s="11">
        <v>16097.850586</v>
      </c>
      <c r="S108" s="11">
        <v>17760.589843999998</v>
      </c>
      <c r="T108" s="11">
        <v>19575.037109000001</v>
      </c>
      <c r="U108" s="11">
        <v>21497.617188</v>
      </c>
      <c r="V108" s="11">
        <v>23588.175781000002</v>
      </c>
      <c r="W108" s="11">
        <v>25794.761718999998</v>
      </c>
      <c r="X108" s="11">
        <v>28125.916015999999</v>
      </c>
      <c r="Y108" s="11">
        <v>30654.580077999999</v>
      </c>
      <c r="Z108" s="11">
        <v>33324.761719000002</v>
      </c>
      <c r="AA108" s="11">
        <v>36228.074219000002</v>
      </c>
      <c r="AB108" s="11">
        <v>39302.246094000002</v>
      </c>
      <c r="AC108" s="11">
        <v>42562.410155999998</v>
      </c>
      <c r="AD108" s="11">
        <v>46110.675780999998</v>
      </c>
      <c r="AE108" s="11">
        <v>49854.390625</v>
      </c>
      <c r="AF108" s="11">
        <v>53800.714844000002</v>
      </c>
      <c r="AG108" s="11">
        <v>58076.289062000003</v>
      </c>
      <c r="AH108" s="11">
        <v>62608.105469000002</v>
      </c>
      <c r="AI108" s="11">
        <v>67412.78125</v>
      </c>
      <c r="AJ108" s="11">
        <v>72631.453125</v>
      </c>
      <c r="AK108" s="11">
        <v>78144.671875</v>
      </c>
      <c r="AL108" s="9">
        <v>0.108002</v>
      </c>
    </row>
    <row r="109" spans="1:38" ht="15" customHeight="1" x14ac:dyDescent="0.25">
      <c r="A109" s="3" t="s">
        <v>124</v>
      </c>
      <c r="B109" s="8" t="s">
        <v>125</v>
      </c>
      <c r="C109" s="11">
        <v>12799.958008</v>
      </c>
      <c r="D109" s="11">
        <v>16158.222656</v>
      </c>
      <c r="E109" s="11">
        <v>19576.378906000002</v>
      </c>
      <c r="F109" s="11">
        <v>22881.826172000001</v>
      </c>
      <c r="G109" s="11">
        <v>26052.240234000001</v>
      </c>
      <c r="H109" s="11">
        <v>29228.041015999999</v>
      </c>
      <c r="I109" s="11">
        <v>32073.181640999999</v>
      </c>
      <c r="J109" s="11">
        <v>35078.984375</v>
      </c>
      <c r="K109" s="11">
        <v>38249.570312000003</v>
      </c>
      <c r="L109" s="11">
        <v>41643.40625</v>
      </c>
      <c r="M109" s="11">
        <v>45326.195312000003</v>
      </c>
      <c r="N109" s="11">
        <v>49267.183594000002</v>
      </c>
      <c r="O109" s="11">
        <v>53458.460937999997</v>
      </c>
      <c r="P109" s="11">
        <v>57943.601562000003</v>
      </c>
      <c r="Q109" s="11">
        <v>62750.6875</v>
      </c>
      <c r="R109" s="11">
        <v>67809.757811999996</v>
      </c>
      <c r="S109" s="11">
        <v>73068.890625</v>
      </c>
      <c r="T109" s="11">
        <v>78544.117188000004</v>
      </c>
      <c r="U109" s="11">
        <v>84234.5</v>
      </c>
      <c r="V109" s="11">
        <v>90173.367188000004</v>
      </c>
      <c r="W109" s="11">
        <v>96330.320311999996</v>
      </c>
      <c r="X109" s="11">
        <v>102726.921875</v>
      </c>
      <c r="Y109" s="11">
        <v>109412.328125</v>
      </c>
      <c r="Z109" s="11">
        <v>116368.898438</v>
      </c>
      <c r="AA109" s="11">
        <v>123654.304688</v>
      </c>
      <c r="AB109" s="11">
        <v>131226.703125</v>
      </c>
      <c r="AC109" s="11">
        <v>139116.8125</v>
      </c>
      <c r="AD109" s="11">
        <v>147402.859375</v>
      </c>
      <c r="AE109" s="11">
        <v>156025.140625</v>
      </c>
      <c r="AF109" s="11">
        <v>164996.046875</v>
      </c>
      <c r="AG109" s="11">
        <v>174425.421875</v>
      </c>
      <c r="AH109" s="11">
        <v>184291.921875</v>
      </c>
      <c r="AI109" s="11">
        <v>194616.984375</v>
      </c>
      <c r="AJ109" s="11">
        <v>205506.359375</v>
      </c>
      <c r="AK109" s="11">
        <v>216879.078125</v>
      </c>
      <c r="AL109" s="9">
        <v>8.1874000000000002E-2</v>
      </c>
    </row>
    <row r="110" spans="1:38" ht="15" customHeight="1" x14ac:dyDescent="0.25">
      <c r="B110" s="7" t="s">
        <v>126</v>
      </c>
    </row>
    <row r="111" spans="1:38" ht="15" customHeight="1" x14ac:dyDescent="0.25">
      <c r="A111" s="3" t="s">
        <v>127</v>
      </c>
      <c r="B111" s="8" t="s">
        <v>108</v>
      </c>
      <c r="C111" s="15">
        <v>0</v>
      </c>
      <c r="D111" s="15">
        <v>0</v>
      </c>
      <c r="E111" s="15">
        <v>0</v>
      </c>
      <c r="F111" s="15">
        <v>0</v>
      </c>
      <c r="G111" s="15">
        <v>0</v>
      </c>
      <c r="H111" s="15">
        <v>0</v>
      </c>
      <c r="I111" s="15">
        <v>0</v>
      </c>
      <c r="J111" s="15">
        <v>0</v>
      </c>
      <c r="K111" s="15">
        <v>0</v>
      </c>
      <c r="L111" s="15">
        <v>0</v>
      </c>
      <c r="M111" s="15">
        <v>5.0000000000000004E-6</v>
      </c>
      <c r="N111" s="15">
        <v>1.8E-5</v>
      </c>
      <c r="O111" s="15">
        <v>5.1999999999999997E-5</v>
      </c>
      <c r="P111" s="15">
        <v>1.34E-4</v>
      </c>
      <c r="Q111" s="15">
        <v>2.7799999999999998E-4</v>
      </c>
      <c r="R111" s="15">
        <v>5.4100000000000003E-4</v>
      </c>
      <c r="S111" s="15">
        <v>1.0219999999999999E-3</v>
      </c>
      <c r="T111" s="15">
        <v>1.89E-3</v>
      </c>
      <c r="U111" s="15">
        <v>3.483E-3</v>
      </c>
      <c r="V111" s="15">
        <v>6.4209999999999996E-3</v>
      </c>
      <c r="W111" s="15">
        <v>9.3769999999999999E-3</v>
      </c>
      <c r="X111" s="15">
        <v>1.2352E-2</v>
      </c>
      <c r="Y111" s="15">
        <v>1.5325999999999999E-2</v>
      </c>
      <c r="Z111" s="15">
        <v>1.8301999999999999E-2</v>
      </c>
      <c r="AA111" s="15">
        <v>2.1302000000000001E-2</v>
      </c>
      <c r="AB111" s="15">
        <v>2.4320000000000001E-2</v>
      </c>
      <c r="AC111" s="15">
        <v>2.7345000000000001E-2</v>
      </c>
      <c r="AD111" s="15">
        <v>3.0398999999999999E-2</v>
      </c>
      <c r="AE111" s="15">
        <v>3.3494999999999997E-2</v>
      </c>
      <c r="AF111" s="15">
        <v>3.6630999999999997E-2</v>
      </c>
      <c r="AG111" s="15">
        <v>3.9801999999999997E-2</v>
      </c>
      <c r="AH111" s="15">
        <v>4.299E-2</v>
      </c>
      <c r="AI111" s="15">
        <v>4.6186999999999999E-2</v>
      </c>
      <c r="AJ111" s="15">
        <v>4.9385999999999999E-2</v>
      </c>
      <c r="AK111" s="15">
        <v>5.2603999999999998E-2</v>
      </c>
      <c r="AL111" s="9" t="s">
        <v>109</v>
      </c>
    </row>
    <row r="112" spans="1:38" ht="15" customHeight="1" x14ac:dyDescent="0.25">
      <c r="A112" s="3" t="s">
        <v>128</v>
      </c>
      <c r="B112" s="8" t="s">
        <v>111</v>
      </c>
      <c r="C112" s="11">
        <v>98.548584000000005</v>
      </c>
      <c r="D112" s="11">
        <v>133.51324500000001</v>
      </c>
      <c r="E112" s="11">
        <v>169.03402700000001</v>
      </c>
      <c r="F112" s="11">
        <v>203.540604</v>
      </c>
      <c r="G112" s="11">
        <v>236.84002699999999</v>
      </c>
      <c r="H112" s="11">
        <v>270.39672899999999</v>
      </c>
      <c r="I112" s="11">
        <v>300.92340100000001</v>
      </c>
      <c r="J112" s="11">
        <v>333.21774299999998</v>
      </c>
      <c r="K112" s="11">
        <v>367.48733499999997</v>
      </c>
      <c r="L112" s="11">
        <v>404.347961</v>
      </c>
      <c r="M112" s="11">
        <v>444.42349200000001</v>
      </c>
      <c r="N112" s="11">
        <v>487.52130099999999</v>
      </c>
      <c r="O112" s="11">
        <v>533.52545199999997</v>
      </c>
      <c r="P112" s="11">
        <v>583.22314500000005</v>
      </c>
      <c r="Q112" s="11">
        <v>636.85516399999995</v>
      </c>
      <c r="R112" s="11">
        <v>694.03405799999996</v>
      </c>
      <c r="S112" s="11">
        <v>753.91491699999995</v>
      </c>
      <c r="T112" s="11">
        <v>817.04064900000003</v>
      </c>
      <c r="U112" s="11">
        <v>883.01733400000001</v>
      </c>
      <c r="V112" s="11">
        <v>952.66973900000005</v>
      </c>
      <c r="W112" s="11">
        <v>1025.2885739999999</v>
      </c>
      <c r="X112" s="11">
        <v>1101.132568</v>
      </c>
      <c r="Y112" s="11">
        <v>1181.283081</v>
      </c>
      <c r="Z112" s="11">
        <v>1265.078491</v>
      </c>
      <c r="AA112" s="11">
        <v>1353.844116</v>
      </c>
      <c r="AB112" s="11">
        <v>1446.6635739999999</v>
      </c>
      <c r="AC112" s="11">
        <v>1543.946899</v>
      </c>
      <c r="AD112" s="11">
        <v>1647.2836910000001</v>
      </c>
      <c r="AE112" s="11">
        <v>1755.3325199999999</v>
      </c>
      <c r="AF112" s="11">
        <v>1868.2788089999999</v>
      </c>
      <c r="AG112" s="11">
        <v>1988.2163089999999</v>
      </c>
      <c r="AH112" s="11">
        <v>2114.3120119999999</v>
      </c>
      <c r="AI112" s="11">
        <v>2246.9067380000001</v>
      </c>
      <c r="AJ112" s="11">
        <v>2388.1850589999999</v>
      </c>
      <c r="AK112" s="11">
        <v>2536.391846</v>
      </c>
      <c r="AL112" s="9">
        <v>9.3322000000000002E-2</v>
      </c>
    </row>
    <row r="113" spans="1:38" ht="15" customHeight="1" x14ac:dyDescent="0.25">
      <c r="A113" s="3" t="s">
        <v>129</v>
      </c>
      <c r="B113" s="8" t="s">
        <v>113</v>
      </c>
      <c r="C113" s="11">
        <v>29.065532999999999</v>
      </c>
      <c r="D113" s="11">
        <v>29.065536000000002</v>
      </c>
      <c r="E113" s="11">
        <v>29.065542000000001</v>
      </c>
      <c r="F113" s="11">
        <v>29.065542000000001</v>
      </c>
      <c r="G113" s="11">
        <v>29.065542000000001</v>
      </c>
      <c r="H113" s="11">
        <v>29.065542000000001</v>
      </c>
      <c r="I113" s="11">
        <v>29.065542000000001</v>
      </c>
      <c r="J113" s="11">
        <v>29.065586</v>
      </c>
      <c r="K113" s="11">
        <v>29.065842</v>
      </c>
      <c r="L113" s="11">
        <v>29.134260000000001</v>
      </c>
      <c r="M113" s="11">
        <v>29.24202</v>
      </c>
      <c r="N113" s="11">
        <v>29.468772999999999</v>
      </c>
      <c r="O113" s="11">
        <v>29.714663999999999</v>
      </c>
      <c r="P113" s="11">
        <v>29.973095000000001</v>
      </c>
      <c r="Q113" s="11">
        <v>30.245643999999999</v>
      </c>
      <c r="R113" s="11">
        <v>30.530670000000001</v>
      </c>
      <c r="S113" s="11">
        <v>30.820957</v>
      </c>
      <c r="T113" s="11">
        <v>31.118206000000001</v>
      </c>
      <c r="U113" s="11">
        <v>31.425419000000002</v>
      </c>
      <c r="V113" s="11">
        <v>31.742190999999998</v>
      </c>
      <c r="W113" s="11">
        <v>32.065781000000001</v>
      </c>
      <c r="X113" s="11">
        <v>32.395187</v>
      </c>
      <c r="Y113" s="11">
        <v>32.729011999999997</v>
      </c>
      <c r="Z113" s="11">
        <v>33.084045000000003</v>
      </c>
      <c r="AA113" s="11">
        <v>33.455818000000001</v>
      </c>
      <c r="AB113" s="11">
        <v>33.835678000000001</v>
      </c>
      <c r="AC113" s="11">
        <v>34.221916</v>
      </c>
      <c r="AD113" s="11">
        <v>34.616492999999998</v>
      </c>
      <c r="AE113" s="11">
        <v>35.028210000000001</v>
      </c>
      <c r="AF113" s="11">
        <v>35.448768999999999</v>
      </c>
      <c r="AG113" s="11">
        <v>35.875320000000002</v>
      </c>
      <c r="AH113" s="11">
        <v>36.308044000000002</v>
      </c>
      <c r="AI113" s="11">
        <v>36.746132000000003</v>
      </c>
      <c r="AJ113" s="11">
        <v>37.192478000000001</v>
      </c>
      <c r="AK113" s="11">
        <v>37.643222999999999</v>
      </c>
      <c r="AL113" s="9">
        <v>7.8670000000000007E-3</v>
      </c>
    </row>
    <row r="114" spans="1:38" ht="15" customHeight="1" x14ac:dyDescent="0.25">
      <c r="A114" s="3" t="s">
        <v>130</v>
      </c>
      <c r="B114" s="8" t="s">
        <v>115</v>
      </c>
      <c r="C114" s="11">
        <v>127.61412</v>
      </c>
      <c r="D114" s="11">
        <v>162.57878099999999</v>
      </c>
      <c r="E114" s="11">
        <v>198.09956399999999</v>
      </c>
      <c r="F114" s="11">
        <v>232.60614000000001</v>
      </c>
      <c r="G114" s="11">
        <v>265.90557899999999</v>
      </c>
      <c r="H114" s="11">
        <v>299.46228000000002</v>
      </c>
      <c r="I114" s="11">
        <v>329.98895299999998</v>
      </c>
      <c r="J114" s="11">
        <v>362.28332499999999</v>
      </c>
      <c r="K114" s="11">
        <v>396.55316199999999</v>
      </c>
      <c r="L114" s="11">
        <v>433.48220800000001</v>
      </c>
      <c r="M114" s="11">
        <v>473.665527</v>
      </c>
      <c r="N114" s="11">
        <v>516.99011199999995</v>
      </c>
      <c r="O114" s="11">
        <v>563.24017300000003</v>
      </c>
      <c r="P114" s="11">
        <v>613.19635000000005</v>
      </c>
      <c r="Q114" s="11">
        <v>667.101135</v>
      </c>
      <c r="R114" s="11">
        <v>724.56530799999996</v>
      </c>
      <c r="S114" s="11">
        <v>784.73693800000001</v>
      </c>
      <c r="T114" s="11">
        <v>848.16076699999996</v>
      </c>
      <c r="U114" s="11">
        <v>914.44622800000002</v>
      </c>
      <c r="V114" s="11">
        <v>984.41833499999996</v>
      </c>
      <c r="W114" s="11">
        <v>1057.3637699999999</v>
      </c>
      <c r="X114" s="11">
        <v>1133.540039</v>
      </c>
      <c r="Y114" s="11">
        <v>1214.027466</v>
      </c>
      <c r="Z114" s="11">
        <v>1298.180908</v>
      </c>
      <c r="AA114" s="11">
        <v>1387.321289</v>
      </c>
      <c r="AB114" s="11">
        <v>1480.5235600000001</v>
      </c>
      <c r="AC114" s="11">
        <v>1578.1961670000001</v>
      </c>
      <c r="AD114" s="11">
        <v>1681.9305420000001</v>
      </c>
      <c r="AE114" s="11">
        <v>1790.3941649999999</v>
      </c>
      <c r="AF114" s="11">
        <v>1903.7641599999999</v>
      </c>
      <c r="AG114" s="11">
        <v>2024.13147</v>
      </c>
      <c r="AH114" s="11">
        <v>2150.663086</v>
      </c>
      <c r="AI114" s="11">
        <v>2283.6989749999998</v>
      </c>
      <c r="AJ114" s="11">
        <v>2425.4267580000001</v>
      </c>
      <c r="AK114" s="11">
        <v>2574.0876459999999</v>
      </c>
      <c r="AL114" s="9">
        <v>8.7302000000000005E-2</v>
      </c>
    </row>
    <row r="115" spans="1:38" ht="15" customHeight="1" thickBot="1" x14ac:dyDescent="0.3"/>
    <row r="116" spans="1:38" ht="15" customHeight="1" x14ac:dyDescent="0.25">
      <c r="B116" s="19" t="s">
        <v>303</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row>
    <row r="117" spans="1:38" ht="15" customHeight="1" x14ac:dyDescent="0.25">
      <c r="B117" s="22" t="s">
        <v>302</v>
      </c>
    </row>
    <row r="118" spans="1:38" ht="15" customHeight="1" x14ac:dyDescent="0.25">
      <c r="B118" s="22" t="s">
        <v>301</v>
      </c>
    </row>
    <row r="119" spans="1:38" ht="15" customHeight="1" x14ac:dyDescent="0.25">
      <c r="B119" s="22" t="s">
        <v>131</v>
      </c>
    </row>
    <row r="120" spans="1:38" ht="15" customHeight="1" x14ac:dyDescent="0.25">
      <c r="B120" s="22" t="s">
        <v>132</v>
      </c>
    </row>
    <row r="121" spans="1:38" ht="15" customHeight="1" x14ac:dyDescent="0.25">
      <c r="B121" s="22" t="s">
        <v>133</v>
      </c>
    </row>
    <row r="122" spans="1:38" ht="15" customHeight="1" x14ac:dyDescent="0.25">
      <c r="B122" s="22" t="s">
        <v>134</v>
      </c>
    </row>
    <row r="123" spans="1:38" ht="15" customHeight="1" x14ac:dyDescent="0.25">
      <c r="B123" s="22" t="s">
        <v>135</v>
      </c>
    </row>
    <row r="124" spans="1:38" ht="15" customHeight="1" x14ac:dyDescent="0.25">
      <c r="B124" s="22" t="s">
        <v>300</v>
      </c>
    </row>
    <row r="125" spans="1:38" ht="15" customHeight="1" x14ac:dyDescent="0.25">
      <c r="B125" s="22" t="s">
        <v>136</v>
      </c>
    </row>
    <row r="126" spans="1:38" ht="15" customHeight="1" x14ac:dyDescent="0.25">
      <c r="B126" s="22" t="s">
        <v>299</v>
      </c>
    </row>
    <row r="127" spans="1:38" ht="15" customHeight="1" x14ac:dyDescent="0.25">
      <c r="B127" s="22" t="s">
        <v>137</v>
      </c>
    </row>
    <row r="128" spans="1:38" ht="15" customHeight="1" x14ac:dyDescent="0.25">
      <c r="B128" s="22" t="s">
        <v>298</v>
      </c>
    </row>
    <row r="129" spans="2:2" ht="15" customHeight="1" x14ac:dyDescent="0.25">
      <c r="B129" s="22" t="s">
        <v>138</v>
      </c>
    </row>
    <row r="130" spans="2:2" ht="15" customHeight="1" x14ac:dyDescent="0.25">
      <c r="B130" s="22" t="s">
        <v>297</v>
      </c>
    </row>
    <row r="131" spans="2:2" ht="15" customHeight="1" x14ac:dyDescent="0.25">
      <c r="B131" s="22" t="s">
        <v>139</v>
      </c>
    </row>
    <row r="132" spans="2:2" ht="15" customHeight="1" x14ac:dyDescent="0.25">
      <c r="B132" s="22" t="s">
        <v>296</v>
      </c>
    </row>
    <row r="133" spans="2:2" ht="15" customHeight="1" x14ac:dyDescent="0.25">
      <c r="B133" s="22" t="s">
        <v>140</v>
      </c>
    </row>
    <row r="134" spans="2:2" ht="15" customHeight="1" x14ac:dyDescent="0.25">
      <c r="B134" s="22" t="s">
        <v>141</v>
      </c>
    </row>
    <row r="135" spans="2:2" ht="15" customHeight="1" x14ac:dyDescent="0.25">
      <c r="B135" s="22" t="s">
        <v>295</v>
      </c>
    </row>
    <row r="136" spans="2:2" ht="15" customHeight="1" x14ac:dyDescent="0.25">
      <c r="B136" s="22" t="s">
        <v>142</v>
      </c>
    </row>
    <row r="137" spans="2:2" ht="15" customHeight="1" x14ac:dyDescent="0.25">
      <c r="B137" s="22" t="s">
        <v>294</v>
      </c>
    </row>
    <row r="138" spans="2:2" ht="15" customHeight="1" x14ac:dyDescent="0.25">
      <c r="B138" s="22" t="s">
        <v>143</v>
      </c>
    </row>
    <row r="139" spans="2:2" ht="15" customHeight="1" x14ac:dyDescent="0.25">
      <c r="B139" s="22" t="s">
        <v>293</v>
      </c>
    </row>
    <row r="140" spans="2:2" ht="15" customHeight="1" x14ac:dyDescent="0.25">
      <c r="B140" s="22" t="s">
        <v>292</v>
      </c>
    </row>
    <row r="141" spans="2:2" ht="15" customHeight="1" x14ac:dyDescent="0.25">
      <c r="B141" s="22" t="s">
        <v>291</v>
      </c>
    </row>
    <row r="142" spans="2:2" ht="15" customHeight="1" x14ac:dyDescent="0.25">
      <c r="B142" s="22" t="s">
        <v>325</v>
      </c>
    </row>
  </sheetData>
  <mergeCells count="1">
    <mergeCell ref="B116:AL1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2"/>
  <sheetViews>
    <sheetView workbookViewId="0">
      <pane xSplit="2" ySplit="1" topLeftCell="C2" activePane="bottomRight" state="frozen"/>
      <selection pane="topRight" activeCell="C1" sqref="C1"/>
      <selection pane="bottomLeft" activeCell="A2" sqref="A2"/>
      <selection pane="bottomRight" activeCell="P11" sqref="A1:XFD1048576"/>
    </sheetView>
  </sheetViews>
  <sheetFormatPr defaultRowHeight="15" customHeight="1" x14ac:dyDescent="0.25"/>
  <cols>
    <col min="1" max="1" width="20.85546875" hidden="1" customWidth="1"/>
    <col min="2" max="2" width="45.7109375" customWidth="1"/>
  </cols>
  <sheetData>
    <row r="1" spans="1:38" ht="15" customHeight="1" thickBot="1" x14ac:dyDescent="0.3">
      <c r="B1" s="5" t="s">
        <v>318</v>
      </c>
      <c r="C1" s="6">
        <v>2016</v>
      </c>
      <c r="D1" s="6">
        <v>2017</v>
      </c>
      <c r="E1" s="6">
        <v>2018</v>
      </c>
      <c r="F1" s="6">
        <v>2019</v>
      </c>
      <c r="G1" s="6">
        <v>2020</v>
      </c>
      <c r="H1" s="6">
        <v>2021</v>
      </c>
      <c r="I1" s="6">
        <v>2022</v>
      </c>
      <c r="J1" s="6">
        <v>2023</v>
      </c>
      <c r="K1" s="6">
        <v>2024</v>
      </c>
      <c r="L1" s="6">
        <v>2025</v>
      </c>
      <c r="M1" s="6">
        <v>2026</v>
      </c>
      <c r="N1" s="6">
        <v>2027</v>
      </c>
      <c r="O1" s="6">
        <v>2028</v>
      </c>
      <c r="P1" s="6">
        <v>2029</v>
      </c>
      <c r="Q1" s="6">
        <v>2030</v>
      </c>
      <c r="R1" s="6">
        <v>2031</v>
      </c>
      <c r="S1" s="6">
        <v>2032</v>
      </c>
      <c r="T1" s="6">
        <v>2033</v>
      </c>
      <c r="U1" s="6">
        <v>2034</v>
      </c>
      <c r="V1" s="6">
        <v>2035</v>
      </c>
      <c r="W1" s="6">
        <v>2036</v>
      </c>
      <c r="X1" s="6">
        <v>2037</v>
      </c>
      <c r="Y1" s="6">
        <v>2038</v>
      </c>
      <c r="Z1" s="6">
        <v>2039</v>
      </c>
      <c r="AA1" s="6">
        <v>2040</v>
      </c>
      <c r="AB1" s="6">
        <v>2041</v>
      </c>
      <c r="AC1" s="6">
        <v>2042</v>
      </c>
      <c r="AD1" s="6">
        <v>2043</v>
      </c>
      <c r="AE1" s="6">
        <v>2044</v>
      </c>
      <c r="AF1" s="6">
        <v>2045</v>
      </c>
      <c r="AG1" s="6">
        <v>2046</v>
      </c>
      <c r="AH1" s="6">
        <v>2047</v>
      </c>
      <c r="AI1" s="6">
        <v>2048</v>
      </c>
      <c r="AJ1" s="6">
        <v>2049</v>
      </c>
      <c r="AK1" s="6">
        <v>2050</v>
      </c>
    </row>
    <row r="2" spans="1:38" ht="15" customHeight="1" thickTop="1" x14ac:dyDescent="0.25"/>
    <row r="3" spans="1:38" ht="15" customHeight="1" x14ac:dyDescent="0.25">
      <c r="C3" s="20" t="s">
        <v>308</v>
      </c>
      <c r="D3" s="20" t="s">
        <v>319</v>
      </c>
      <c r="E3" s="20"/>
      <c r="F3" s="20"/>
      <c r="G3" s="20"/>
    </row>
    <row r="4" spans="1:38" ht="15" customHeight="1" x14ac:dyDescent="0.25">
      <c r="C4" s="20" t="s">
        <v>307</v>
      </c>
      <c r="D4" s="20" t="s">
        <v>320</v>
      </c>
      <c r="E4" s="20"/>
      <c r="F4" s="20"/>
      <c r="G4" s="20" t="s">
        <v>306</v>
      </c>
    </row>
    <row r="5" spans="1:38" ht="15" customHeight="1" x14ac:dyDescent="0.25">
      <c r="C5" s="20" t="s">
        <v>305</v>
      </c>
      <c r="D5" s="20" t="s">
        <v>321</v>
      </c>
      <c r="E5" s="20"/>
      <c r="F5" s="20"/>
      <c r="G5" s="20"/>
    </row>
    <row r="6" spans="1:38" ht="15" customHeight="1" x14ac:dyDescent="0.25">
      <c r="C6" s="20" t="s">
        <v>304</v>
      </c>
      <c r="D6" s="20"/>
      <c r="E6" s="20" t="s">
        <v>322</v>
      </c>
      <c r="F6" s="20"/>
      <c r="G6" s="20"/>
    </row>
    <row r="10" spans="1:38" ht="15" customHeight="1" x14ac:dyDescent="0.25">
      <c r="A10" s="3" t="s">
        <v>144</v>
      </c>
      <c r="B10" s="4" t="s">
        <v>326</v>
      </c>
    </row>
    <row r="11" spans="1:38" ht="15" customHeight="1" x14ac:dyDescent="0.25">
      <c r="B11" s="5" t="s">
        <v>3</v>
      </c>
    </row>
    <row r="12" spans="1:38" ht="15" customHeight="1" x14ac:dyDescent="0.25">
      <c r="B12" s="5" t="s">
        <v>3</v>
      </c>
      <c r="C12" s="21" t="s">
        <v>3</v>
      </c>
      <c r="D12" s="21" t="s">
        <v>3</v>
      </c>
      <c r="E12" s="21" t="s">
        <v>3</v>
      </c>
      <c r="F12" s="21" t="s">
        <v>3</v>
      </c>
      <c r="G12" s="21" t="s">
        <v>3</v>
      </c>
      <c r="H12" s="21" t="s">
        <v>3</v>
      </c>
      <c r="I12" s="21" t="s">
        <v>3</v>
      </c>
      <c r="J12" s="21" t="s">
        <v>3</v>
      </c>
      <c r="K12" s="21" t="s">
        <v>3</v>
      </c>
      <c r="L12" s="21" t="s">
        <v>3</v>
      </c>
      <c r="M12" s="21" t="s">
        <v>3</v>
      </c>
      <c r="N12" s="21" t="s">
        <v>3</v>
      </c>
      <c r="O12" s="21" t="s">
        <v>3</v>
      </c>
      <c r="P12" s="21" t="s">
        <v>3</v>
      </c>
      <c r="Q12" s="21" t="s">
        <v>3</v>
      </c>
      <c r="R12" s="21" t="s">
        <v>3</v>
      </c>
      <c r="S12" s="21" t="s">
        <v>3</v>
      </c>
      <c r="T12" s="21" t="s">
        <v>3</v>
      </c>
      <c r="U12" s="21" t="s">
        <v>3</v>
      </c>
      <c r="V12" s="21" t="s">
        <v>3</v>
      </c>
      <c r="W12" s="21" t="s">
        <v>3</v>
      </c>
      <c r="X12" s="21" t="s">
        <v>3</v>
      </c>
      <c r="Y12" s="21" t="s">
        <v>3</v>
      </c>
      <c r="Z12" s="21" t="s">
        <v>3</v>
      </c>
      <c r="AA12" s="21" t="s">
        <v>3</v>
      </c>
      <c r="AB12" s="21" t="s">
        <v>3</v>
      </c>
      <c r="AC12" s="21" t="s">
        <v>3</v>
      </c>
      <c r="AD12" s="21" t="s">
        <v>3</v>
      </c>
      <c r="AE12" s="21" t="s">
        <v>3</v>
      </c>
      <c r="AF12" s="21" t="s">
        <v>3</v>
      </c>
      <c r="AG12" s="21" t="s">
        <v>3</v>
      </c>
      <c r="AH12" s="21" t="s">
        <v>3</v>
      </c>
      <c r="AI12" s="21" t="s">
        <v>3</v>
      </c>
      <c r="AJ12" s="21" t="s">
        <v>3</v>
      </c>
      <c r="AK12" s="21" t="s">
        <v>3</v>
      </c>
      <c r="AL12" s="21" t="s">
        <v>324</v>
      </c>
    </row>
    <row r="13" spans="1:38" ht="15" customHeight="1" thickBot="1" x14ac:dyDescent="0.3">
      <c r="B13" s="6" t="s">
        <v>145</v>
      </c>
      <c r="C13" s="6">
        <v>2016</v>
      </c>
      <c r="D13" s="6">
        <v>2017</v>
      </c>
      <c r="E13" s="6">
        <v>2018</v>
      </c>
      <c r="F13" s="6">
        <v>2019</v>
      </c>
      <c r="G13" s="6">
        <v>2020</v>
      </c>
      <c r="H13" s="6">
        <v>2021</v>
      </c>
      <c r="I13" s="6">
        <v>2022</v>
      </c>
      <c r="J13" s="6">
        <v>2023</v>
      </c>
      <c r="K13" s="6">
        <v>2024</v>
      </c>
      <c r="L13" s="6">
        <v>2025</v>
      </c>
      <c r="M13" s="6">
        <v>2026</v>
      </c>
      <c r="N13" s="6">
        <v>2027</v>
      </c>
      <c r="O13" s="6">
        <v>2028</v>
      </c>
      <c r="P13" s="6">
        <v>2029</v>
      </c>
      <c r="Q13" s="6">
        <v>2030</v>
      </c>
      <c r="R13" s="6">
        <v>2031</v>
      </c>
      <c r="S13" s="6">
        <v>2032</v>
      </c>
      <c r="T13" s="6">
        <v>2033</v>
      </c>
      <c r="U13" s="6">
        <v>2034</v>
      </c>
      <c r="V13" s="6">
        <v>2035</v>
      </c>
      <c r="W13" s="6">
        <v>2036</v>
      </c>
      <c r="X13" s="6">
        <v>2037</v>
      </c>
      <c r="Y13" s="6">
        <v>2038</v>
      </c>
      <c r="Z13" s="6">
        <v>2039</v>
      </c>
      <c r="AA13" s="6">
        <v>2040</v>
      </c>
      <c r="AB13" s="6">
        <v>2041</v>
      </c>
      <c r="AC13" s="6">
        <v>2042</v>
      </c>
      <c r="AD13" s="6">
        <v>2043</v>
      </c>
      <c r="AE13" s="6">
        <v>2044</v>
      </c>
      <c r="AF13" s="6">
        <v>2045</v>
      </c>
      <c r="AG13" s="6">
        <v>2046</v>
      </c>
      <c r="AH13" s="6">
        <v>2047</v>
      </c>
      <c r="AI13" s="6">
        <v>2048</v>
      </c>
      <c r="AJ13" s="6">
        <v>2049</v>
      </c>
      <c r="AK13" s="6">
        <v>2050</v>
      </c>
      <c r="AL13" s="6">
        <v>2050</v>
      </c>
    </row>
    <row r="14" spans="1:38" ht="15" customHeight="1" thickTop="1" x14ac:dyDescent="0.25"/>
    <row r="15" spans="1:38" ht="15" customHeight="1" x14ac:dyDescent="0.25">
      <c r="B15" s="7" t="s">
        <v>146</v>
      </c>
    </row>
    <row r="16" spans="1:38" ht="15" customHeight="1" x14ac:dyDescent="0.25">
      <c r="B16" s="7" t="s">
        <v>147</v>
      </c>
    </row>
    <row r="17" spans="1:38" ht="15" customHeight="1" x14ac:dyDescent="0.25">
      <c r="A17" s="3" t="s">
        <v>148</v>
      </c>
      <c r="B17" s="8" t="s">
        <v>149</v>
      </c>
      <c r="C17" s="15">
        <v>0.63600100000000004</v>
      </c>
      <c r="D17" s="15">
        <v>0.61961299999999997</v>
      </c>
      <c r="E17" s="15">
        <v>0.63920299999999997</v>
      </c>
      <c r="F17" s="15">
        <v>0.63436800000000004</v>
      </c>
      <c r="G17" s="15">
        <v>0.62521400000000005</v>
      </c>
      <c r="H17" s="15">
        <v>0.61979399999999996</v>
      </c>
      <c r="I17" s="15">
        <v>0.61619900000000005</v>
      </c>
      <c r="J17" s="15">
        <v>0.61408099999999999</v>
      </c>
      <c r="K17" s="15">
        <v>0.61179899999999998</v>
      </c>
      <c r="L17" s="15">
        <v>0.61021700000000001</v>
      </c>
      <c r="M17" s="15">
        <v>0.60911499999999996</v>
      </c>
      <c r="N17" s="15">
        <v>0.60856299999999997</v>
      </c>
      <c r="O17" s="15">
        <v>0.60847099999999998</v>
      </c>
      <c r="P17" s="15">
        <v>0.60797699999999999</v>
      </c>
      <c r="Q17" s="15">
        <v>0.607684</v>
      </c>
      <c r="R17" s="15">
        <v>0.60750099999999996</v>
      </c>
      <c r="S17" s="15">
        <v>0.60769200000000001</v>
      </c>
      <c r="T17" s="15">
        <v>0.60791499999999998</v>
      </c>
      <c r="U17" s="15">
        <v>0.60831999999999997</v>
      </c>
      <c r="V17" s="15">
        <v>0.60889800000000005</v>
      </c>
      <c r="W17" s="15">
        <v>0.60937399999999997</v>
      </c>
      <c r="X17" s="15">
        <v>0.60980599999999996</v>
      </c>
      <c r="Y17" s="15">
        <v>0.61040499999999998</v>
      </c>
      <c r="Z17" s="15">
        <v>0.61135300000000004</v>
      </c>
      <c r="AA17" s="15">
        <v>0.61218300000000003</v>
      </c>
      <c r="AB17" s="15">
        <v>0.61325399999999997</v>
      </c>
      <c r="AC17" s="15">
        <v>0.614506</v>
      </c>
      <c r="AD17" s="15">
        <v>0.61627200000000004</v>
      </c>
      <c r="AE17" s="15">
        <v>0.61851</v>
      </c>
      <c r="AF17" s="15">
        <v>0.62100500000000003</v>
      </c>
      <c r="AG17" s="15">
        <v>0.62377000000000005</v>
      </c>
      <c r="AH17" s="15">
        <v>0.62658899999999995</v>
      </c>
      <c r="AI17" s="15">
        <v>0.62936199999999998</v>
      </c>
      <c r="AJ17" s="15">
        <v>0.63222500000000004</v>
      </c>
      <c r="AK17" s="15">
        <v>0.63540099999999999</v>
      </c>
      <c r="AL17" s="9">
        <v>7.6300000000000001E-4</v>
      </c>
    </row>
    <row r="18" spans="1:38" ht="15" customHeight="1" x14ac:dyDescent="0.25">
      <c r="A18" s="3" t="s">
        <v>150</v>
      </c>
      <c r="B18" s="8" t="s">
        <v>151</v>
      </c>
      <c r="C18" s="15">
        <v>1.1166929999999999</v>
      </c>
      <c r="D18" s="15">
        <v>1.102034</v>
      </c>
      <c r="E18" s="15">
        <v>1.131597</v>
      </c>
      <c r="F18" s="15">
        <v>1.1309</v>
      </c>
      <c r="G18" s="15">
        <v>1.119866</v>
      </c>
      <c r="H18" s="15">
        <v>1.1140749999999999</v>
      </c>
      <c r="I18" s="15">
        <v>1.111367</v>
      </c>
      <c r="J18" s="15">
        <v>1.1116539999999999</v>
      </c>
      <c r="K18" s="15">
        <v>1.112714</v>
      </c>
      <c r="L18" s="15">
        <v>1.1145640000000001</v>
      </c>
      <c r="M18" s="15">
        <v>1.1164050000000001</v>
      </c>
      <c r="N18" s="15">
        <v>1.1188709999999999</v>
      </c>
      <c r="O18" s="15">
        <v>1.1221380000000001</v>
      </c>
      <c r="P18" s="15">
        <v>1.12497</v>
      </c>
      <c r="Q18" s="15">
        <v>1.1269670000000001</v>
      </c>
      <c r="R18" s="15">
        <v>1.1293679999999999</v>
      </c>
      <c r="S18" s="15">
        <v>1.132528</v>
      </c>
      <c r="T18" s="15">
        <v>1.1359170000000001</v>
      </c>
      <c r="U18" s="15">
        <v>1.1397189999999999</v>
      </c>
      <c r="V18" s="15">
        <v>1.14394</v>
      </c>
      <c r="W18" s="15">
        <v>1.148134</v>
      </c>
      <c r="X18" s="15">
        <v>1.152245</v>
      </c>
      <c r="Y18" s="15">
        <v>1.156644</v>
      </c>
      <c r="Z18" s="15">
        <v>1.1614500000000001</v>
      </c>
      <c r="AA18" s="15">
        <v>1.1652340000000001</v>
      </c>
      <c r="AB18" s="15">
        <v>1.169343</v>
      </c>
      <c r="AC18" s="15">
        <v>1.173681</v>
      </c>
      <c r="AD18" s="15">
        <v>1.1788719999999999</v>
      </c>
      <c r="AE18" s="15">
        <v>1.18459</v>
      </c>
      <c r="AF18" s="15">
        <v>1.190542</v>
      </c>
      <c r="AG18" s="15">
        <v>1.1969890000000001</v>
      </c>
      <c r="AH18" s="15">
        <v>1.203643</v>
      </c>
      <c r="AI18" s="15">
        <v>1.2099580000000001</v>
      </c>
      <c r="AJ18" s="15">
        <v>1.216518</v>
      </c>
      <c r="AK18" s="15">
        <v>1.223646</v>
      </c>
      <c r="AL18" s="9">
        <v>3.1770000000000001E-3</v>
      </c>
    </row>
    <row r="19" spans="1:38" ht="15" customHeight="1" x14ac:dyDescent="0.25">
      <c r="A19" s="3" t="s">
        <v>152</v>
      </c>
      <c r="B19" s="8" t="s">
        <v>153</v>
      </c>
      <c r="C19" s="15">
        <v>0.335449</v>
      </c>
      <c r="D19" s="15">
        <v>0.33592899999999998</v>
      </c>
      <c r="E19" s="15">
        <v>0.33996199999999999</v>
      </c>
      <c r="F19" s="15">
        <v>0.34140300000000001</v>
      </c>
      <c r="G19" s="15">
        <v>0.34190199999999998</v>
      </c>
      <c r="H19" s="15">
        <v>0.343109</v>
      </c>
      <c r="I19" s="15">
        <v>0.34379999999999999</v>
      </c>
      <c r="J19" s="15">
        <v>0.34462700000000002</v>
      </c>
      <c r="K19" s="15">
        <v>0.34519699999999998</v>
      </c>
      <c r="L19" s="15">
        <v>0.34587299999999999</v>
      </c>
      <c r="M19" s="15">
        <v>0.34680800000000001</v>
      </c>
      <c r="N19" s="15">
        <v>0.348161</v>
      </c>
      <c r="O19" s="15">
        <v>0.34989999999999999</v>
      </c>
      <c r="P19" s="15">
        <v>0.35175000000000001</v>
      </c>
      <c r="Q19" s="15">
        <v>0.352495</v>
      </c>
      <c r="R19" s="15">
        <v>0.35352800000000001</v>
      </c>
      <c r="S19" s="15">
        <v>0.35492200000000002</v>
      </c>
      <c r="T19" s="15">
        <v>0.35650300000000001</v>
      </c>
      <c r="U19" s="15">
        <v>0.35822900000000002</v>
      </c>
      <c r="V19" s="15">
        <v>0.36007400000000001</v>
      </c>
      <c r="W19" s="15">
        <v>0.36194500000000002</v>
      </c>
      <c r="X19" s="15">
        <v>0.36386099999999999</v>
      </c>
      <c r="Y19" s="15">
        <v>0.36584800000000001</v>
      </c>
      <c r="Z19" s="15">
        <v>0.368004</v>
      </c>
      <c r="AA19" s="15">
        <v>0.37006299999999998</v>
      </c>
      <c r="AB19" s="15">
        <v>0.37232700000000002</v>
      </c>
      <c r="AC19" s="15">
        <v>0.37473600000000001</v>
      </c>
      <c r="AD19" s="15">
        <v>0.377361</v>
      </c>
      <c r="AE19" s="15">
        <v>0.38018299999999999</v>
      </c>
      <c r="AF19" s="15">
        <v>0.383185</v>
      </c>
      <c r="AG19" s="15">
        <v>0.38635199999999997</v>
      </c>
      <c r="AH19" s="15">
        <v>0.38964199999999999</v>
      </c>
      <c r="AI19" s="15">
        <v>0.39293600000000001</v>
      </c>
      <c r="AJ19" s="15">
        <v>0.396287</v>
      </c>
      <c r="AK19" s="15">
        <v>0.39975100000000002</v>
      </c>
      <c r="AL19" s="9">
        <v>5.2849999999999998E-3</v>
      </c>
    </row>
    <row r="20" spans="1:38" ht="15" customHeight="1" x14ac:dyDescent="0.25">
      <c r="A20" s="3" t="s">
        <v>154</v>
      </c>
      <c r="B20" s="8" t="s">
        <v>155</v>
      </c>
      <c r="C20" s="15">
        <v>0.58792999999999995</v>
      </c>
      <c r="D20" s="15">
        <v>0.58693399999999996</v>
      </c>
      <c r="E20" s="15">
        <v>0.59411400000000003</v>
      </c>
      <c r="F20" s="15">
        <v>0.59804999999999997</v>
      </c>
      <c r="G20" s="15">
        <v>0.59832200000000002</v>
      </c>
      <c r="H20" s="15">
        <v>0.59836100000000003</v>
      </c>
      <c r="I20" s="15">
        <v>0.59903200000000001</v>
      </c>
      <c r="J20" s="15">
        <v>0.59971099999999999</v>
      </c>
      <c r="K20" s="15">
        <v>0.59999199999999997</v>
      </c>
      <c r="L20" s="15">
        <v>0.60069600000000001</v>
      </c>
      <c r="M20" s="15">
        <v>0.60229999999999995</v>
      </c>
      <c r="N20" s="15">
        <v>0.60476399999999997</v>
      </c>
      <c r="O20" s="15">
        <v>0.60806099999999996</v>
      </c>
      <c r="P20" s="15">
        <v>0.61131500000000005</v>
      </c>
      <c r="Q20" s="15">
        <v>0.61456299999999997</v>
      </c>
      <c r="R20" s="15">
        <v>0.61824800000000002</v>
      </c>
      <c r="S20" s="15">
        <v>0.62237299999999995</v>
      </c>
      <c r="T20" s="15">
        <v>0.62658100000000005</v>
      </c>
      <c r="U20" s="15">
        <v>0.63090199999999996</v>
      </c>
      <c r="V20" s="15">
        <v>0.63531000000000004</v>
      </c>
      <c r="W20" s="15">
        <v>0.63933700000000004</v>
      </c>
      <c r="X20" s="15">
        <v>0.64334400000000003</v>
      </c>
      <c r="Y20" s="15">
        <v>0.64739000000000002</v>
      </c>
      <c r="Z20" s="15">
        <v>0.65147699999999997</v>
      </c>
      <c r="AA20" s="15">
        <v>0.65546400000000005</v>
      </c>
      <c r="AB20" s="15">
        <v>0.65976599999999996</v>
      </c>
      <c r="AC20" s="15">
        <v>0.66418200000000005</v>
      </c>
      <c r="AD20" s="15">
        <v>0.66913199999999995</v>
      </c>
      <c r="AE20" s="15">
        <v>0.67449499999999996</v>
      </c>
      <c r="AF20" s="15">
        <v>0.68013299999999999</v>
      </c>
      <c r="AG20" s="15">
        <v>0.68599600000000005</v>
      </c>
      <c r="AH20" s="15">
        <v>0.69210799999999995</v>
      </c>
      <c r="AI20" s="15">
        <v>0.69824699999999995</v>
      </c>
      <c r="AJ20" s="15">
        <v>0.704318</v>
      </c>
      <c r="AK20" s="15">
        <v>0.71063699999999996</v>
      </c>
      <c r="AL20" s="9">
        <v>5.8120000000000003E-3</v>
      </c>
    </row>
    <row r="21" spans="1:38" ht="15" customHeight="1" x14ac:dyDescent="0.25">
      <c r="A21" s="3" t="s">
        <v>156</v>
      </c>
      <c r="B21" s="8" t="s">
        <v>157</v>
      </c>
      <c r="C21" s="15">
        <v>0.54791999999999996</v>
      </c>
      <c r="D21" s="15">
        <v>0.54315999999999998</v>
      </c>
      <c r="E21" s="15">
        <v>0.55827099999999996</v>
      </c>
      <c r="F21" s="15">
        <v>0.56149000000000004</v>
      </c>
      <c r="G21" s="15">
        <v>0.55977299999999997</v>
      </c>
      <c r="H21" s="15">
        <v>0.559392</v>
      </c>
      <c r="I21" s="15">
        <v>0.560392</v>
      </c>
      <c r="J21" s="15">
        <v>0.56131699999999995</v>
      </c>
      <c r="K21" s="15">
        <v>0.56207099999999999</v>
      </c>
      <c r="L21" s="15">
        <v>0.56345400000000001</v>
      </c>
      <c r="M21" s="15">
        <v>0.56529499999999999</v>
      </c>
      <c r="N21" s="15">
        <v>0.56779299999999999</v>
      </c>
      <c r="O21" s="15">
        <v>0.57093899999999997</v>
      </c>
      <c r="P21" s="15">
        <v>0.57391000000000003</v>
      </c>
      <c r="Q21" s="15">
        <v>0.57657400000000003</v>
      </c>
      <c r="R21" s="15">
        <v>0.57962800000000003</v>
      </c>
      <c r="S21" s="15">
        <v>0.58315399999999995</v>
      </c>
      <c r="T21" s="15">
        <v>0.58683600000000002</v>
      </c>
      <c r="U21" s="15">
        <v>0.59070699999999998</v>
      </c>
      <c r="V21" s="15">
        <v>0.5948</v>
      </c>
      <c r="W21" s="15">
        <v>0.598769</v>
      </c>
      <c r="X21" s="15">
        <v>0.60272099999999995</v>
      </c>
      <c r="Y21" s="15">
        <v>0.60682800000000003</v>
      </c>
      <c r="Z21" s="15">
        <v>0.61117900000000003</v>
      </c>
      <c r="AA21" s="15">
        <v>0.61502000000000001</v>
      </c>
      <c r="AB21" s="15">
        <v>0.61906499999999998</v>
      </c>
      <c r="AC21" s="15">
        <v>0.62315200000000004</v>
      </c>
      <c r="AD21" s="15">
        <v>0.62766100000000002</v>
      </c>
      <c r="AE21" s="15">
        <v>0.63244100000000003</v>
      </c>
      <c r="AF21" s="15">
        <v>0.63728200000000002</v>
      </c>
      <c r="AG21" s="15">
        <v>0.64234800000000003</v>
      </c>
      <c r="AH21" s="15">
        <v>0.64758700000000002</v>
      </c>
      <c r="AI21" s="15">
        <v>0.65264800000000001</v>
      </c>
      <c r="AJ21" s="15">
        <v>0.65775399999999995</v>
      </c>
      <c r="AK21" s="15">
        <v>0.66316900000000001</v>
      </c>
      <c r="AL21" s="9">
        <v>6.0679999999999996E-3</v>
      </c>
    </row>
    <row r="22" spans="1:38" ht="15" customHeight="1" x14ac:dyDescent="0.25">
      <c r="A22" s="3" t="s">
        <v>158</v>
      </c>
      <c r="B22" s="8" t="s">
        <v>159</v>
      </c>
      <c r="C22" s="15">
        <v>0.606321</v>
      </c>
      <c r="D22" s="15">
        <v>0.61257899999999998</v>
      </c>
      <c r="E22" s="15">
        <v>0.62943800000000005</v>
      </c>
      <c r="F22" s="15">
        <v>0.63880999999999999</v>
      </c>
      <c r="G22" s="15">
        <v>0.6421</v>
      </c>
      <c r="H22" s="15">
        <v>0.64741000000000004</v>
      </c>
      <c r="I22" s="15">
        <v>0.65353799999999995</v>
      </c>
      <c r="J22" s="15">
        <v>0.65885800000000005</v>
      </c>
      <c r="K22" s="15">
        <v>0.66356700000000002</v>
      </c>
      <c r="L22" s="15">
        <v>0.66855299999999995</v>
      </c>
      <c r="M22" s="15">
        <v>0.67378000000000005</v>
      </c>
      <c r="N22" s="15">
        <v>0.67974900000000005</v>
      </c>
      <c r="O22" s="15">
        <v>0.68636399999999997</v>
      </c>
      <c r="P22" s="15">
        <v>0.69273099999999999</v>
      </c>
      <c r="Q22" s="15">
        <v>0.698905</v>
      </c>
      <c r="R22" s="15">
        <v>0.70518400000000003</v>
      </c>
      <c r="S22" s="15">
        <v>0.71177100000000004</v>
      </c>
      <c r="T22" s="15">
        <v>0.71819900000000003</v>
      </c>
      <c r="U22" s="15">
        <v>0.72466299999999995</v>
      </c>
      <c r="V22" s="15">
        <v>0.73112500000000002</v>
      </c>
      <c r="W22" s="15">
        <v>0.73753999999999997</v>
      </c>
      <c r="X22" s="15">
        <v>0.74384300000000003</v>
      </c>
      <c r="Y22" s="15">
        <v>0.75040200000000001</v>
      </c>
      <c r="Z22" s="15">
        <v>0.75740300000000005</v>
      </c>
      <c r="AA22" s="15">
        <v>0.76446199999999997</v>
      </c>
      <c r="AB22" s="15">
        <v>0.77192400000000005</v>
      </c>
      <c r="AC22" s="15">
        <v>0.77965600000000002</v>
      </c>
      <c r="AD22" s="15">
        <v>0.78794900000000001</v>
      </c>
      <c r="AE22" s="15">
        <v>0.79677699999999996</v>
      </c>
      <c r="AF22" s="15">
        <v>0.80596100000000004</v>
      </c>
      <c r="AG22" s="15">
        <v>0.81561799999999995</v>
      </c>
      <c r="AH22" s="15">
        <v>0.82584599999999997</v>
      </c>
      <c r="AI22" s="15">
        <v>0.83646799999999999</v>
      </c>
      <c r="AJ22" s="15">
        <v>0.84737600000000002</v>
      </c>
      <c r="AK22" s="15">
        <v>0.85882800000000004</v>
      </c>
      <c r="AL22" s="9">
        <v>1.0292000000000001E-2</v>
      </c>
    </row>
    <row r="23" spans="1:38" ht="15" customHeight="1" x14ac:dyDescent="0.25">
      <c r="A23" s="3" t="s">
        <v>160</v>
      </c>
      <c r="B23" s="8" t="s">
        <v>161</v>
      </c>
      <c r="C23" s="15">
        <v>0.97292299999999998</v>
      </c>
      <c r="D23" s="15">
        <v>0.959897</v>
      </c>
      <c r="E23" s="15">
        <v>0.98075800000000002</v>
      </c>
      <c r="F23" s="15">
        <v>0.97841699999999998</v>
      </c>
      <c r="G23" s="15">
        <v>0.96851200000000004</v>
      </c>
      <c r="H23" s="15">
        <v>0.96488399999999996</v>
      </c>
      <c r="I23" s="15">
        <v>0.96418199999999998</v>
      </c>
      <c r="J23" s="15">
        <v>0.96393799999999996</v>
      </c>
      <c r="K23" s="15">
        <v>0.96394800000000003</v>
      </c>
      <c r="L23" s="15">
        <v>0.96493099999999998</v>
      </c>
      <c r="M23" s="15">
        <v>0.96497900000000003</v>
      </c>
      <c r="N23" s="15">
        <v>0.96624600000000005</v>
      </c>
      <c r="O23" s="15">
        <v>0.968912</v>
      </c>
      <c r="P23" s="15">
        <v>0.97170100000000004</v>
      </c>
      <c r="Q23" s="15">
        <v>0.97400299999999995</v>
      </c>
      <c r="R23" s="15">
        <v>0.97726900000000005</v>
      </c>
      <c r="S23" s="15">
        <v>0.98175699999999999</v>
      </c>
      <c r="T23" s="15">
        <v>0.98679499999999998</v>
      </c>
      <c r="U23" s="15">
        <v>0.99251199999999995</v>
      </c>
      <c r="V23" s="15">
        <v>0.998977</v>
      </c>
      <c r="W23" s="15">
        <v>1.0058450000000001</v>
      </c>
      <c r="X23" s="15">
        <v>1.0128980000000001</v>
      </c>
      <c r="Y23" s="15">
        <v>1.0208109999999999</v>
      </c>
      <c r="Z23" s="15">
        <v>1.0294209999999999</v>
      </c>
      <c r="AA23" s="15">
        <v>1.037282</v>
      </c>
      <c r="AB23" s="15">
        <v>1.0460339999999999</v>
      </c>
      <c r="AC23" s="15">
        <v>1.055426</v>
      </c>
      <c r="AD23" s="15">
        <v>1.065955</v>
      </c>
      <c r="AE23" s="15">
        <v>1.0773219999999999</v>
      </c>
      <c r="AF23" s="15">
        <v>1.089337</v>
      </c>
      <c r="AG23" s="15">
        <v>1.1023339999999999</v>
      </c>
      <c r="AH23" s="15">
        <v>1.1160669999999999</v>
      </c>
      <c r="AI23" s="15">
        <v>1.129867</v>
      </c>
      <c r="AJ23" s="15">
        <v>1.1443490000000001</v>
      </c>
      <c r="AK23" s="15">
        <v>1.1596820000000001</v>
      </c>
      <c r="AL23" s="9">
        <v>5.7460000000000002E-3</v>
      </c>
    </row>
    <row r="24" spans="1:38" ht="15" customHeight="1" x14ac:dyDescent="0.25">
      <c r="A24" s="3" t="s">
        <v>162</v>
      </c>
      <c r="B24" s="8" t="s">
        <v>163</v>
      </c>
      <c r="C24" s="15">
        <v>0.62837900000000002</v>
      </c>
      <c r="D24" s="15">
        <v>0.62158899999999995</v>
      </c>
      <c r="E24" s="15">
        <v>0.63593900000000003</v>
      </c>
      <c r="F24" s="15">
        <v>0.63390599999999997</v>
      </c>
      <c r="G24" s="15">
        <v>0.62817500000000004</v>
      </c>
      <c r="H24" s="15">
        <v>0.62577899999999997</v>
      </c>
      <c r="I24" s="15">
        <v>0.62480199999999997</v>
      </c>
      <c r="J24" s="15">
        <v>0.62469799999999998</v>
      </c>
      <c r="K24" s="15">
        <v>0.62464200000000003</v>
      </c>
      <c r="L24" s="15">
        <v>0.62507999999999997</v>
      </c>
      <c r="M24" s="15">
        <v>0.62496399999999996</v>
      </c>
      <c r="N24" s="15">
        <v>0.62544299999999997</v>
      </c>
      <c r="O24" s="15">
        <v>0.62654100000000001</v>
      </c>
      <c r="P24" s="15">
        <v>0.62753800000000004</v>
      </c>
      <c r="Q24" s="15">
        <v>0.62807199999999996</v>
      </c>
      <c r="R24" s="15">
        <v>0.628965</v>
      </c>
      <c r="S24" s="15">
        <v>0.63040799999999997</v>
      </c>
      <c r="T24" s="15">
        <v>0.632019</v>
      </c>
      <c r="U24" s="15">
        <v>0.633884</v>
      </c>
      <c r="V24" s="15">
        <v>0.63603699999999996</v>
      </c>
      <c r="W24" s="15">
        <v>0.63831199999999999</v>
      </c>
      <c r="X24" s="15">
        <v>0.640598</v>
      </c>
      <c r="Y24" s="15">
        <v>0.64311799999999997</v>
      </c>
      <c r="Z24" s="15">
        <v>0.64593699999999998</v>
      </c>
      <c r="AA24" s="15">
        <v>0.64843099999999998</v>
      </c>
      <c r="AB24" s="15">
        <v>0.65138600000000002</v>
      </c>
      <c r="AC24" s="15">
        <v>0.65469699999999997</v>
      </c>
      <c r="AD24" s="15">
        <v>0.65870499999999998</v>
      </c>
      <c r="AE24" s="15">
        <v>0.66332500000000005</v>
      </c>
      <c r="AF24" s="15">
        <v>0.66848300000000005</v>
      </c>
      <c r="AG24" s="15">
        <v>0.67388000000000003</v>
      </c>
      <c r="AH24" s="15">
        <v>0.67953300000000005</v>
      </c>
      <c r="AI24" s="15">
        <v>0.68504299999999996</v>
      </c>
      <c r="AJ24" s="15">
        <v>0.690828</v>
      </c>
      <c r="AK24" s="15">
        <v>0.696932</v>
      </c>
      <c r="AL24" s="9">
        <v>3.473E-3</v>
      </c>
    </row>
    <row r="25" spans="1:38" ht="15" customHeight="1" x14ac:dyDescent="0.25">
      <c r="A25" s="3" t="s">
        <v>164</v>
      </c>
      <c r="B25" s="8" t="s">
        <v>165</v>
      </c>
      <c r="C25" s="15">
        <v>1.4804930000000001</v>
      </c>
      <c r="D25" s="15">
        <v>1.4672590000000001</v>
      </c>
      <c r="E25" s="15">
        <v>1.5116160000000001</v>
      </c>
      <c r="F25" s="15">
        <v>1.5074339999999999</v>
      </c>
      <c r="G25" s="15">
        <v>1.4949699999999999</v>
      </c>
      <c r="H25" s="15">
        <v>1.4881690000000001</v>
      </c>
      <c r="I25" s="15">
        <v>1.484472</v>
      </c>
      <c r="J25" s="15">
        <v>1.482658</v>
      </c>
      <c r="K25" s="15">
        <v>1.4807049999999999</v>
      </c>
      <c r="L25" s="15">
        <v>1.480064</v>
      </c>
      <c r="M25" s="15">
        <v>1.480567</v>
      </c>
      <c r="N25" s="15">
        <v>1.4828680000000001</v>
      </c>
      <c r="O25" s="15">
        <v>1.4869730000000001</v>
      </c>
      <c r="P25" s="15">
        <v>1.490583</v>
      </c>
      <c r="Q25" s="15">
        <v>1.4931129999999999</v>
      </c>
      <c r="R25" s="15">
        <v>1.496758</v>
      </c>
      <c r="S25" s="15">
        <v>1.5019119999999999</v>
      </c>
      <c r="T25" s="15">
        <v>1.5075460000000001</v>
      </c>
      <c r="U25" s="15">
        <v>1.5134380000000001</v>
      </c>
      <c r="V25" s="15">
        <v>1.5197940000000001</v>
      </c>
      <c r="W25" s="15">
        <v>1.5257780000000001</v>
      </c>
      <c r="X25" s="15">
        <v>1.5316369999999999</v>
      </c>
      <c r="Y25" s="15">
        <v>1.5376749999999999</v>
      </c>
      <c r="Z25" s="15">
        <v>1.5445279999999999</v>
      </c>
      <c r="AA25" s="15">
        <v>1.550128</v>
      </c>
      <c r="AB25" s="15">
        <v>1.5566249999999999</v>
      </c>
      <c r="AC25" s="15">
        <v>1.563741</v>
      </c>
      <c r="AD25" s="15">
        <v>1.5723100000000001</v>
      </c>
      <c r="AE25" s="15">
        <v>1.5820380000000001</v>
      </c>
      <c r="AF25" s="15">
        <v>1.5920939999999999</v>
      </c>
      <c r="AG25" s="15">
        <v>1.6029789999999999</v>
      </c>
      <c r="AH25" s="15">
        <v>1.614304</v>
      </c>
      <c r="AI25" s="15">
        <v>1.625785</v>
      </c>
      <c r="AJ25" s="15">
        <v>1.6375459999999999</v>
      </c>
      <c r="AK25" s="15">
        <v>1.6498390000000001</v>
      </c>
      <c r="AL25" s="9">
        <v>3.5599999999999998E-3</v>
      </c>
    </row>
    <row r="26" spans="1:38" ht="15" customHeight="1" x14ac:dyDescent="0.25">
      <c r="A26" s="3" t="s">
        <v>166</v>
      </c>
      <c r="B26" s="8" t="s">
        <v>167</v>
      </c>
      <c r="C26" s="15">
        <v>0.43825599999999998</v>
      </c>
      <c r="D26" s="15">
        <v>0.43331399999999998</v>
      </c>
      <c r="E26" s="15">
        <v>0.44619399999999998</v>
      </c>
      <c r="F26" s="15">
        <v>0.44769599999999998</v>
      </c>
      <c r="G26" s="15">
        <v>0.44263599999999997</v>
      </c>
      <c r="H26" s="15">
        <v>0.44189499999999998</v>
      </c>
      <c r="I26" s="15">
        <v>0.44273099999999999</v>
      </c>
      <c r="J26" s="15">
        <v>0.44378699999999999</v>
      </c>
      <c r="K26" s="15">
        <v>0.44497500000000001</v>
      </c>
      <c r="L26" s="15">
        <v>0.44686999999999999</v>
      </c>
      <c r="M26" s="15">
        <v>0.44905200000000001</v>
      </c>
      <c r="N26" s="15">
        <v>0.45171299999999998</v>
      </c>
      <c r="O26" s="15">
        <v>0.45474399999999998</v>
      </c>
      <c r="P26" s="15">
        <v>0.45752799999999999</v>
      </c>
      <c r="Q26" s="15">
        <v>0.45977400000000002</v>
      </c>
      <c r="R26" s="15">
        <v>0.46209299999999998</v>
      </c>
      <c r="S26" s="15">
        <v>0.464833</v>
      </c>
      <c r="T26" s="15">
        <v>0.46773300000000001</v>
      </c>
      <c r="U26" s="15">
        <v>0.47087099999999998</v>
      </c>
      <c r="V26" s="15">
        <v>0.47421799999999997</v>
      </c>
      <c r="W26" s="15">
        <v>0.47770299999999999</v>
      </c>
      <c r="X26" s="15">
        <v>0.48114800000000002</v>
      </c>
      <c r="Y26" s="15">
        <v>0.48483799999999999</v>
      </c>
      <c r="Z26" s="15">
        <v>0.48889100000000002</v>
      </c>
      <c r="AA26" s="15">
        <v>0.49230200000000002</v>
      </c>
      <c r="AB26" s="15">
        <v>0.49609999999999999</v>
      </c>
      <c r="AC26" s="15">
        <v>0.50029599999999996</v>
      </c>
      <c r="AD26" s="15">
        <v>0.50496300000000005</v>
      </c>
      <c r="AE26" s="15">
        <v>0.50997400000000004</v>
      </c>
      <c r="AF26" s="15">
        <v>0.51542399999999999</v>
      </c>
      <c r="AG26" s="15">
        <v>0.52126899999999998</v>
      </c>
      <c r="AH26" s="15">
        <v>0.52724400000000005</v>
      </c>
      <c r="AI26" s="15">
        <v>0.53320000000000001</v>
      </c>
      <c r="AJ26" s="15">
        <v>0.53932100000000005</v>
      </c>
      <c r="AK26" s="15">
        <v>0.54570700000000005</v>
      </c>
      <c r="AL26" s="9">
        <v>7.0130000000000001E-3</v>
      </c>
    </row>
    <row r="27" spans="1:38" ht="15" customHeight="1" x14ac:dyDescent="0.25">
      <c r="A27" s="3" t="s">
        <v>168</v>
      </c>
      <c r="B27" s="8" t="s">
        <v>169</v>
      </c>
      <c r="C27" s="15">
        <v>0.47792299999999999</v>
      </c>
      <c r="D27" s="15">
        <v>0.47464600000000001</v>
      </c>
      <c r="E27" s="15">
        <v>0.48727999999999999</v>
      </c>
      <c r="F27" s="15">
        <v>0.48465000000000003</v>
      </c>
      <c r="G27" s="15">
        <v>0.48198999999999997</v>
      </c>
      <c r="H27" s="15">
        <v>0.48246099999999997</v>
      </c>
      <c r="I27" s="15">
        <v>0.48429100000000003</v>
      </c>
      <c r="J27" s="15">
        <v>0.48632700000000001</v>
      </c>
      <c r="K27" s="15">
        <v>0.48846499999999998</v>
      </c>
      <c r="L27" s="15">
        <v>0.49118600000000001</v>
      </c>
      <c r="M27" s="15">
        <v>0.49426900000000001</v>
      </c>
      <c r="N27" s="15">
        <v>0.497614</v>
      </c>
      <c r="O27" s="15">
        <v>0.50121300000000002</v>
      </c>
      <c r="P27" s="15">
        <v>0.50460799999999995</v>
      </c>
      <c r="Q27" s="15">
        <v>0.50781399999999999</v>
      </c>
      <c r="R27" s="15">
        <v>0.51131300000000002</v>
      </c>
      <c r="S27" s="15">
        <v>0.51513600000000004</v>
      </c>
      <c r="T27" s="15">
        <v>0.51914300000000002</v>
      </c>
      <c r="U27" s="15">
        <v>0.52337500000000003</v>
      </c>
      <c r="V27" s="15">
        <v>0.52781299999999998</v>
      </c>
      <c r="W27" s="15">
        <v>0.53242400000000001</v>
      </c>
      <c r="X27" s="15">
        <v>0.53690599999999999</v>
      </c>
      <c r="Y27" s="15">
        <v>0.54168799999999995</v>
      </c>
      <c r="Z27" s="15">
        <v>0.54671700000000001</v>
      </c>
      <c r="AA27" s="15">
        <v>0.55139400000000005</v>
      </c>
      <c r="AB27" s="15">
        <v>0.556253</v>
      </c>
      <c r="AC27" s="15">
        <v>0.56140999999999996</v>
      </c>
      <c r="AD27" s="15">
        <v>0.56696199999999997</v>
      </c>
      <c r="AE27" s="15">
        <v>0.57286300000000001</v>
      </c>
      <c r="AF27" s="15">
        <v>0.57896999999999998</v>
      </c>
      <c r="AG27" s="15">
        <v>0.58520300000000003</v>
      </c>
      <c r="AH27" s="15">
        <v>0.59141999999999995</v>
      </c>
      <c r="AI27" s="15">
        <v>0.59739500000000001</v>
      </c>
      <c r="AJ27" s="15">
        <v>0.60345000000000004</v>
      </c>
      <c r="AK27" s="15">
        <v>0.60960599999999998</v>
      </c>
      <c r="AL27" s="9">
        <v>7.6119999999999998E-3</v>
      </c>
    </row>
    <row r="28" spans="1:38" ht="15" customHeight="1" x14ac:dyDescent="0.25">
      <c r="A28" s="3" t="s">
        <v>170</v>
      </c>
      <c r="B28" s="7" t="s">
        <v>171</v>
      </c>
      <c r="C28" s="18">
        <v>7.8282889999999998</v>
      </c>
      <c r="D28" s="18">
        <v>7.7569540000000003</v>
      </c>
      <c r="E28" s="18">
        <v>7.9543710000000001</v>
      </c>
      <c r="F28" s="18">
        <v>7.9571259999999997</v>
      </c>
      <c r="G28" s="18">
        <v>7.9034589999999998</v>
      </c>
      <c r="H28" s="18">
        <v>7.8853280000000003</v>
      </c>
      <c r="I28" s="18">
        <v>7.8848060000000002</v>
      </c>
      <c r="J28" s="18">
        <v>7.8916550000000001</v>
      </c>
      <c r="K28" s="18">
        <v>7.8980750000000004</v>
      </c>
      <c r="L28" s="18">
        <v>7.9114870000000002</v>
      </c>
      <c r="M28" s="18">
        <v>7.9275339999999996</v>
      </c>
      <c r="N28" s="18">
        <v>7.9517870000000004</v>
      </c>
      <c r="O28" s="18">
        <v>7.9842570000000004</v>
      </c>
      <c r="P28" s="18">
        <v>8.0146090000000001</v>
      </c>
      <c r="Q28" s="18">
        <v>8.0399630000000002</v>
      </c>
      <c r="R28" s="18">
        <v>8.0698559999999997</v>
      </c>
      <c r="S28" s="18">
        <v>8.1064860000000003</v>
      </c>
      <c r="T28" s="18">
        <v>8.1451849999999997</v>
      </c>
      <c r="U28" s="18">
        <v>8.1866210000000006</v>
      </c>
      <c r="V28" s="18">
        <v>8.2309859999999997</v>
      </c>
      <c r="W28" s="18">
        <v>8.2751619999999999</v>
      </c>
      <c r="X28" s="18">
        <v>8.3190059999999999</v>
      </c>
      <c r="Y28" s="18">
        <v>8.3656459999999999</v>
      </c>
      <c r="Z28" s="18">
        <v>8.4163589999999999</v>
      </c>
      <c r="AA28" s="18">
        <v>8.461964</v>
      </c>
      <c r="AB28" s="18">
        <v>8.5120760000000004</v>
      </c>
      <c r="AC28" s="18">
        <v>8.5654819999999994</v>
      </c>
      <c r="AD28" s="18">
        <v>8.6261419999999998</v>
      </c>
      <c r="AE28" s="18">
        <v>8.6925179999999997</v>
      </c>
      <c r="AF28" s="18">
        <v>8.7624139999999997</v>
      </c>
      <c r="AG28" s="18">
        <v>8.8367380000000004</v>
      </c>
      <c r="AH28" s="18">
        <v>8.913983</v>
      </c>
      <c r="AI28" s="18">
        <v>8.9909079999999992</v>
      </c>
      <c r="AJ28" s="18">
        <v>9.0699729999999992</v>
      </c>
      <c r="AK28" s="18">
        <v>9.1531979999999997</v>
      </c>
      <c r="AL28" s="10">
        <v>5.0280000000000004E-3</v>
      </c>
    </row>
    <row r="30" spans="1:38" ht="15" customHeight="1" x14ac:dyDescent="0.25">
      <c r="B30" s="7" t="s">
        <v>172</v>
      </c>
    </row>
    <row r="31" spans="1:38" ht="15" customHeight="1" x14ac:dyDescent="0.25">
      <c r="B31" s="7" t="s">
        <v>173</v>
      </c>
    </row>
    <row r="32" spans="1:38" ht="15" customHeight="1" x14ac:dyDescent="0.25">
      <c r="A32" s="3" t="s">
        <v>174</v>
      </c>
      <c r="B32" s="8" t="s">
        <v>149</v>
      </c>
      <c r="C32" s="15">
        <v>10.195584</v>
      </c>
      <c r="D32" s="15">
        <v>10.242842</v>
      </c>
      <c r="E32" s="15">
        <v>10.293557</v>
      </c>
      <c r="F32" s="15">
        <v>10.349166</v>
      </c>
      <c r="G32" s="15">
        <v>10.422262</v>
      </c>
      <c r="H32" s="15">
        <v>10.494743</v>
      </c>
      <c r="I32" s="15">
        <v>10.566402999999999</v>
      </c>
      <c r="J32" s="15">
        <v>10.637013</v>
      </c>
      <c r="K32" s="15">
        <v>10.706042999999999</v>
      </c>
      <c r="L32" s="15">
        <v>10.774144</v>
      </c>
      <c r="M32" s="15">
        <v>10.842287000000001</v>
      </c>
      <c r="N32" s="15">
        <v>10.911021</v>
      </c>
      <c r="O32" s="15">
        <v>10.980309999999999</v>
      </c>
      <c r="P32" s="15">
        <v>11.050152000000001</v>
      </c>
      <c r="Q32" s="15">
        <v>11.120471999999999</v>
      </c>
      <c r="R32" s="15">
        <v>11.191523</v>
      </c>
      <c r="S32" s="15">
        <v>11.262907</v>
      </c>
      <c r="T32" s="15">
        <v>11.334254</v>
      </c>
      <c r="U32" s="15">
        <v>11.405264000000001</v>
      </c>
      <c r="V32" s="15">
        <v>11.475718000000001</v>
      </c>
      <c r="W32" s="15">
        <v>11.545738</v>
      </c>
      <c r="X32" s="15">
        <v>11.615204</v>
      </c>
      <c r="Y32" s="15">
        <v>11.684307</v>
      </c>
      <c r="Z32" s="15">
        <v>11.753496999999999</v>
      </c>
      <c r="AA32" s="15">
        <v>11.823136999999999</v>
      </c>
      <c r="AB32" s="15">
        <v>11.892968</v>
      </c>
      <c r="AC32" s="15">
        <v>11.962926</v>
      </c>
      <c r="AD32" s="15">
        <v>12.033123</v>
      </c>
      <c r="AE32" s="15">
        <v>12.103538</v>
      </c>
      <c r="AF32" s="15">
        <v>12.174329</v>
      </c>
      <c r="AG32" s="15">
        <v>12.245499000000001</v>
      </c>
      <c r="AH32" s="15">
        <v>12.317145</v>
      </c>
      <c r="AI32" s="15">
        <v>12.389063999999999</v>
      </c>
      <c r="AJ32" s="15">
        <v>12.460895000000001</v>
      </c>
      <c r="AK32" s="15">
        <v>12.532690000000001</v>
      </c>
      <c r="AL32" s="9">
        <v>6.1330000000000004E-3</v>
      </c>
    </row>
    <row r="33" spans="1:38" ht="15" customHeight="1" x14ac:dyDescent="0.25">
      <c r="A33" s="3" t="s">
        <v>175</v>
      </c>
      <c r="B33" s="8" t="s">
        <v>151</v>
      </c>
      <c r="C33" s="15">
        <v>12.699318</v>
      </c>
      <c r="D33" s="15">
        <v>12.846529</v>
      </c>
      <c r="E33" s="15">
        <v>13.012815</v>
      </c>
      <c r="F33" s="15">
        <v>13.201979</v>
      </c>
      <c r="G33" s="15">
        <v>13.351324</v>
      </c>
      <c r="H33" s="15">
        <v>13.502435</v>
      </c>
      <c r="I33" s="15">
        <v>13.653502</v>
      </c>
      <c r="J33" s="15">
        <v>13.804539999999999</v>
      </c>
      <c r="K33" s="15">
        <v>13.954077</v>
      </c>
      <c r="L33" s="15">
        <v>14.103312000000001</v>
      </c>
      <c r="M33" s="15">
        <v>14.253785000000001</v>
      </c>
      <c r="N33" s="15">
        <v>14.404242</v>
      </c>
      <c r="O33" s="15">
        <v>14.555008000000001</v>
      </c>
      <c r="P33" s="15">
        <v>14.706248</v>
      </c>
      <c r="Q33" s="15">
        <v>14.857923</v>
      </c>
      <c r="R33" s="15">
        <v>15.011066</v>
      </c>
      <c r="S33" s="15">
        <v>15.164464000000001</v>
      </c>
      <c r="T33" s="15">
        <v>15.318306</v>
      </c>
      <c r="U33" s="15">
        <v>15.472576</v>
      </c>
      <c r="V33" s="15">
        <v>15.625888</v>
      </c>
      <c r="W33" s="15">
        <v>15.779309</v>
      </c>
      <c r="X33" s="15">
        <v>15.932036999999999</v>
      </c>
      <c r="Y33" s="15">
        <v>16.085432000000001</v>
      </c>
      <c r="Z33" s="15">
        <v>16.238911000000002</v>
      </c>
      <c r="AA33" s="15">
        <v>16.393322000000001</v>
      </c>
      <c r="AB33" s="15">
        <v>16.548089999999998</v>
      </c>
      <c r="AC33" s="15">
        <v>16.703973999999999</v>
      </c>
      <c r="AD33" s="15">
        <v>16.860673999999999</v>
      </c>
      <c r="AE33" s="15">
        <v>17.018103</v>
      </c>
      <c r="AF33" s="15">
        <v>17.176264</v>
      </c>
      <c r="AG33" s="15">
        <v>17.335213</v>
      </c>
      <c r="AH33" s="15">
        <v>17.495449000000001</v>
      </c>
      <c r="AI33" s="15">
        <v>17.656855</v>
      </c>
      <c r="AJ33" s="15">
        <v>17.819336</v>
      </c>
      <c r="AK33" s="15">
        <v>17.983049000000001</v>
      </c>
      <c r="AL33" s="9">
        <v>1.0245000000000001E-2</v>
      </c>
    </row>
    <row r="34" spans="1:38" ht="15" customHeight="1" x14ac:dyDescent="0.25">
      <c r="A34" s="3" t="s">
        <v>176</v>
      </c>
      <c r="B34" s="8" t="s">
        <v>153</v>
      </c>
      <c r="C34" s="15">
        <v>1.2737130000000001</v>
      </c>
      <c r="D34" s="15">
        <v>1.283053</v>
      </c>
      <c r="E34" s="15">
        <v>1.294611</v>
      </c>
      <c r="F34" s="15">
        <v>1.3069869999999999</v>
      </c>
      <c r="G34" s="15">
        <v>1.3217380000000001</v>
      </c>
      <c r="H34" s="15">
        <v>1.3360270000000001</v>
      </c>
      <c r="I34" s="15">
        <v>1.3498889999999999</v>
      </c>
      <c r="J34" s="15">
        <v>1.3632070000000001</v>
      </c>
      <c r="K34" s="15">
        <v>1.375869</v>
      </c>
      <c r="L34" s="15">
        <v>1.3880950000000001</v>
      </c>
      <c r="M34" s="15">
        <v>1.4003810000000001</v>
      </c>
      <c r="N34" s="15">
        <v>1.413141</v>
      </c>
      <c r="O34" s="15">
        <v>1.426385</v>
      </c>
      <c r="P34" s="15">
        <v>1.440042</v>
      </c>
      <c r="Q34" s="15">
        <v>1.453999</v>
      </c>
      <c r="R34" s="15">
        <v>1.4682459999999999</v>
      </c>
      <c r="S34" s="15">
        <v>1.4826600000000001</v>
      </c>
      <c r="T34" s="15">
        <v>1.4969950000000001</v>
      </c>
      <c r="U34" s="15">
        <v>1.51108</v>
      </c>
      <c r="V34" s="15">
        <v>1.524853</v>
      </c>
      <c r="W34" s="15">
        <v>1.5383169999999999</v>
      </c>
      <c r="X34" s="15">
        <v>1.5515220000000001</v>
      </c>
      <c r="Y34" s="15">
        <v>1.5645150000000001</v>
      </c>
      <c r="Z34" s="15">
        <v>1.577583</v>
      </c>
      <c r="AA34" s="15">
        <v>1.5909</v>
      </c>
      <c r="AB34" s="15">
        <v>1.6044080000000001</v>
      </c>
      <c r="AC34" s="15">
        <v>1.617991</v>
      </c>
      <c r="AD34" s="15">
        <v>1.631677</v>
      </c>
      <c r="AE34" s="15">
        <v>1.6454489999999999</v>
      </c>
      <c r="AF34" s="15">
        <v>1.659368</v>
      </c>
      <c r="AG34" s="15">
        <v>1.6734439999999999</v>
      </c>
      <c r="AH34" s="15">
        <v>1.6876949999999999</v>
      </c>
      <c r="AI34" s="15">
        <v>1.702027</v>
      </c>
      <c r="AJ34" s="15">
        <v>1.7162520000000001</v>
      </c>
      <c r="AK34" s="15">
        <v>1.7303409999999999</v>
      </c>
      <c r="AL34" s="9">
        <v>9.1039999999999992E-3</v>
      </c>
    </row>
    <row r="35" spans="1:38" ht="15" customHeight="1" x14ac:dyDescent="0.25">
      <c r="A35" s="3" t="s">
        <v>177</v>
      </c>
      <c r="B35" s="8" t="s">
        <v>155</v>
      </c>
      <c r="C35" s="15">
        <v>1.856411</v>
      </c>
      <c r="D35" s="15">
        <v>1.8713949999999999</v>
      </c>
      <c r="E35" s="15">
        <v>1.8899349999999999</v>
      </c>
      <c r="F35" s="15">
        <v>1.9098059999999999</v>
      </c>
      <c r="G35" s="15">
        <v>1.9326669999999999</v>
      </c>
      <c r="H35" s="15">
        <v>1.9547399999999999</v>
      </c>
      <c r="I35" s="15">
        <v>1.9760709999999999</v>
      </c>
      <c r="J35" s="15">
        <v>1.996448</v>
      </c>
      <c r="K35" s="15">
        <v>2.0156580000000002</v>
      </c>
      <c r="L35" s="15">
        <v>2.0340750000000001</v>
      </c>
      <c r="M35" s="15">
        <v>2.0525479999999998</v>
      </c>
      <c r="N35" s="15">
        <v>2.0718040000000002</v>
      </c>
      <c r="O35" s="15">
        <v>2.0918760000000001</v>
      </c>
      <c r="P35" s="15">
        <v>2.1126640000000001</v>
      </c>
      <c r="Q35" s="15">
        <v>2.133991</v>
      </c>
      <c r="R35" s="15">
        <v>2.1558480000000002</v>
      </c>
      <c r="S35" s="15">
        <v>2.1780279999999999</v>
      </c>
      <c r="T35" s="15">
        <v>2.2001029999999999</v>
      </c>
      <c r="U35" s="15">
        <v>2.2217669999999998</v>
      </c>
      <c r="V35" s="15">
        <v>2.2429009999999998</v>
      </c>
      <c r="W35" s="15">
        <v>2.2634949999999998</v>
      </c>
      <c r="X35" s="15">
        <v>2.2836280000000002</v>
      </c>
      <c r="Y35" s="15">
        <v>2.3033670000000002</v>
      </c>
      <c r="Z35" s="15">
        <v>2.3232140000000001</v>
      </c>
      <c r="AA35" s="15">
        <v>2.3434729999999999</v>
      </c>
      <c r="AB35" s="15">
        <v>2.364052</v>
      </c>
      <c r="AC35" s="15">
        <v>2.384763</v>
      </c>
      <c r="AD35" s="15">
        <v>2.4056570000000002</v>
      </c>
      <c r="AE35" s="15">
        <v>2.4267099999999999</v>
      </c>
      <c r="AF35" s="15">
        <v>2.4480300000000002</v>
      </c>
      <c r="AG35" s="15">
        <v>2.4696359999999999</v>
      </c>
      <c r="AH35" s="15">
        <v>2.4915600000000002</v>
      </c>
      <c r="AI35" s="15">
        <v>2.513639</v>
      </c>
      <c r="AJ35" s="15">
        <v>2.5355439999999998</v>
      </c>
      <c r="AK35" s="15">
        <v>2.5572219999999999</v>
      </c>
      <c r="AL35" s="9">
        <v>9.5069999999999998E-3</v>
      </c>
    </row>
    <row r="36" spans="1:38" ht="15" customHeight="1" x14ac:dyDescent="0.25">
      <c r="A36" s="3" t="s">
        <v>178</v>
      </c>
      <c r="B36" s="8" t="s">
        <v>157</v>
      </c>
      <c r="C36" s="15">
        <v>2.4863520000000001</v>
      </c>
      <c r="D36" s="15">
        <v>2.5189140000000001</v>
      </c>
      <c r="E36" s="15">
        <v>2.555288</v>
      </c>
      <c r="F36" s="15">
        <v>2.597248</v>
      </c>
      <c r="G36" s="15">
        <v>2.6348989999999999</v>
      </c>
      <c r="H36" s="15">
        <v>2.6719759999999999</v>
      </c>
      <c r="I36" s="15">
        <v>2.708688</v>
      </c>
      <c r="J36" s="15">
        <v>2.7448350000000001</v>
      </c>
      <c r="K36" s="15">
        <v>2.7802899999999999</v>
      </c>
      <c r="L36" s="15">
        <v>2.8153619999999999</v>
      </c>
      <c r="M36" s="15">
        <v>2.8505980000000002</v>
      </c>
      <c r="N36" s="15">
        <v>2.8863470000000002</v>
      </c>
      <c r="O36" s="15">
        <v>2.9224730000000001</v>
      </c>
      <c r="P36" s="15">
        <v>2.958923</v>
      </c>
      <c r="Q36" s="15">
        <v>2.9956040000000002</v>
      </c>
      <c r="R36" s="15">
        <v>3.0325700000000002</v>
      </c>
      <c r="S36" s="15">
        <v>3.0696659999999998</v>
      </c>
      <c r="T36" s="15">
        <v>3.1066150000000001</v>
      </c>
      <c r="U36" s="15">
        <v>3.1432769999999999</v>
      </c>
      <c r="V36" s="15">
        <v>3.1796250000000001</v>
      </c>
      <c r="W36" s="15">
        <v>3.215668</v>
      </c>
      <c r="X36" s="15">
        <v>3.2514599999999998</v>
      </c>
      <c r="Y36" s="15">
        <v>3.2870240000000002</v>
      </c>
      <c r="Z36" s="15">
        <v>3.3227359999999999</v>
      </c>
      <c r="AA36" s="15">
        <v>3.3587039999999999</v>
      </c>
      <c r="AB36" s="15">
        <v>3.3947970000000001</v>
      </c>
      <c r="AC36" s="15">
        <v>3.4308999999999998</v>
      </c>
      <c r="AD36" s="15">
        <v>3.4671080000000001</v>
      </c>
      <c r="AE36" s="15">
        <v>3.5033910000000001</v>
      </c>
      <c r="AF36" s="15">
        <v>3.539841</v>
      </c>
      <c r="AG36" s="15">
        <v>3.5764450000000001</v>
      </c>
      <c r="AH36" s="15">
        <v>3.6132309999999999</v>
      </c>
      <c r="AI36" s="15">
        <v>3.650067</v>
      </c>
      <c r="AJ36" s="15">
        <v>3.6867380000000001</v>
      </c>
      <c r="AK36" s="15">
        <v>3.7232859999999999</v>
      </c>
      <c r="AL36" s="9">
        <v>1.1912000000000001E-2</v>
      </c>
    </row>
    <row r="37" spans="1:38" ht="15" customHeight="1" x14ac:dyDescent="0.25">
      <c r="A37" s="3" t="s">
        <v>179</v>
      </c>
      <c r="B37" s="8" t="s">
        <v>159</v>
      </c>
      <c r="C37" s="15">
        <v>6.0689539999999997</v>
      </c>
      <c r="D37" s="15">
        <v>6.1810099999999997</v>
      </c>
      <c r="E37" s="15">
        <v>6.2891700000000004</v>
      </c>
      <c r="F37" s="15">
        <v>6.3975689999999998</v>
      </c>
      <c r="G37" s="15">
        <v>6.484864</v>
      </c>
      <c r="H37" s="15">
        <v>6.5702150000000001</v>
      </c>
      <c r="I37" s="15">
        <v>6.6521699999999999</v>
      </c>
      <c r="J37" s="15">
        <v>6.7311319999999997</v>
      </c>
      <c r="K37" s="15">
        <v>6.8067200000000003</v>
      </c>
      <c r="L37" s="15">
        <v>6.8815549999999996</v>
      </c>
      <c r="M37" s="15">
        <v>6.9593509999999998</v>
      </c>
      <c r="N37" s="15">
        <v>7.0417709999999998</v>
      </c>
      <c r="O37" s="15">
        <v>7.127942</v>
      </c>
      <c r="P37" s="15">
        <v>7.2160799999999998</v>
      </c>
      <c r="Q37" s="15">
        <v>7.3044640000000003</v>
      </c>
      <c r="R37" s="15">
        <v>7.3931690000000003</v>
      </c>
      <c r="S37" s="15">
        <v>7.4810350000000003</v>
      </c>
      <c r="T37" s="15">
        <v>7.5672189999999997</v>
      </c>
      <c r="U37" s="15">
        <v>7.6512869999999999</v>
      </c>
      <c r="V37" s="15">
        <v>7.7331219999999998</v>
      </c>
      <c r="W37" s="15">
        <v>7.8140229999999997</v>
      </c>
      <c r="X37" s="15">
        <v>7.8942600000000001</v>
      </c>
      <c r="Y37" s="15">
        <v>7.9747560000000002</v>
      </c>
      <c r="Z37" s="15">
        <v>8.0567709999999995</v>
      </c>
      <c r="AA37" s="15">
        <v>8.1414609999999996</v>
      </c>
      <c r="AB37" s="15">
        <v>8.2274670000000008</v>
      </c>
      <c r="AC37" s="15">
        <v>8.3136469999999996</v>
      </c>
      <c r="AD37" s="15">
        <v>8.3997519999999994</v>
      </c>
      <c r="AE37" s="15">
        <v>8.4857669999999992</v>
      </c>
      <c r="AF37" s="15">
        <v>8.5723179999999992</v>
      </c>
      <c r="AG37" s="15">
        <v>8.6596659999999996</v>
      </c>
      <c r="AH37" s="15">
        <v>8.7480740000000008</v>
      </c>
      <c r="AI37" s="15">
        <v>8.8368129999999994</v>
      </c>
      <c r="AJ37" s="15">
        <v>8.9245149999999995</v>
      </c>
      <c r="AK37" s="15">
        <v>9.0112240000000003</v>
      </c>
      <c r="AL37" s="9">
        <v>1.1488999999999999E-2</v>
      </c>
    </row>
    <row r="38" spans="1:38" ht="15" customHeight="1" x14ac:dyDescent="0.25">
      <c r="A38" s="3" t="s">
        <v>180</v>
      </c>
      <c r="B38" s="8" t="s">
        <v>161</v>
      </c>
      <c r="C38" s="15">
        <v>9.2964669999999998</v>
      </c>
      <c r="D38" s="15">
        <v>9.3572419999999994</v>
      </c>
      <c r="E38" s="15">
        <v>9.4224720000000008</v>
      </c>
      <c r="F38" s="15">
        <v>9.4906020000000009</v>
      </c>
      <c r="G38" s="15">
        <v>9.5724219999999995</v>
      </c>
      <c r="H38" s="15">
        <v>9.6543019999999995</v>
      </c>
      <c r="I38" s="15">
        <v>9.7350440000000003</v>
      </c>
      <c r="J38" s="15">
        <v>9.8144960000000001</v>
      </c>
      <c r="K38" s="15">
        <v>9.8920949999999994</v>
      </c>
      <c r="L38" s="15">
        <v>9.9684930000000005</v>
      </c>
      <c r="M38" s="15">
        <v>10.045292999999999</v>
      </c>
      <c r="N38" s="15">
        <v>10.123421</v>
      </c>
      <c r="O38" s="15">
        <v>10.202980999999999</v>
      </c>
      <c r="P38" s="15">
        <v>10.283833</v>
      </c>
      <c r="Q38" s="15">
        <v>10.365691999999999</v>
      </c>
      <c r="R38" s="15">
        <v>10.448755</v>
      </c>
      <c r="S38" s="15">
        <v>10.532242</v>
      </c>
      <c r="T38" s="15">
        <v>10.615548</v>
      </c>
      <c r="U38" s="15">
        <v>10.698238</v>
      </c>
      <c r="V38" s="15">
        <v>10.779729</v>
      </c>
      <c r="W38" s="15">
        <v>10.860443999999999</v>
      </c>
      <c r="X38" s="15">
        <v>10.940321000000001</v>
      </c>
      <c r="Y38" s="15">
        <v>11.019901000000001</v>
      </c>
      <c r="Z38" s="15">
        <v>11.099625</v>
      </c>
      <c r="AA38" s="15">
        <v>11.180235</v>
      </c>
      <c r="AB38" s="15">
        <v>11.261653000000001</v>
      </c>
      <c r="AC38" s="15">
        <v>11.343581</v>
      </c>
      <c r="AD38" s="15">
        <v>11.425932</v>
      </c>
      <c r="AE38" s="15">
        <v>11.508584000000001</v>
      </c>
      <c r="AF38" s="15">
        <v>11.591623</v>
      </c>
      <c r="AG38" s="15">
        <v>11.675115</v>
      </c>
      <c r="AH38" s="15">
        <v>11.7592</v>
      </c>
      <c r="AI38" s="15">
        <v>11.843749000000001</v>
      </c>
      <c r="AJ38" s="15">
        <v>11.928210999999999</v>
      </c>
      <c r="AK38" s="15">
        <v>12.012432</v>
      </c>
      <c r="AL38" s="9">
        <v>7.5979999999999997E-3</v>
      </c>
    </row>
    <row r="39" spans="1:38" ht="15" customHeight="1" x14ac:dyDescent="0.25">
      <c r="A39" s="3" t="s">
        <v>181</v>
      </c>
      <c r="B39" s="8" t="s">
        <v>163</v>
      </c>
      <c r="C39" s="15">
        <v>8.735735</v>
      </c>
      <c r="D39" s="15">
        <v>8.8086950000000002</v>
      </c>
      <c r="E39" s="15">
        <v>8.8863249999999994</v>
      </c>
      <c r="F39" s="15">
        <v>8.9669550000000005</v>
      </c>
      <c r="G39" s="15">
        <v>9.0598910000000004</v>
      </c>
      <c r="H39" s="15">
        <v>9.1531950000000002</v>
      </c>
      <c r="I39" s="15">
        <v>9.2453579999999995</v>
      </c>
      <c r="J39" s="15">
        <v>9.3362719999999992</v>
      </c>
      <c r="K39" s="15">
        <v>9.4253330000000002</v>
      </c>
      <c r="L39" s="15">
        <v>9.5131549999999994</v>
      </c>
      <c r="M39" s="15">
        <v>9.6012710000000006</v>
      </c>
      <c r="N39" s="15">
        <v>9.6905509999999992</v>
      </c>
      <c r="O39" s="15">
        <v>9.7812289999999997</v>
      </c>
      <c r="P39" s="15">
        <v>9.8732140000000008</v>
      </c>
      <c r="Q39" s="15">
        <v>9.9662109999999995</v>
      </c>
      <c r="R39" s="15">
        <v>10.060496000000001</v>
      </c>
      <c r="S39" s="15">
        <v>10.155236</v>
      </c>
      <c r="T39" s="15">
        <v>10.249855</v>
      </c>
      <c r="U39" s="15">
        <v>10.343904999999999</v>
      </c>
      <c r="V39" s="15">
        <v>10.436749000000001</v>
      </c>
      <c r="W39" s="15">
        <v>10.528852000000001</v>
      </c>
      <c r="X39" s="15">
        <v>10.620104</v>
      </c>
      <c r="Y39" s="15">
        <v>10.711081</v>
      </c>
      <c r="Z39" s="15">
        <v>10.802167000000001</v>
      </c>
      <c r="AA39" s="15">
        <v>10.894164</v>
      </c>
      <c r="AB39" s="15">
        <v>10.986962999999999</v>
      </c>
      <c r="AC39" s="15">
        <v>11.080313</v>
      </c>
      <c r="AD39" s="15">
        <v>11.174125999999999</v>
      </c>
      <c r="AE39" s="15">
        <v>11.268311000000001</v>
      </c>
      <c r="AF39" s="15">
        <v>11.362928999999999</v>
      </c>
      <c r="AG39" s="15">
        <v>11.458035000000001</v>
      </c>
      <c r="AH39" s="15">
        <v>11.553739999999999</v>
      </c>
      <c r="AI39" s="15">
        <v>11.649899</v>
      </c>
      <c r="AJ39" s="15">
        <v>11.746005</v>
      </c>
      <c r="AK39" s="15">
        <v>11.841939999999999</v>
      </c>
      <c r="AL39" s="9">
        <v>9.0069999999999994E-3</v>
      </c>
    </row>
    <row r="40" spans="1:38" ht="15" customHeight="1" x14ac:dyDescent="0.25">
      <c r="A40" s="3" t="s">
        <v>182</v>
      </c>
      <c r="B40" s="8" t="s">
        <v>165</v>
      </c>
      <c r="C40" s="15">
        <v>16.487933999999999</v>
      </c>
      <c r="D40" s="15">
        <v>16.668367</v>
      </c>
      <c r="E40" s="15">
        <v>16.877087</v>
      </c>
      <c r="F40" s="15">
        <v>17.093267000000001</v>
      </c>
      <c r="G40" s="15">
        <v>17.30584</v>
      </c>
      <c r="H40" s="15">
        <v>17.511723</v>
      </c>
      <c r="I40" s="15">
        <v>17.711452000000001</v>
      </c>
      <c r="J40" s="15">
        <v>17.902892999999999</v>
      </c>
      <c r="K40" s="15">
        <v>18.084063</v>
      </c>
      <c r="L40" s="15">
        <v>18.258058999999999</v>
      </c>
      <c r="M40" s="15">
        <v>18.431995000000001</v>
      </c>
      <c r="N40" s="15">
        <v>18.611979000000002</v>
      </c>
      <c r="O40" s="15">
        <v>18.798238999999999</v>
      </c>
      <c r="P40" s="15">
        <v>18.990214999999999</v>
      </c>
      <c r="Q40" s="15">
        <v>19.186627999999999</v>
      </c>
      <c r="R40" s="15">
        <v>19.387602000000001</v>
      </c>
      <c r="S40" s="15">
        <v>19.591394000000001</v>
      </c>
      <c r="T40" s="15">
        <v>19.794381999999999</v>
      </c>
      <c r="U40" s="15">
        <v>19.993981999999999</v>
      </c>
      <c r="V40" s="15">
        <v>20.189117</v>
      </c>
      <c r="W40" s="15">
        <v>20.379588999999999</v>
      </c>
      <c r="X40" s="15">
        <v>20.565916000000001</v>
      </c>
      <c r="Y40" s="15">
        <v>20.748588999999999</v>
      </c>
      <c r="Z40" s="15">
        <v>20.931932</v>
      </c>
      <c r="AA40" s="15">
        <v>21.118421999999999</v>
      </c>
      <c r="AB40" s="15">
        <v>21.307338999999999</v>
      </c>
      <c r="AC40" s="15">
        <v>21.497178999999999</v>
      </c>
      <c r="AD40" s="15">
        <v>21.68854</v>
      </c>
      <c r="AE40" s="15">
        <v>21.881181999999999</v>
      </c>
      <c r="AF40" s="15">
        <v>22.076101000000001</v>
      </c>
      <c r="AG40" s="15">
        <v>22.273443</v>
      </c>
      <c r="AH40" s="15">
        <v>22.473573999999999</v>
      </c>
      <c r="AI40" s="15">
        <v>22.675121000000001</v>
      </c>
      <c r="AJ40" s="15">
        <v>22.875256</v>
      </c>
      <c r="AK40" s="15">
        <v>23.073584</v>
      </c>
      <c r="AL40" s="9">
        <v>9.9019999999999993E-3</v>
      </c>
    </row>
    <row r="41" spans="1:38" ht="15" customHeight="1" x14ac:dyDescent="0.25">
      <c r="A41" s="3" t="s">
        <v>183</v>
      </c>
      <c r="B41" s="8" t="s">
        <v>167</v>
      </c>
      <c r="C41" s="15">
        <v>13.636514</v>
      </c>
      <c r="D41" s="15">
        <v>13.839765999999999</v>
      </c>
      <c r="E41" s="15">
        <v>14.048443000000001</v>
      </c>
      <c r="F41" s="15">
        <v>14.262045000000001</v>
      </c>
      <c r="G41" s="15">
        <v>14.464278</v>
      </c>
      <c r="H41" s="15">
        <v>14.666577999999999</v>
      </c>
      <c r="I41" s="15">
        <v>14.867376999999999</v>
      </c>
      <c r="J41" s="15">
        <v>15.066806</v>
      </c>
      <c r="K41" s="15">
        <v>15.264768</v>
      </c>
      <c r="L41" s="15">
        <v>15.462547000000001</v>
      </c>
      <c r="M41" s="15">
        <v>15.661868999999999</v>
      </c>
      <c r="N41" s="15">
        <v>15.863951999999999</v>
      </c>
      <c r="O41" s="15">
        <v>16.068366999999999</v>
      </c>
      <c r="P41" s="15">
        <v>16.273911999999999</v>
      </c>
      <c r="Q41" s="15">
        <v>16.479545999999999</v>
      </c>
      <c r="R41" s="15">
        <v>16.685312</v>
      </c>
      <c r="S41" s="15">
        <v>16.890863</v>
      </c>
      <c r="T41" s="15">
        <v>17.095694999999999</v>
      </c>
      <c r="U41" s="15">
        <v>17.299669000000002</v>
      </c>
      <c r="V41" s="15">
        <v>17.502876000000001</v>
      </c>
      <c r="W41" s="15">
        <v>17.705953999999998</v>
      </c>
      <c r="X41" s="15">
        <v>17.909047999999999</v>
      </c>
      <c r="Y41" s="15">
        <v>18.112442000000001</v>
      </c>
      <c r="Z41" s="15">
        <v>18.316614000000001</v>
      </c>
      <c r="AA41" s="15">
        <v>18.522310000000001</v>
      </c>
      <c r="AB41" s="15">
        <v>18.729096999999999</v>
      </c>
      <c r="AC41" s="15">
        <v>18.93619</v>
      </c>
      <c r="AD41" s="15">
        <v>19.143471000000002</v>
      </c>
      <c r="AE41" s="15">
        <v>19.350939</v>
      </c>
      <c r="AF41" s="15">
        <v>19.558834000000001</v>
      </c>
      <c r="AG41" s="15">
        <v>19.767095999999999</v>
      </c>
      <c r="AH41" s="15">
        <v>19.975601000000001</v>
      </c>
      <c r="AI41" s="15">
        <v>20.184201999999999</v>
      </c>
      <c r="AJ41" s="15">
        <v>20.392282000000002</v>
      </c>
      <c r="AK41" s="15">
        <v>20.599955000000001</v>
      </c>
      <c r="AL41" s="9">
        <v>1.2126E-2</v>
      </c>
    </row>
    <row r="42" spans="1:38" ht="15" customHeight="1" x14ac:dyDescent="0.25">
      <c r="A42" s="3" t="s">
        <v>184</v>
      </c>
      <c r="B42" s="8" t="s">
        <v>169</v>
      </c>
      <c r="C42" s="15">
        <v>7.0069860000000004</v>
      </c>
      <c r="D42" s="15">
        <v>7.076327</v>
      </c>
      <c r="E42" s="15">
        <v>7.1378050000000002</v>
      </c>
      <c r="F42" s="15">
        <v>7.2077720000000003</v>
      </c>
      <c r="G42" s="15">
        <v>7.3118980000000002</v>
      </c>
      <c r="H42" s="15">
        <v>7.4246230000000004</v>
      </c>
      <c r="I42" s="15">
        <v>7.5412400000000002</v>
      </c>
      <c r="J42" s="15">
        <v>7.6612710000000002</v>
      </c>
      <c r="K42" s="15">
        <v>7.7810740000000003</v>
      </c>
      <c r="L42" s="15">
        <v>7.9043299999999999</v>
      </c>
      <c r="M42" s="15">
        <v>8.0311160000000008</v>
      </c>
      <c r="N42" s="15">
        <v>8.1549949999999995</v>
      </c>
      <c r="O42" s="15">
        <v>8.2779989999999994</v>
      </c>
      <c r="P42" s="15">
        <v>8.400131</v>
      </c>
      <c r="Q42" s="15">
        <v>8.5217980000000004</v>
      </c>
      <c r="R42" s="15">
        <v>8.6445290000000004</v>
      </c>
      <c r="S42" s="15">
        <v>8.7662289999999992</v>
      </c>
      <c r="T42" s="15">
        <v>8.8890569999999993</v>
      </c>
      <c r="U42" s="15">
        <v>9.0132750000000001</v>
      </c>
      <c r="V42" s="15">
        <v>9.1362579999999998</v>
      </c>
      <c r="W42" s="15">
        <v>9.2605690000000003</v>
      </c>
      <c r="X42" s="15">
        <v>9.3837930000000007</v>
      </c>
      <c r="Y42" s="15">
        <v>9.5093630000000005</v>
      </c>
      <c r="Z42" s="15">
        <v>9.6340599999999998</v>
      </c>
      <c r="AA42" s="15">
        <v>9.7590339999999998</v>
      </c>
      <c r="AB42" s="15">
        <v>9.8824109999999994</v>
      </c>
      <c r="AC42" s="15">
        <v>10.008114000000001</v>
      </c>
      <c r="AD42" s="15">
        <v>10.133922999999999</v>
      </c>
      <c r="AE42" s="15">
        <v>10.259916</v>
      </c>
      <c r="AF42" s="15">
        <v>10.385858000000001</v>
      </c>
      <c r="AG42" s="15">
        <v>10.511578</v>
      </c>
      <c r="AH42" s="15">
        <v>10.638245</v>
      </c>
      <c r="AI42" s="15">
        <v>10.765171</v>
      </c>
      <c r="AJ42" s="15">
        <v>10.893348</v>
      </c>
      <c r="AK42" s="15">
        <v>11.023116</v>
      </c>
      <c r="AL42" s="9">
        <v>1.3521999999999999E-2</v>
      </c>
    </row>
    <row r="43" spans="1:38" ht="15" customHeight="1" x14ac:dyDescent="0.25">
      <c r="A43" s="3" t="s">
        <v>185</v>
      </c>
      <c r="B43" s="7" t="s">
        <v>171</v>
      </c>
      <c r="C43" s="18">
        <v>89.743965000000003</v>
      </c>
      <c r="D43" s="18">
        <v>90.694137999999995</v>
      </c>
      <c r="E43" s="18">
        <v>91.707504</v>
      </c>
      <c r="F43" s="18">
        <v>92.783400999999998</v>
      </c>
      <c r="G43" s="18">
        <v>93.862082999999998</v>
      </c>
      <c r="H43" s="18">
        <v>94.940551999999997</v>
      </c>
      <c r="I43" s="18">
        <v>96.007194999999996</v>
      </c>
      <c r="J43" s="18">
        <v>97.058914000000001</v>
      </c>
      <c r="K43" s="18">
        <v>98.085991000000007</v>
      </c>
      <c r="L43" s="18">
        <v>99.103127000000001</v>
      </c>
      <c r="M43" s="18">
        <v>100.130493</v>
      </c>
      <c r="N43" s="18">
        <v>101.17321800000001</v>
      </c>
      <c r="O43" s="18">
        <v>102.232811</v>
      </c>
      <c r="P43" s="18">
        <v>103.305412</v>
      </c>
      <c r="Q43" s="18">
        <v>104.38633</v>
      </c>
      <c r="R43" s="18">
        <v>105.479118</v>
      </c>
      <c r="S43" s="18">
        <v>106.57472199999999</v>
      </c>
      <c r="T43" s="18">
        <v>107.66803</v>
      </c>
      <c r="U43" s="18">
        <v>108.754318</v>
      </c>
      <c r="V43" s="18">
        <v>109.826836</v>
      </c>
      <c r="W43" s="18">
        <v>110.891953</v>
      </c>
      <c r="X43" s="18">
        <v>111.94729599999999</v>
      </c>
      <c r="Y43" s="18">
        <v>113.000771</v>
      </c>
      <c r="Z43" s="18">
        <v>114.057114</v>
      </c>
      <c r="AA43" s="18">
        <v>115.12515999999999</v>
      </c>
      <c r="AB43" s="18">
        <v>116.199242</v>
      </c>
      <c r="AC43" s="18">
        <v>117.279572</v>
      </c>
      <c r="AD43" s="18">
        <v>118.363983</v>
      </c>
      <c r="AE43" s="18">
        <v>119.45188899999999</v>
      </c>
      <c r="AF43" s="18">
        <v>120.54549400000001</v>
      </c>
      <c r="AG43" s="18">
        <v>121.645172</v>
      </c>
      <c r="AH43" s="18">
        <v>122.75351000000001</v>
      </c>
      <c r="AI43" s="18">
        <v>123.866608</v>
      </c>
      <c r="AJ43" s="18">
        <v>124.97837800000001</v>
      </c>
      <c r="AK43" s="18">
        <v>126.088837</v>
      </c>
      <c r="AL43" s="10">
        <v>1.0035000000000001E-2</v>
      </c>
    </row>
    <row r="45" spans="1:38" ht="15" customHeight="1" x14ac:dyDescent="0.25">
      <c r="B45" s="7" t="s">
        <v>186</v>
      </c>
    </row>
    <row r="47" spans="1:38" ht="15" customHeight="1" x14ac:dyDescent="0.25">
      <c r="B47" s="7" t="s">
        <v>94</v>
      </c>
    </row>
    <row r="48" spans="1:38" ht="15" customHeight="1" x14ac:dyDescent="0.25">
      <c r="A48" s="3" t="s">
        <v>187</v>
      </c>
      <c r="B48" s="8" t="s">
        <v>188</v>
      </c>
      <c r="C48" s="15">
        <v>1.5535300000000001</v>
      </c>
      <c r="D48" s="15">
        <v>1.6006450000000001</v>
      </c>
      <c r="E48" s="15">
        <v>1.647664</v>
      </c>
      <c r="F48" s="15">
        <v>1.694188</v>
      </c>
      <c r="G48" s="15">
        <v>1.739636</v>
      </c>
      <c r="H48" s="15">
        <v>1.783541</v>
      </c>
      <c r="I48" s="15">
        <v>1.82596</v>
      </c>
      <c r="J48" s="15">
        <v>1.8366750000000001</v>
      </c>
      <c r="K48" s="15">
        <v>1.8470580000000001</v>
      </c>
      <c r="L48" s="15">
        <v>1.8571580000000001</v>
      </c>
      <c r="M48" s="15">
        <v>1.8669929999999999</v>
      </c>
      <c r="N48" s="15">
        <v>1.8765940000000001</v>
      </c>
      <c r="O48" s="15">
        <v>1.8859490000000001</v>
      </c>
      <c r="P48" s="15">
        <v>1.8951070000000001</v>
      </c>
      <c r="Q48" s="15">
        <v>1.9040790000000001</v>
      </c>
      <c r="R48" s="15">
        <v>1.912868</v>
      </c>
      <c r="S48" s="15">
        <v>1.921446</v>
      </c>
      <c r="T48" s="15">
        <v>1.929824</v>
      </c>
      <c r="U48" s="15">
        <v>1.937989</v>
      </c>
      <c r="V48" s="15">
        <v>1.945951</v>
      </c>
      <c r="W48" s="15">
        <v>1.9536720000000001</v>
      </c>
      <c r="X48" s="15">
        <v>1.961187</v>
      </c>
      <c r="Y48" s="15">
        <v>1.968483</v>
      </c>
      <c r="Z48" s="15">
        <v>1.975587</v>
      </c>
      <c r="AA48" s="15">
        <v>1.9824839999999999</v>
      </c>
      <c r="AB48" s="15">
        <v>1.989223</v>
      </c>
      <c r="AC48" s="15">
        <v>1.9958199999999999</v>
      </c>
      <c r="AD48" s="15">
        <v>2.0022489999999999</v>
      </c>
      <c r="AE48" s="15">
        <v>2.0085320000000002</v>
      </c>
      <c r="AF48" s="15">
        <v>2.0146679999999999</v>
      </c>
      <c r="AG48" s="15">
        <v>2.020683</v>
      </c>
      <c r="AH48" s="15">
        <v>2.0265430000000002</v>
      </c>
      <c r="AI48" s="15">
        <v>2.0322719999999999</v>
      </c>
      <c r="AJ48" s="15">
        <v>2.0378959999999999</v>
      </c>
      <c r="AK48" s="15">
        <v>2.0434040000000002</v>
      </c>
      <c r="AL48" s="9">
        <v>7.4279999999999997E-3</v>
      </c>
    </row>
    <row r="49" spans="1:38" ht="15" customHeight="1" x14ac:dyDescent="0.25">
      <c r="A49" s="3" t="s">
        <v>189</v>
      </c>
      <c r="B49" s="8" t="s">
        <v>40</v>
      </c>
      <c r="C49" s="15">
        <v>0.78166199999999997</v>
      </c>
      <c r="D49" s="15">
        <v>0.78245500000000001</v>
      </c>
      <c r="E49" s="15">
        <v>0.783107</v>
      </c>
      <c r="F49" s="15">
        <v>0.78372200000000003</v>
      </c>
      <c r="G49" s="15">
        <v>0.78433699999999995</v>
      </c>
      <c r="H49" s="15">
        <v>0.784914</v>
      </c>
      <c r="I49" s="15">
        <v>0.78546800000000006</v>
      </c>
      <c r="J49" s="15">
        <v>0.78679299999999996</v>
      </c>
      <c r="K49" s="15">
        <v>0.78804300000000005</v>
      </c>
      <c r="L49" s="15">
        <v>0.78920699999999999</v>
      </c>
      <c r="M49" s="15">
        <v>0.79028699999999996</v>
      </c>
      <c r="N49" s="15">
        <v>0.79129300000000002</v>
      </c>
      <c r="O49" s="15">
        <v>0.79218200000000005</v>
      </c>
      <c r="P49" s="15">
        <v>0.79301600000000005</v>
      </c>
      <c r="Q49" s="15">
        <v>0.79377799999999998</v>
      </c>
      <c r="R49" s="15">
        <v>0.79447299999999998</v>
      </c>
      <c r="S49" s="15">
        <v>0.79510099999999995</v>
      </c>
      <c r="T49" s="15">
        <v>0.79568300000000003</v>
      </c>
      <c r="U49" s="15">
        <v>0.79622000000000004</v>
      </c>
      <c r="V49" s="15">
        <v>0.796713</v>
      </c>
      <c r="W49" s="15">
        <v>0.79717400000000005</v>
      </c>
      <c r="X49" s="15">
        <v>0.79759999999999998</v>
      </c>
      <c r="Y49" s="15">
        <v>0.79799600000000004</v>
      </c>
      <c r="Z49" s="15">
        <v>0.79835</v>
      </c>
      <c r="AA49" s="15">
        <v>0.79866700000000002</v>
      </c>
      <c r="AB49" s="15">
        <v>0.79896</v>
      </c>
      <c r="AC49" s="15">
        <v>0.79924200000000001</v>
      </c>
      <c r="AD49" s="15">
        <v>0.79949700000000001</v>
      </c>
      <c r="AE49" s="15">
        <v>0.79972799999999999</v>
      </c>
      <c r="AF49" s="15">
        <v>0.79994600000000005</v>
      </c>
      <c r="AG49" s="15">
        <v>0.80015099999999995</v>
      </c>
      <c r="AH49" s="15">
        <v>0.80033799999999999</v>
      </c>
      <c r="AI49" s="15">
        <v>0.80050900000000003</v>
      </c>
      <c r="AJ49" s="15">
        <v>0.80067100000000002</v>
      </c>
      <c r="AK49" s="15">
        <v>0.80083000000000004</v>
      </c>
      <c r="AL49" s="9">
        <v>7.0399999999999998E-4</v>
      </c>
    </row>
    <row r="50" spans="1:38" ht="15" customHeight="1" x14ac:dyDescent="0.25">
      <c r="A50" s="3" t="s">
        <v>190</v>
      </c>
      <c r="B50" s="8" t="s">
        <v>16</v>
      </c>
      <c r="C50" s="15">
        <v>0.80831900000000001</v>
      </c>
      <c r="D50" s="15">
        <v>0.80837899999999996</v>
      </c>
      <c r="E50" s="15">
        <v>0.80840900000000004</v>
      </c>
      <c r="F50" s="15">
        <v>0.80842499999999995</v>
      </c>
      <c r="G50" s="15">
        <v>0.80914799999999998</v>
      </c>
      <c r="H50" s="15">
        <v>0.80983700000000003</v>
      </c>
      <c r="I50" s="15">
        <v>0.81050100000000003</v>
      </c>
      <c r="J50" s="15">
        <v>0.81113000000000002</v>
      </c>
      <c r="K50" s="15">
        <v>0.81172999999999995</v>
      </c>
      <c r="L50" s="15">
        <v>0.81230100000000005</v>
      </c>
      <c r="M50" s="15">
        <v>0.81284800000000001</v>
      </c>
      <c r="N50" s="15">
        <v>0.81337099999999996</v>
      </c>
      <c r="O50" s="15">
        <v>0.81387100000000001</v>
      </c>
      <c r="P50" s="15">
        <v>0.81435100000000005</v>
      </c>
      <c r="Q50" s="15">
        <v>0.81481000000000003</v>
      </c>
      <c r="R50" s="15">
        <v>0.815249</v>
      </c>
      <c r="S50" s="15">
        <v>0.81566700000000003</v>
      </c>
      <c r="T50" s="15">
        <v>0.81606800000000002</v>
      </c>
      <c r="U50" s="15">
        <v>0.81645000000000001</v>
      </c>
      <c r="V50" s="15">
        <v>0.81681499999999996</v>
      </c>
      <c r="W50" s="15">
        <v>0.81716299999999997</v>
      </c>
      <c r="X50" s="15">
        <v>0.81749499999999997</v>
      </c>
      <c r="Y50" s="15">
        <v>0.81781199999999998</v>
      </c>
      <c r="Z50" s="15">
        <v>0.81811500000000004</v>
      </c>
      <c r="AA50" s="15">
        <v>0.81840400000000002</v>
      </c>
      <c r="AB50" s="15">
        <v>0.81868200000000002</v>
      </c>
      <c r="AC50" s="15">
        <v>0.81894699999999998</v>
      </c>
      <c r="AD50" s="15">
        <v>0.81920000000000004</v>
      </c>
      <c r="AE50" s="15">
        <v>0.819438</v>
      </c>
      <c r="AF50" s="15">
        <v>0.81966700000000003</v>
      </c>
      <c r="AG50" s="15">
        <v>0.81988499999999997</v>
      </c>
      <c r="AH50" s="15">
        <v>0.82009500000000002</v>
      </c>
      <c r="AI50" s="15">
        <v>0.820295</v>
      </c>
      <c r="AJ50" s="15">
        <v>0.82048299999999996</v>
      </c>
      <c r="AK50" s="15">
        <v>0.82066399999999995</v>
      </c>
      <c r="AL50" s="9">
        <v>4.57E-4</v>
      </c>
    </row>
    <row r="52" spans="1:38" ht="15" customHeight="1" x14ac:dyDescent="0.25">
      <c r="B52" s="7" t="s">
        <v>71</v>
      </c>
    </row>
    <row r="53" spans="1:38" ht="15" customHeight="1" x14ac:dyDescent="0.25">
      <c r="A53" s="3" t="s">
        <v>191</v>
      </c>
      <c r="B53" s="8" t="s">
        <v>188</v>
      </c>
      <c r="C53" s="15">
        <v>3.41378</v>
      </c>
      <c r="D53" s="15">
        <v>3.4467469999999998</v>
      </c>
      <c r="E53" s="15">
        <v>3.4797940000000001</v>
      </c>
      <c r="F53" s="15">
        <v>3.510856</v>
      </c>
      <c r="G53" s="15">
        <v>3.5435409999999998</v>
      </c>
      <c r="H53" s="15">
        <v>3.574846</v>
      </c>
      <c r="I53" s="15">
        <v>3.6057350000000001</v>
      </c>
      <c r="J53" s="15">
        <v>3.6480579999999998</v>
      </c>
      <c r="K53" s="15">
        <v>3.6879430000000002</v>
      </c>
      <c r="L53" s="15">
        <v>3.7260409999999999</v>
      </c>
      <c r="M53" s="15">
        <v>3.7625839999999999</v>
      </c>
      <c r="N53" s="15">
        <v>3.7976890000000001</v>
      </c>
      <c r="O53" s="15">
        <v>3.8313619999999999</v>
      </c>
      <c r="P53" s="15">
        <v>3.8636870000000001</v>
      </c>
      <c r="Q53" s="15">
        <v>3.8969960000000001</v>
      </c>
      <c r="R53" s="15">
        <v>3.9289360000000002</v>
      </c>
      <c r="S53" s="15">
        <v>3.9596480000000001</v>
      </c>
      <c r="T53" s="15">
        <v>3.9890460000000001</v>
      </c>
      <c r="U53" s="15">
        <v>4.0169959999999998</v>
      </c>
      <c r="V53" s="15">
        <v>4.0437510000000003</v>
      </c>
      <c r="W53" s="15">
        <v>4.0693910000000004</v>
      </c>
      <c r="X53" s="15">
        <v>4.0937760000000001</v>
      </c>
      <c r="Y53" s="15">
        <v>4.1172180000000003</v>
      </c>
      <c r="Z53" s="15">
        <v>4.1398900000000003</v>
      </c>
      <c r="AA53" s="15">
        <v>4.1647699999999999</v>
      </c>
      <c r="AB53" s="15">
        <v>4.1887410000000003</v>
      </c>
      <c r="AC53" s="15">
        <v>4.2117100000000001</v>
      </c>
      <c r="AD53" s="15">
        <v>4.2337119999999997</v>
      </c>
      <c r="AE53" s="15">
        <v>4.2550220000000003</v>
      </c>
      <c r="AF53" s="15">
        <v>4.2756660000000002</v>
      </c>
      <c r="AG53" s="15">
        <v>4.2955269999999999</v>
      </c>
      <c r="AH53" s="15">
        <v>4.3146180000000003</v>
      </c>
      <c r="AI53" s="15">
        <v>4.3334659999999996</v>
      </c>
      <c r="AJ53" s="15">
        <v>4.3517979999999996</v>
      </c>
      <c r="AK53" s="15">
        <v>4.3690389999999999</v>
      </c>
      <c r="AL53" s="9">
        <v>7.2110000000000004E-3</v>
      </c>
    </row>
    <row r="54" spans="1:38" ht="15" customHeight="1" x14ac:dyDescent="0.25">
      <c r="A54" s="3" t="s">
        <v>192</v>
      </c>
      <c r="B54" s="8" t="s">
        <v>40</v>
      </c>
      <c r="C54" s="15">
        <v>0.72754600000000003</v>
      </c>
      <c r="D54" s="15">
        <v>0.74061399999999999</v>
      </c>
      <c r="E54" s="15">
        <v>0.77205000000000001</v>
      </c>
      <c r="F54" s="15">
        <v>0.76937299999999997</v>
      </c>
      <c r="G54" s="15">
        <v>0.78039400000000003</v>
      </c>
      <c r="H54" s="15">
        <v>0.79041099999999997</v>
      </c>
      <c r="I54" s="15">
        <v>0.80072200000000004</v>
      </c>
      <c r="J54" s="15">
        <v>0.811056</v>
      </c>
      <c r="K54" s="15">
        <v>0.82117300000000004</v>
      </c>
      <c r="L54" s="15">
        <v>0.83115499999999998</v>
      </c>
      <c r="M54" s="15">
        <v>0.84099400000000002</v>
      </c>
      <c r="N54" s="15">
        <v>0.85070400000000002</v>
      </c>
      <c r="O54" s="15">
        <v>0.86024800000000001</v>
      </c>
      <c r="P54" s="15">
        <v>0.869672</v>
      </c>
      <c r="Q54" s="15">
        <v>0.87962099999999999</v>
      </c>
      <c r="R54" s="15">
        <v>0.88943499999999998</v>
      </c>
      <c r="S54" s="15">
        <v>0.89875499999999997</v>
      </c>
      <c r="T54" s="15">
        <v>0.907829</v>
      </c>
      <c r="U54" s="15">
        <v>0.91668899999999998</v>
      </c>
      <c r="V54" s="15">
        <v>0.92546600000000001</v>
      </c>
      <c r="W54" s="15">
        <v>0.93404799999999999</v>
      </c>
      <c r="X54" s="15">
        <v>0.94242999999999999</v>
      </c>
      <c r="Y54" s="15">
        <v>0.95071700000000003</v>
      </c>
      <c r="Z54" s="15">
        <v>0.958843</v>
      </c>
      <c r="AA54" s="15">
        <v>0.96712799999999999</v>
      </c>
      <c r="AB54" s="15">
        <v>0.97518499999999997</v>
      </c>
      <c r="AC54" s="15">
        <v>0.98311499999999996</v>
      </c>
      <c r="AD54" s="15">
        <v>0.99095</v>
      </c>
      <c r="AE54" s="15">
        <v>0.99868100000000004</v>
      </c>
      <c r="AF54" s="15">
        <v>1.0062990000000001</v>
      </c>
      <c r="AG54" s="15">
        <v>1.0137890000000001</v>
      </c>
      <c r="AH54" s="15">
        <v>1.021207</v>
      </c>
      <c r="AI54" s="15">
        <v>1.028494</v>
      </c>
      <c r="AJ54" s="15">
        <v>1.035717</v>
      </c>
      <c r="AK54" s="15">
        <v>1.0428249999999999</v>
      </c>
      <c r="AL54" s="9">
        <v>1.0423999999999999E-2</v>
      </c>
    </row>
    <row r="56" spans="1:38" ht="15" customHeight="1" x14ac:dyDescent="0.25">
      <c r="B56" s="7" t="s">
        <v>193</v>
      </c>
    </row>
    <row r="57" spans="1:38" ht="15" customHeight="1" x14ac:dyDescent="0.25">
      <c r="A57" s="3" t="s">
        <v>194</v>
      </c>
      <c r="B57" s="8" t="s">
        <v>188</v>
      </c>
      <c r="C57" s="15">
        <v>1.0165329999999999</v>
      </c>
      <c r="D57" s="15">
        <v>1.02145</v>
      </c>
      <c r="E57" s="15">
        <v>1.025803</v>
      </c>
      <c r="F57" s="15">
        <v>1.030065</v>
      </c>
      <c r="G57" s="15">
        <v>1.0357130000000001</v>
      </c>
      <c r="H57" s="15">
        <v>1.0408500000000001</v>
      </c>
      <c r="I57" s="15">
        <v>1.044373</v>
      </c>
      <c r="J57" s="15">
        <v>1.0477989999999999</v>
      </c>
      <c r="K57" s="15">
        <v>1.051158</v>
      </c>
      <c r="L57" s="15">
        <v>1.0544549999999999</v>
      </c>
      <c r="M57" s="15">
        <v>1.0577780000000001</v>
      </c>
      <c r="N57" s="15">
        <v>1.061088</v>
      </c>
      <c r="O57" s="15">
        <v>1.0644450000000001</v>
      </c>
      <c r="P57" s="15">
        <v>1.067698</v>
      </c>
      <c r="Q57" s="15">
        <v>1.075434</v>
      </c>
      <c r="R57" s="15">
        <v>1.083059</v>
      </c>
      <c r="S57" s="15">
        <v>1.0905899999999999</v>
      </c>
      <c r="T57" s="15">
        <v>1.0979570000000001</v>
      </c>
      <c r="U57" s="15">
        <v>1.105186</v>
      </c>
      <c r="V57" s="15">
        <v>1.1122339999999999</v>
      </c>
      <c r="W57" s="15">
        <v>1.11927</v>
      </c>
      <c r="X57" s="15">
        <v>1.1259459999999999</v>
      </c>
      <c r="Y57" s="15">
        <v>1.1323780000000001</v>
      </c>
      <c r="Z57" s="15">
        <v>1.1387</v>
      </c>
      <c r="AA57" s="15">
        <v>1.144889</v>
      </c>
      <c r="AB57" s="15">
        <v>1.150903</v>
      </c>
      <c r="AC57" s="15">
        <v>1.1567829999999999</v>
      </c>
      <c r="AD57" s="15">
        <v>1.162458</v>
      </c>
      <c r="AE57" s="15">
        <v>1.168024</v>
      </c>
      <c r="AF57" s="15">
        <v>1.173502</v>
      </c>
      <c r="AG57" s="15">
        <v>1.1788689999999999</v>
      </c>
      <c r="AH57" s="15">
        <v>1.184104</v>
      </c>
      <c r="AI57" s="15">
        <v>1.1893279999999999</v>
      </c>
      <c r="AJ57" s="15">
        <v>1.1943090000000001</v>
      </c>
      <c r="AK57" s="15">
        <v>1.19906</v>
      </c>
      <c r="AL57" s="9">
        <v>4.8700000000000002E-3</v>
      </c>
    </row>
    <row r="58" spans="1:38" ht="15" customHeight="1" x14ac:dyDescent="0.25">
      <c r="A58" s="3" t="s">
        <v>195</v>
      </c>
      <c r="B58" s="8" t="s">
        <v>40</v>
      </c>
      <c r="C58" s="15">
        <v>0.80590099999999998</v>
      </c>
      <c r="D58" s="15">
        <v>0.81248399999999998</v>
      </c>
      <c r="E58" s="15">
        <v>0.81828599999999996</v>
      </c>
      <c r="F58" s="15">
        <v>0.82365100000000002</v>
      </c>
      <c r="G58" s="15">
        <v>0.82869300000000001</v>
      </c>
      <c r="H58" s="15">
        <v>0.83340199999999998</v>
      </c>
      <c r="I58" s="15">
        <v>0.83849600000000002</v>
      </c>
      <c r="J58" s="15">
        <v>0.84393600000000002</v>
      </c>
      <c r="K58" s="15">
        <v>0.84944299999999995</v>
      </c>
      <c r="L58" s="15">
        <v>0.85448000000000002</v>
      </c>
      <c r="M58" s="15">
        <v>0.85902199999999995</v>
      </c>
      <c r="N58" s="15">
        <v>0.86312299999999997</v>
      </c>
      <c r="O58" s="15">
        <v>0.86682000000000003</v>
      </c>
      <c r="P58" s="15">
        <v>0.87057399999999996</v>
      </c>
      <c r="Q58" s="15">
        <v>0.87353099999999995</v>
      </c>
      <c r="R58" s="15">
        <v>0.87618799999999997</v>
      </c>
      <c r="S58" s="15">
        <v>0.87857799999999997</v>
      </c>
      <c r="T58" s="15">
        <v>0.880722</v>
      </c>
      <c r="U58" s="15">
        <v>0.88308500000000001</v>
      </c>
      <c r="V58" s="15">
        <v>0.88520900000000002</v>
      </c>
      <c r="W58" s="15">
        <v>0.88714400000000004</v>
      </c>
      <c r="X58" s="15">
        <v>0.88888599999999995</v>
      </c>
      <c r="Y58" s="15">
        <v>0.89070700000000003</v>
      </c>
      <c r="Z58" s="15">
        <v>0.89235399999999998</v>
      </c>
      <c r="AA58" s="15">
        <v>0.89384300000000005</v>
      </c>
      <c r="AB58" s="15">
        <v>0.89530900000000002</v>
      </c>
      <c r="AC58" s="15">
        <v>0.89665600000000001</v>
      </c>
      <c r="AD58" s="15">
        <v>0.89786999999999995</v>
      </c>
      <c r="AE58" s="15">
        <v>0.89896699999999996</v>
      </c>
      <c r="AF58" s="15">
        <v>0.89995499999999995</v>
      </c>
      <c r="AG58" s="15">
        <v>0.90089600000000003</v>
      </c>
      <c r="AH58" s="15">
        <v>0.90174399999999999</v>
      </c>
      <c r="AI58" s="15">
        <v>0.90250900000000001</v>
      </c>
      <c r="AJ58" s="15">
        <v>0.90319700000000003</v>
      </c>
      <c r="AK58" s="15">
        <v>0.90398999999999996</v>
      </c>
      <c r="AL58" s="9">
        <v>3.2390000000000001E-3</v>
      </c>
    </row>
    <row r="59" spans="1:38" ht="15" customHeight="1" x14ac:dyDescent="0.25">
      <c r="A59" s="3" t="s">
        <v>196</v>
      </c>
      <c r="B59" s="8" t="s">
        <v>16</v>
      </c>
      <c r="C59" s="15">
        <v>0.79016399999999998</v>
      </c>
      <c r="D59" s="15">
        <v>0.79015500000000005</v>
      </c>
      <c r="E59" s="15">
        <v>0.79014700000000004</v>
      </c>
      <c r="F59" s="15">
        <v>0.79013900000000004</v>
      </c>
      <c r="G59" s="15">
        <v>0.79013800000000001</v>
      </c>
      <c r="H59" s="15">
        <v>0.79013900000000004</v>
      </c>
      <c r="I59" s="15">
        <v>0.79014700000000004</v>
      </c>
      <c r="J59" s="15">
        <v>0.79015500000000005</v>
      </c>
      <c r="K59" s="15">
        <v>0.79016200000000003</v>
      </c>
      <c r="L59" s="15">
        <v>0.79016900000000001</v>
      </c>
      <c r="M59" s="15">
        <v>0.79017499999999996</v>
      </c>
      <c r="N59" s="15">
        <v>0.79017999999999999</v>
      </c>
      <c r="O59" s="15">
        <v>0.79020199999999996</v>
      </c>
      <c r="P59" s="15">
        <v>0.79022700000000001</v>
      </c>
      <c r="Q59" s="15">
        <v>0.79025000000000001</v>
      </c>
      <c r="R59" s="15">
        <v>0.79027000000000003</v>
      </c>
      <c r="S59" s="15">
        <v>0.79031700000000005</v>
      </c>
      <c r="T59" s="15">
        <v>0.79035900000000003</v>
      </c>
      <c r="U59" s="15">
        <v>0.79039800000000004</v>
      </c>
      <c r="V59" s="15">
        <v>0.79043399999999997</v>
      </c>
      <c r="W59" s="15">
        <v>0.790466</v>
      </c>
      <c r="X59" s="15">
        <v>0.79049599999999998</v>
      </c>
      <c r="Y59" s="15">
        <v>0.79052299999999998</v>
      </c>
      <c r="Z59" s="15">
        <v>0.790547</v>
      </c>
      <c r="AA59" s="15">
        <v>0.79056999999999999</v>
      </c>
      <c r="AB59" s="15">
        <v>0.79059100000000004</v>
      </c>
      <c r="AC59" s="15">
        <v>0.79061000000000003</v>
      </c>
      <c r="AD59" s="15">
        <v>0.790628</v>
      </c>
      <c r="AE59" s="15">
        <v>0.79064400000000001</v>
      </c>
      <c r="AF59" s="15">
        <v>0.790659</v>
      </c>
      <c r="AG59" s="15">
        <v>0.79067200000000004</v>
      </c>
      <c r="AH59" s="15">
        <v>0.79068400000000005</v>
      </c>
      <c r="AI59" s="15">
        <v>0.79069500000000004</v>
      </c>
      <c r="AJ59" s="15">
        <v>0.79070600000000002</v>
      </c>
      <c r="AK59" s="15">
        <v>0.79071499999999995</v>
      </c>
      <c r="AL59" s="9">
        <v>2.0999999999999999E-5</v>
      </c>
    </row>
    <row r="61" spans="1:38" ht="15" customHeight="1" x14ac:dyDescent="0.25">
      <c r="B61" s="7" t="s">
        <v>197</v>
      </c>
    </row>
    <row r="62" spans="1:38" ht="15" customHeight="1" x14ac:dyDescent="0.25">
      <c r="A62" s="3" t="s">
        <v>198</v>
      </c>
      <c r="B62" s="8" t="s">
        <v>188</v>
      </c>
      <c r="C62" s="15">
        <v>0.51492899999999997</v>
      </c>
      <c r="D62" s="15">
        <v>0.52358099999999996</v>
      </c>
      <c r="E62" s="15">
        <v>0.53196399999999999</v>
      </c>
      <c r="F62" s="15">
        <v>0.54005199999999998</v>
      </c>
      <c r="G62" s="15">
        <v>0.549481</v>
      </c>
      <c r="H62" s="15">
        <v>0.55849899999999997</v>
      </c>
      <c r="I62" s="15">
        <v>0.56734600000000002</v>
      </c>
      <c r="J62" s="15">
        <v>0.57567500000000005</v>
      </c>
      <c r="K62" s="15">
        <v>0.583785</v>
      </c>
      <c r="L62" s="15">
        <v>0.59194999999999998</v>
      </c>
      <c r="M62" s="15">
        <v>0.61242200000000002</v>
      </c>
      <c r="N62" s="15">
        <v>0.63287199999999999</v>
      </c>
      <c r="O62" s="15">
        <v>0.65325100000000003</v>
      </c>
      <c r="P62" s="15">
        <v>0.67350200000000005</v>
      </c>
      <c r="Q62" s="15">
        <v>0.69462500000000005</v>
      </c>
      <c r="R62" s="15">
        <v>0.71557400000000004</v>
      </c>
      <c r="S62" s="15">
        <v>0.73628199999999999</v>
      </c>
      <c r="T62" s="15">
        <v>0.75668299999999999</v>
      </c>
      <c r="U62" s="15">
        <v>0.77672399999999997</v>
      </c>
      <c r="V62" s="15">
        <v>0.79635599999999995</v>
      </c>
      <c r="W62" s="15">
        <v>0.81555999999999995</v>
      </c>
      <c r="X62" s="15">
        <v>0.83430700000000002</v>
      </c>
      <c r="Y62" s="15">
        <v>0.85259200000000002</v>
      </c>
      <c r="Z62" s="15">
        <v>0.87041500000000005</v>
      </c>
      <c r="AA62" s="15">
        <v>0.89103500000000002</v>
      </c>
      <c r="AB62" s="15">
        <v>0.91114399999999995</v>
      </c>
      <c r="AC62" s="15">
        <v>0.93077100000000002</v>
      </c>
      <c r="AD62" s="15">
        <v>0.94989900000000005</v>
      </c>
      <c r="AE62" s="15">
        <v>0.96849799999999997</v>
      </c>
      <c r="AF62" s="15">
        <v>0.986514</v>
      </c>
      <c r="AG62" s="15">
        <v>1.0039800000000001</v>
      </c>
      <c r="AH62" s="15">
        <v>1.0208459999999999</v>
      </c>
      <c r="AI62" s="15">
        <v>1.0371859999999999</v>
      </c>
      <c r="AJ62" s="15">
        <v>1.0529379999999999</v>
      </c>
      <c r="AK62" s="15">
        <v>1.068057</v>
      </c>
      <c r="AL62" s="9">
        <v>2.1838E-2</v>
      </c>
    </row>
    <row r="64" spans="1:38" ht="15" customHeight="1" x14ac:dyDescent="0.25">
      <c r="B64" s="7" t="s">
        <v>199</v>
      </c>
    </row>
    <row r="65" spans="1:38" ht="15" customHeight="1" x14ac:dyDescent="0.25">
      <c r="A65" s="3" t="s">
        <v>200</v>
      </c>
      <c r="B65" s="8" t="s">
        <v>188</v>
      </c>
      <c r="C65" s="15">
        <v>0.71935199999999999</v>
      </c>
      <c r="D65" s="15">
        <v>0.72280199999999994</v>
      </c>
      <c r="E65" s="15">
        <v>0.72579800000000005</v>
      </c>
      <c r="F65" s="15">
        <v>0.72841599999999995</v>
      </c>
      <c r="G65" s="15">
        <v>0.73048800000000003</v>
      </c>
      <c r="H65" s="15">
        <v>0.732325</v>
      </c>
      <c r="I65" s="15">
        <v>0.73428099999999996</v>
      </c>
      <c r="J65" s="15">
        <v>0.73604899999999995</v>
      </c>
      <c r="K65" s="15">
        <v>0.73761200000000005</v>
      </c>
      <c r="L65" s="15">
        <v>0.73899999999999999</v>
      </c>
      <c r="M65" s="15">
        <v>0.74023300000000003</v>
      </c>
      <c r="N65" s="15">
        <v>0.74134699999999998</v>
      </c>
      <c r="O65" s="15">
        <v>0.74234100000000003</v>
      </c>
      <c r="P65" s="15">
        <v>0.743174</v>
      </c>
      <c r="Q65" s="15">
        <v>0.74391499999999999</v>
      </c>
      <c r="R65" s="15">
        <v>0.74455899999999997</v>
      </c>
      <c r="S65" s="15">
        <v>0.74513600000000002</v>
      </c>
      <c r="T65" s="15">
        <v>0.74564900000000001</v>
      </c>
      <c r="U65" s="15">
        <v>0.74610399999999999</v>
      </c>
      <c r="V65" s="15">
        <v>0.74649699999999997</v>
      </c>
      <c r="W65" s="15">
        <v>0.74684499999999998</v>
      </c>
      <c r="X65" s="15">
        <v>0.74715600000000004</v>
      </c>
      <c r="Y65" s="15">
        <v>0.74743499999999996</v>
      </c>
      <c r="Z65" s="15">
        <v>0.74768500000000004</v>
      </c>
      <c r="AA65" s="15">
        <v>0.74790900000000005</v>
      </c>
      <c r="AB65" s="15">
        <v>0.748108</v>
      </c>
      <c r="AC65" s="15">
        <v>0.74828899999999998</v>
      </c>
      <c r="AD65" s="15">
        <v>0.74844599999999994</v>
      </c>
      <c r="AE65" s="15">
        <v>0.74858800000000003</v>
      </c>
      <c r="AF65" s="15">
        <v>0.74871600000000005</v>
      </c>
      <c r="AG65" s="15">
        <v>0.74883200000000005</v>
      </c>
      <c r="AH65" s="15">
        <v>0.74893699999999996</v>
      </c>
      <c r="AI65" s="15">
        <v>0.74903299999999995</v>
      </c>
      <c r="AJ65" s="15">
        <v>0.74910900000000002</v>
      </c>
      <c r="AK65" s="15">
        <v>0.74917699999999998</v>
      </c>
      <c r="AL65" s="9">
        <v>1.0870000000000001E-3</v>
      </c>
    </row>
    <row r="66" spans="1:38" ht="15" customHeight="1" x14ac:dyDescent="0.25">
      <c r="A66" s="3" t="s">
        <v>201</v>
      </c>
      <c r="B66" s="8" t="s">
        <v>40</v>
      </c>
      <c r="C66" s="15">
        <v>0.49768899999999999</v>
      </c>
      <c r="D66" s="15">
        <v>0.49668499999999999</v>
      </c>
      <c r="E66" s="15">
        <v>0.49509999999999998</v>
      </c>
      <c r="F66" s="15">
        <v>0.49378699999999998</v>
      </c>
      <c r="G66" s="15">
        <v>0.49325799999999997</v>
      </c>
      <c r="H66" s="15">
        <v>0.49355100000000002</v>
      </c>
      <c r="I66" s="15">
        <v>0.49395499999999998</v>
      </c>
      <c r="J66" s="15">
        <v>0.49439899999999998</v>
      </c>
      <c r="K66" s="15">
        <v>0.49491299999999999</v>
      </c>
      <c r="L66" s="15">
        <v>0.49532100000000001</v>
      </c>
      <c r="M66" s="15">
        <v>0.49565199999999998</v>
      </c>
      <c r="N66" s="15">
        <v>0.495925</v>
      </c>
      <c r="O66" s="15">
        <v>0.49615500000000001</v>
      </c>
      <c r="P66" s="15">
        <v>0.49635000000000001</v>
      </c>
      <c r="Q66" s="15">
        <v>0.49651800000000001</v>
      </c>
      <c r="R66" s="15">
        <v>0.49666300000000002</v>
      </c>
      <c r="S66" s="15">
        <v>0.49679000000000001</v>
      </c>
      <c r="T66" s="15">
        <v>0.49690600000000001</v>
      </c>
      <c r="U66" s="15">
        <v>0.49700800000000001</v>
      </c>
      <c r="V66" s="15">
        <v>0.49709700000000001</v>
      </c>
      <c r="W66" s="15">
        <v>0.49736799999999998</v>
      </c>
      <c r="X66" s="15">
        <v>0.49760500000000002</v>
      </c>
      <c r="Y66" s="15">
        <v>0.49781199999999998</v>
      </c>
      <c r="Z66" s="15">
        <v>0.49847200000000003</v>
      </c>
      <c r="AA66" s="15">
        <v>0.49920500000000001</v>
      </c>
      <c r="AB66" s="15">
        <v>0.49987100000000001</v>
      </c>
      <c r="AC66" s="15">
        <v>0.500471</v>
      </c>
      <c r="AD66" s="15">
        <v>0.50099800000000005</v>
      </c>
      <c r="AE66" s="15">
        <v>0.50146100000000005</v>
      </c>
      <c r="AF66" s="15">
        <v>0.50188299999999997</v>
      </c>
      <c r="AG66" s="15">
        <v>0.50238400000000005</v>
      </c>
      <c r="AH66" s="15">
        <v>0.50282300000000002</v>
      </c>
      <c r="AI66" s="15">
        <v>0.50321000000000005</v>
      </c>
      <c r="AJ66" s="15">
        <v>0.50389799999999996</v>
      </c>
      <c r="AK66" s="15">
        <v>0.50450399999999995</v>
      </c>
      <c r="AL66" s="9">
        <v>4.73E-4</v>
      </c>
    </row>
    <row r="68" spans="1:38" ht="15" customHeight="1" x14ac:dyDescent="0.25">
      <c r="B68" s="7" t="s">
        <v>202</v>
      </c>
    </row>
    <row r="69" spans="1:38" ht="15" customHeight="1" x14ac:dyDescent="0.25">
      <c r="B69" s="7" t="s">
        <v>203</v>
      </c>
    </row>
    <row r="70" spans="1:38" ht="15" customHeight="1" x14ac:dyDescent="0.25">
      <c r="A70" s="3" t="s">
        <v>204</v>
      </c>
      <c r="B70" s="8" t="s">
        <v>188</v>
      </c>
      <c r="C70" s="15">
        <v>73.440155000000004</v>
      </c>
      <c r="D70" s="15">
        <v>76.064368999999999</v>
      </c>
      <c r="E70" s="15">
        <v>78.152434999999997</v>
      </c>
      <c r="F70" s="15">
        <v>79.826706000000001</v>
      </c>
      <c r="G70" s="15">
        <v>83.283585000000002</v>
      </c>
      <c r="H70" s="15">
        <v>86.388610999999997</v>
      </c>
      <c r="I70" s="15">
        <v>89.216942000000003</v>
      </c>
      <c r="J70" s="15">
        <v>91.764442000000003</v>
      </c>
      <c r="K70" s="15">
        <v>94.065612999999999</v>
      </c>
      <c r="L70" s="15">
        <v>96.148726999999994</v>
      </c>
      <c r="M70" s="15">
        <v>98.023705000000007</v>
      </c>
      <c r="N70" s="15">
        <v>99.696372999999994</v>
      </c>
      <c r="O70" s="15">
        <v>101.185249</v>
      </c>
      <c r="P70" s="15">
        <v>102.510803</v>
      </c>
      <c r="Q70" s="15">
        <v>106.960121</v>
      </c>
      <c r="R70" s="15">
        <v>111.134308</v>
      </c>
      <c r="S70" s="15">
        <v>115.03293600000001</v>
      </c>
      <c r="T70" s="15">
        <v>118.651421</v>
      </c>
      <c r="U70" s="15">
        <v>121.99218</v>
      </c>
      <c r="V70" s="15">
        <v>125.062996</v>
      </c>
      <c r="W70" s="15">
        <v>127.87348900000001</v>
      </c>
      <c r="X70" s="15">
        <v>130.42936700000001</v>
      </c>
      <c r="Y70" s="15">
        <v>132.76109299999999</v>
      </c>
      <c r="Z70" s="15">
        <v>134.87623600000001</v>
      </c>
      <c r="AA70" s="15">
        <v>140.77269000000001</v>
      </c>
      <c r="AB70" s="15">
        <v>146.240891</v>
      </c>
      <c r="AC70" s="15">
        <v>151.291809</v>
      </c>
      <c r="AD70" s="15">
        <v>155.95465100000001</v>
      </c>
      <c r="AE70" s="15">
        <v>160.22547900000001</v>
      </c>
      <c r="AF70" s="15">
        <v>164.119156</v>
      </c>
      <c r="AG70" s="15">
        <v>167.66305500000001</v>
      </c>
      <c r="AH70" s="15">
        <v>170.87536600000001</v>
      </c>
      <c r="AI70" s="15">
        <v>173.76771500000001</v>
      </c>
      <c r="AJ70" s="15">
        <v>176.36174</v>
      </c>
      <c r="AK70" s="15">
        <v>178.66835</v>
      </c>
      <c r="AL70" s="9">
        <v>2.6214999999999999E-2</v>
      </c>
    </row>
    <row r="72" spans="1:38" ht="15" customHeight="1" x14ac:dyDescent="0.25">
      <c r="B72" s="7" t="s">
        <v>205</v>
      </c>
    </row>
    <row r="73" spans="1:38" ht="15" customHeight="1" x14ac:dyDescent="0.25">
      <c r="A73" s="3" t="s">
        <v>206</v>
      </c>
      <c r="B73" s="8" t="s">
        <v>188</v>
      </c>
      <c r="C73" s="15">
        <v>2.6352739999999999</v>
      </c>
      <c r="D73" s="15">
        <v>2.6367449999999999</v>
      </c>
      <c r="E73" s="15">
        <v>2.6488580000000002</v>
      </c>
      <c r="F73" s="15">
        <v>2.659548</v>
      </c>
      <c r="G73" s="15">
        <v>2.6808100000000001</v>
      </c>
      <c r="H73" s="15">
        <v>2.7112229999999999</v>
      </c>
      <c r="I73" s="15">
        <v>2.7450009999999998</v>
      </c>
      <c r="J73" s="15">
        <v>2.7752949999999998</v>
      </c>
      <c r="K73" s="15">
        <v>2.802492</v>
      </c>
      <c r="L73" s="15">
        <v>2.826832</v>
      </c>
      <c r="M73" s="15">
        <v>2.8485830000000001</v>
      </c>
      <c r="N73" s="15">
        <v>2.8680539999999999</v>
      </c>
      <c r="O73" s="15">
        <v>2.885583</v>
      </c>
      <c r="P73" s="15">
        <v>2.9012250000000002</v>
      </c>
      <c r="Q73" s="15">
        <v>2.924023</v>
      </c>
      <c r="R73" s="15">
        <v>2.944401</v>
      </c>
      <c r="S73" s="15">
        <v>2.9625729999999999</v>
      </c>
      <c r="T73" s="15">
        <v>2.9787409999999999</v>
      </c>
      <c r="U73" s="15">
        <v>2.993096</v>
      </c>
      <c r="V73" s="15">
        <v>3.0058250000000002</v>
      </c>
      <c r="W73" s="15">
        <v>3.0171160000000001</v>
      </c>
      <c r="X73" s="15">
        <v>3.0271249999999998</v>
      </c>
      <c r="Y73" s="15">
        <v>3.0358290000000001</v>
      </c>
      <c r="Z73" s="15">
        <v>3.043501</v>
      </c>
      <c r="AA73" s="15">
        <v>3.0529380000000002</v>
      </c>
      <c r="AB73" s="15">
        <v>3.061318</v>
      </c>
      <c r="AC73" s="15">
        <v>3.0687310000000001</v>
      </c>
      <c r="AD73" s="15">
        <v>3.0752229999999998</v>
      </c>
      <c r="AE73" s="15">
        <v>3.0809690000000001</v>
      </c>
      <c r="AF73" s="15">
        <v>3.0860289999999999</v>
      </c>
      <c r="AG73" s="15">
        <v>3.0900159999999999</v>
      </c>
      <c r="AH73" s="15">
        <v>3.093852</v>
      </c>
      <c r="AI73" s="15">
        <v>3.0973790000000001</v>
      </c>
      <c r="AJ73" s="15">
        <v>3.099952</v>
      </c>
      <c r="AK73" s="15">
        <v>3.102223</v>
      </c>
      <c r="AL73" s="9">
        <v>4.9389999999999998E-3</v>
      </c>
    </row>
    <row r="75" spans="1:38" ht="15" customHeight="1" x14ac:dyDescent="0.25">
      <c r="B75" s="7" t="s">
        <v>104</v>
      </c>
    </row>
    <row r="76" spans="1:38" ht="15" customHeight="1" x14ac:dyDescent="0.25">
      <c r="B76" s="7" t="s">
        <v>105</v>
      </c>
    </row>
    <row r="77" spans="1:38" ht="15" customHeight="1" x14ac:dyDescent="0.25">
      <c r="B77" s="7" t="s">
        <v>106</v>
      </c>
    </row>
    <row r="78" spans="1:38" ht="15" customHeight="1" x14ac:dyDescent="0.25">
      <c r="A78" s="3" t="s">
        <v>207</v>
      </c>
      <c r="B78" s="8" t="s">
        <v>208</v>
      </c>
      <c r="C78" s="11">
        <v>12.6998</v>
      </c>
      <c r="D78" s="11">
        <v>12.6998</v>
      </c>
      <c r="E78" s="11">
        <v>12.6998</v>
      </c>
      <c r="F78" s="11">
        <v>12.6998</v>
      </c>
      <c r="G78" s="11">
        <v>12.6998</v>
      </c>
      <c r="H78" s="11">
        <v>12.6998</v>
      </c>
      <c r="I78" s="11">
        <v>12.6998</v>
      </c>
      <c r="J78" s="11">
        <v>12.6998</v>
      </c>
      <c r="K78" s="11">
        <v>12.6998</v>
      </c>
      <c r="L78" s="11">
        <v>12.6998</v>
      </c>
      <c r="M78" s="11">
        <v>12.6998</v>
      </c>
      <c r="N78" s="11">
        <v>12.6998</v>
      </c>
      <c r="O78" s="11">
        <v>12.6998</v>
      </c>
      <c r="P78" s="11">
        <v>12.6998</v>
      </c>
      <c r="Q78" s="11">
        <v>12.6998</v>
      </c>
      <c r="R78" s="11">
        <v>12.6998</v>
      </c>
      <c r="S78" s="11">
        <v>12.6998</v>
      </c>
      <c r="T78" s="11">
        <v>12.6998</v>
      </c>
      <c r="U78" s="11">
        <v>12.6998</v>
      </c>
      <c r="V78" s="11">
        <v>12.703200000000001</v>
      </c>
      <c r="W78" s="11">
        <v>12.7096</v>
      </c>
      <c r="X78" s="11">
        <v>12.716021</v>
      </c>
      <c r="Y78" s="11">
        <v>12.722441</v>
      </c>
      <c r="Z78" s="11">
        <v>12.72889</v>
      </c>
      <c r="AA78" s="11">
        <v>12.735340000000001</v>
      </c>
      <c r="AB78" s="11">
        <v>12.74179</v>
      </c>
      <c r="AC78" s="11">
        <v>12.748239999999999</v>
      </c>
      <c r="AD78" s="11">
        <v>12.75469</v>
      </c>
      <c r="AE78" s="11">
        <v>12.761141</v>
      </c>
      <c r="AF78" s="11">
        <v>12.767590999999999</v>
      </c>
      <c r="AG78" s="11">
        <v>12.774039999999999</v>
      </c>
      <c r="AH78" s="11">
        <v>12.78049</v>
      </c>
      <c r="AI78" s="11">
        <v>12.786941000000001</v>
      </c>
      <c r="AJ78" s="11">
        <v>12.79339</v>
      </c>
      <c r="AK78" s="11">
        <v>12.79984</v>
      </c>
      <c r="AL78" s="9">
        <v>2.3800000000000001E-4</v>
      </c>
    </row>
    <row r="79" spans="1:38" ht="15" customHeight="1" x14ac:dyDescent="0.25">
      <c r="A79" s="3" t="s">
        <v>209</v>
      </c>
      <c r="B79" s="8" t="s">
        <v>210</v>
      </c>
      <c r="C79" s="11">
        <v>2146.8559570000002</v>
      </c>
      <c r="D79" s="11">
        <v>2203.3134770000001</v>
      </c>
      <c r="E79" s="11">
        <v>2274.7143550000001</v>
      </c>
      <c r="F79" s="11">
        <v>2346.751953</v>
      </c>
      <c r="G79" s="11">
        <v>2435.0009770000001</v>
      </c>
      <c r="H79" s="11">
        <v>2526.9357909999999</v>
      </c>
      <c r="I79" s="11">
        <v>2631.7558589999999</v>
      </c>
      <c r="J79" s="11">
        <v>2745.506836</v>
      </c>
      <c r="K79" s="11">
        <v>2854.9494629999999</v>
      </c>
      <c r="L79" s="11">
        <v>2983.6215820000002</v>
      </c>
      <c r="M79" s="11">
        <v>3129.2861330000001</v>
      </c>
      <c r="N79" s="11">
        <v>3290.5688479999999</v>
      </c>
      <c r="O79" s="11">
        <v>3469.4487300000001</v>
      </c>
      <c r="P79" s="11">
        <v>3655.5190429999998</v>
      </c>
      <c r="Q79" s="11">
        <v>3861.2421880000002</v>
      </c>
      <c r="R79" s="11">
        <v>4082.8256839999999</v>
      </c>
      <c r="S79" s="11">
        <v>4314.7377930000002</v>
      </c>
      <c r="T79" s="11">
        <v>4557.8032229999999</v>
      </c>
      <c r="U79" s="11">
        <v>4810.8671880000002</v>
      </c>
      <c r="V79" s="11">
        <v>5074.7592770000001</v>
      </c>
      <c r="W79" s="11">
        <v>5347.8427730000003</v>
      </c>
      <c r="X79" s="11">
        <v>5631.4121089999999</v>
      </c>
      <c r="Y79" s="11">
        <v>5927.8271480000003</v>
      </c>
      <c r="Z79" s="11">
        <v>6239.1079099999997</v>
      </c>
      <c r="AA79" s="11">
        <v>6567.3881840000004</v>
      </c>
      <c r="AB79" s="11">
        <v>6908.4384769999997</v>
      </c>
      <c r="AC79" s="11">
        <v>7261.5253910000001</v>
      </c>
      <c r="AD79" s="11">
        <v>7636.5473629999997</v>
      </c>
      <c r="AE79" s="11">
        <v>8033.7246089999999</v>
      </c>
      <c r="AF79" s="11">
        <v>8457.9746090000008</v>
      </c>
      <c r="AG79" s="11">
        <v>8876.3203119999998</v>
      </c>
      <c r="AH79" s="11">
        <v>9291.4003909999992</v>
      </c>
      <c r="AI79" s="11">
        <v>9705.8535159999992</v>
      </c>
      <c r="AJ79" s="11">
        <v>10115.535156</v>
      </c>
      <c r="AK79" s="11">
        <v>10517.668944999999</v>
      </c>
      <c r="AL79" s="9">
        <v>4.8506000000000001E-2</v>
      </c>
    </row>
    <row r="80" spans="1:38" ht="15" customHeight="1" x14ac:dyDescent="0.25">
      <c r="A80" s="3" t="s">
        <v>211</v>
      </c>
      <c r="B80" s="8" t="s">
        <v>111</v>
      </c>
      <c r="C80" s="11">
        <v>7291.6108400000003</v>
      </c>
      <c r="D80" s="11">
        <v>8977.8085940000001</v>
      </c>
      <c r="E80" s="11">
        <v>10843.368164</v>
      </c>
      <c r="F80" s="11">
        <v>12786.275390999999</v>
      </c>
      <c r="G80" s="11">
        <v>14649.662109000001</v>
      </c>
      <c r="H80" s="11">
        <v>16216.340819999999</v>
      </c>
      <c r="I80" s="11">
        <v>17222.458984000001</v>
      </c>
      <c r="J80" s="11">
        <v>17579.888672000001</v>
      </c>
      <c r="K80" s="11">
        <v>18012.113281000002</v>
      </c>
      <c r="L80" s="11">
        <v>18541.816406000002</v>
      </c>
      <c r="M80" s="11">
        <v>19156.300781000002</v>
      </c>
      <c r="N80" s="11">
        <v>19861.394531000002</v>
      </c>
      <c r="O80" s="11">
        <v>20678.021484000001</v>
      </c>
      <c r="P80" s="11">
        <v>21622.443359000001</v>
      </c>
      <c r="Q80" s="11">
        <v>22722.740234000001</v>
      </c>
      <c r="R80" s="11">
        <v>23897.193359000001</v>
      </c>
      <c r="S80" s="11">
        <v>25132.724609000001</v>
      </c>
      <c r="T80" s="11">
        <v>26419.628906000002</v>
      </c>
      <c r="U80" s="11">
        <v>27754.25</v>
      </c>
      <c r="V80" s="11">
        <v>29131.865234000001</v>
      </c>
      <c r="W80" s="11">
        <v>30537.478515999999</v>
      </c>
      <c r="X80" s="11">
        <v>31970.527343999998</v>
      </c>
      <c r="Y80" s="11">
        <v>33437.65625</v>
      </c>
      <c r="Z80" s="11">
        <v>34942.617187999997</v>
      </c>
      <c r="AA80" s="11">
        <v>36488.605469000002</v>
      </c>
      <c r="AB80" s="11">
        <v>38054.78125</v>
      </c>
      <c r="AC80" s="11">
        <v>39635.417969000002</v>
      </c>
      <c r="AD80" s="11">
        <v>41229.144530999998</v>
      </c>
      <c r="AE80" s="11">
        <v>42837.535155999998</v>
      </c>
      <c r="AF80" s="11">
        <v>44455.648437999997</v>
      </c>
      <c r="AG80" s="11">
        <v>46076.140625</v>
      </c>
      <c r="AH80" s="11">
        <v>47705.730469000002</v>
      </c>
      <c r="AI80" s="11">
        <v>49373.738280999998</v>
      </c>
      <c r="AJ80" s="11">
        <v>51052.804687999997</v>
      </c>
      <c r="AK80" s="11">
        <v>52719.3125</v>
      </c>
      <c r="AL80" s="9">
        <v>5.5107999999999997E-2</v>
      </c>
    </row>
    <row r="81" spans="1:38" ht="15" customHeight="1" x14ac:dyDescent="0.25">
      <c r="A81" s="3" t="s">
        <v>212</v>
      </c>
      <c r="B81" s="8" t="s">
        <v>113</v>
      </c>
      <c r="C81" s="11">
        <v>568.62292500000001</v>
      </c>
      <c r="D81" s="11">
        <v>568.62292500000001</v>
      </c>
      <c r="E81" s="11">
        <v>568.62292500000001</v>
      </c>
      <c r="F81" s="11">
        <v>568.62292500000001</v>
      </c>
      <c r="G81" s="11">
        <v>568.62292500000001</v>
      </c>
      <c r="H81" s="11">
        <v>568.62292500000001</v>
      </c>
      <c r="I81" s="11">
        <v>568.62292500000001</v>
      </c>
      <c r="J81" s="11">
        <v>568.62292500000001</v>
      </c>
      <c r="K81" s="11">
        <v>568.62304700000004</v>
      </c>
      <c r="L81" s="11">
        <v>568.62695299999996</v>
      </c>
      <c r="M81" s="11">
        <v>568.642517</v>
      </c>
      <c r="N81" s="11">
        <v>568.68206799999996</v>
      </c>
      <c r="O81" s="11">
        <v>568.76873799999998</v>
      </c>
      <c r="P81" s="11">
        <v>568.95361300000002</v>
      </c>
      <c r="Q81" s="11">
        <v>569.64660600000002</v>
      </c>
      <c r="R81" s="11">
        <v>571.04260299999999</v>
      </c>
      <c r="S81" s="11">
        <v>574.09301800000003</v>
      </c>
      <c r="T81" s="11">
        <v>582.08160399999997</v>
      </c>
      <c r="U81" s="11">
        <v>598.61730999999997</v>
      </c>
      <c r="V81" s="11">
        <v>626.260986</v>
      </c>
      <c r="W81" s="11">
        <v>664.36785899999995</v>
      </c>
      <c r="X81" s="11">
        <v>710.21002199999998</v>
      </c>
      <c r="Y81" s="11">
        <v>764.805115</v>
      </c>
      <c r="Z81" s="11">
        <v>828.78002900000001</v>
      </c>
      <c r="AA81" s="11">
        <v>904.927368</v>
      </c>
      <c r="AB81" s="11">
        <v>984.70996100000002</v>
      </c>
      <c r="AC81" s="11">
        <v>1065.564331</v>
      </c>
      <c r="AD81" s="11">
        <v>1149.0264890000001</v>
      </c>
      <c r="AE81" s="11">
        <v>1233.845581</v>
      </c>
      <c r="AF81" s="11">
        <v>1319.820068</v>
      </c>
      <c r="AG81" s="11">
        <v>1403.457275</v>
      </c>
      <c r="AH81" s="11">
        <v>1486.0321039999999</v>
      </c>
      <c r="AI81" s="11">
        <v>1568.7954099999999</v>
      </c>
      <c r="AJ81" s="11">
        <v>1651.0699460000001</v>
      </c>
      <c r="AK81" s="11">
        <v>1733.0886230000001</v>
      </c>
      <c r="AL81" s="9">
        <v>3.4347999999999997E-2</v>
      </c>
    </row>
    <row r="82" spans="1:38" ht="15" customHeight="1" x14ac:dyDescent="0.25">
      <c r="A82" s="3" t="s">
        <v>213</v>
      </c>
      <c r="B82" s="8" t="s">
        <v>214</v>
      </c>
      <c r="C82" s="11">
        <v>590.57476799999995</v>
      </c>
      <c r="D82" s="11">
        <v>590.57476799999995</v>
      </c>
      <c r="E82" s="11">
        <v>590.57476799999995</v>
      </c>
      <c r="F82" s="11">
        <v>590.57476799999995</v>
      </c>
      <c r="G82" s="11">
        <v>590.57476799999995</v>
      </c>
      <c r="H82" s="11">
        <v>590.57476799999995</v>
      </c>
      <c r="I82" s="11">
        <v>590.57476799999995</v>
      </c>
      <c r="J82" s="11">
        <v>590.57476799999995</v>
      </c>
      <c r="K82" s="11">
        <v>590.57476799999995</v>
      </c>
      <c r="L82" s="11">
        <v>590.57476799999995</v>
      </c>
      <c r="M82" s="11">
        <v>590.57476799999995</v>
      </c>
      <c r="N82" s="11">
        <v>590.57476799999995</v>
      </c>
      <c r="O82" s="11">
        <v>590.57476799999995</v>
      </c>
      <c r="P82" s="11">
        <v>590.57476799999995</v>
      </c>
      <c r="Q82" s="11">
        <v>590.57476799999995</v>
      </c>
      <c r="R82" s="11">
        <v>590.57476799999995</v>
      </c>
      <c r="S82" s="11">
        <v>590.57476799999995</v>
      </c>
      <c r="T82" s="11">
        <v>590.57476799999995</v>
      </c>
      <c r="U82" s="11">
        <v>590.57476799999995</v>
      </c>
      <c r="V82" s="11">
        <v>590.57476799999995</v>
      </c>
      <c r="W82" s="11">
        <v>590.57476799999995</v>
      </c>
      <c r="X82" s="11">
        <v>590.57476799999995</v>
      </c>
      <c r="Y82" s="11">
        <v>590.57476799999995</v>
      </c>
      <c r="Z82" s="11">
        <v>590.57476799999995</v>
      </c>
      <c r="AA82" s="11">
        <v>590.57476799999995</v>
      </c>
      <c r="AB82" s="11">
        <v>590.57476799999995</v>
      </c>
      <c r="AC82" s="11">
        <v>590.57476799999995</v>
      </c>
      <c r="AD82" s="11">
        <v>590.57476799999995</v>
      </c>
      <c r="AE82" s="11">
        <v>590.57476799999995</v>
      </c>
      <c r="AF82" s="11">
        <v>590.57476799999995</v>
      </c>
      <c r="AG82" s="11">
        <v>590.57476799999995</v>
      </c>
      <c r="AH82" s="11">
        <v>590.57476799999995</v>
      </c>
      <c r="AI82" s="11">
        <v>590.57476799999995</v>
      </c>
      <c r="AJ82" s="11">
        <v>590.57476799999995</v>
      </c>
      <c r="AK82" s="11">
        <v>590.57476799999995</v>
      </c>
      <c r="AL82" s="9">
        <v>0</v>
      </c>
    </row>
    <row r="83" spans="1:38" ht="15" customHeight="1" x14ac:dyDescent="0.25">
      <c r="A83" s="3" t="s">
        <v>215</v>
      </c>
      <c r="B83" s="8" t="s">
        <v>115</v>
      </c>
      <c r="C83" s="11">
        <v>10610.364258</v>
      </c>
      <c r="D83" s="11">
        <v>12353.020508</v>
      </c>
      <c r="E83" s="11">
        <v>14289.980469</v>
      </c>
      <c r="F83" s="11">
        <v>16304.924805000001</v>
      </c>
      <c r="G83" s="11">
        <v>18256.560547000001</v>
      </c>
      <c r="H83" s="11">
        <v>19915.173827999999</v>
      </c>
      <c r="I83" s="11">
        <v>21026.111327999999</v>
      </c>
      <c r="J83" s="11">
        <v>21497.292968999998</v>
      </c>
      <c r="K83" s="11">
        <v>22038.958984000001</v>
      </c>
      <c r="L83" s="11">
        <v>22697.337890999999</v>
      </c>
      <c r="M83" s="11">
        <v>23457.503906000002</v>
      </c>
      <c r="N83" s="11">
        <v>24323.919922000001</v>
      </c>
      <c r="O83" s="11">
        <v>25319.513672000001</v>
      </c>
      <c r="P83" s="11">
        <v>26450.189452999999</v>
      </c>
      <c r="Q83" s="11">
        <v>27756.902343999998</v>
      </c>
      <c r="R83" s="11">
        <v>29154.335938</v>
      </c>
      <c r="S83" s="11">
        <v>30624.830077999999</v>
      </c>
      <c r="T83" s="11">
        <v>32162.789062</v>
      </c>
      <c r="U83" s="11">
        <v>33767.007812000003</v>
      </c>
      <c r="V83" s="11">
        <v>35436.164062000003</v>
      </c>
      <c r="W83" s="11">
        <v>37152.972655999998</v>
      </c>
      <c r="X83" s="11">
        <v>38915.441405999998</v>
      </c>
      <c r="Y83" s="11">
        <v>40733.585937999997</v>
      </c>
      <c r="Z83" s="11">
        <v>42613.808594000002</v>
      </c>
      <c r="AA83" s="11">
        <v>44564.230469000002</v>
      </c>
      <c r="AB83" s="11">
        <v>46551.246094000002</v>
      </c>
      <c r="AC83" s="11">
        <v>48565.828125</v>
      </c>
      <c r="AD83" s="11">
        <v>50618.046875</v>
      </c>
      <c r="AE83" s="11">
        <v>52708.4375</v>
      </c>
      <c r="AF83" s="11">
        <v>54836.785155999998</v>
      </c>
      <c r="AG83" s="11">
        <v>56959.265625</v>
      </c>
      <c r="AH83" s="11">
        <v>59086.515625</v>
      </c>
      <c r="AI83" s="11">
        <v>61251.75</v>
      </c>
      <c r="AJ83" s="11">
        <v>63422.777344000002</v>
      </c>
      <c r="AK83" s="11">
        <v>65573.445311999996</v>
      </c>
      <c r="AL83" s="9">
        <v>5.1885000000000001E-2</v>
      </c>
    </row>
    <row r="84" spans="1:38" ht="15" customHeight="1" x14ac:dyDescent="0.25">
      <c r="B84" s="7" t="s">
        <v>116</v>
      </c>
    </row>
    <row r="85" spans="1:38" ht="15" customHeight="1" x14ac:dyDescent="0.25">
      <c r="A85" s="3" t="s">
        <v>216</v>
      </c>
      <c r="B85" s="8" t="s">
        <v>208</v>
      </c>
      <c r="C85" s="11">
        <v>96.169403000000003</v>
      </c>
      <c r="D85" s="11">
        <v>92.001273999999995</v>
      </c>
      <c r="E85" s="11">
        <v>92.001273999999995</v>
      </c>
      <c r="F85" s="11">
        <v>92.001273999999995</v>
      </c>
      <c r="G85" s="11">
        <v>92.001273999999995</v>
      </c>
      <c r="H85" s="11">
        <v>92.001273999999995</v>
      </c>
      <c r="I85" s="11">
        <v>92.001273999999995</v>
      </c>
      <c r="J85" s="11">
        <v>92.001273999999995</v>
      </c>
      <c r="K85" s="11">
        <v>92.001273999999995</v>
      </c>
      <c r="L85" s="11">
        <v>92.001273999999995</v>
      </c>
      <c r="M85" s="11">
        <v>92.001273999999995</v>
      </c>
      <c r="N85" s="11">
        <v>92.001273999999995</v>
      </c>
      <c r="O85" s="11">
        <v>92.001273999999995</v>
      </c>
      <c r="P85" s="11">
        <v>92.001273999999995</v>
      </c>
      <c r="Q85" s="11">
        <v>92.001273999999995</v>
      </c>
      <c r="R85" s="11">
        <v>92.001273999999995</v>
      </c>
      <c r="S85" s="11">
        <v>92.001273999999995</v>
      </c>
      <c r="T85" s="11">
        <v>92.001273999999995</v>
      </c>
      <c r="U85" s="11">
        <v>92.001273999999995</v>
      </c>
      <c r="V85" s="11">
        <v>92.026009000000002</v>
      </c>
      <c r="W85" s="11">
        <v>92.072570999999996</v>
      </c>
      <c r="X85" s="11">
        <v>92.119277999999994</v>
      </c>
      <c r="Y85" s="11">
        <v>92.165985000000006</v>
      </c>
      <c r="Z85" s="11">
        <v>92.212906000000004</v>
      </c>
      <c r="AA85" s="11">
        <v>92.259827000000001</v>
      </c>
      <c r="AB85" s="11">
        <v>92.306747000000001</v>
      </c>
      <c r="AC85" s="11">
        <v>92.353675999999993</v>
      </c>
      <c r="AD85" s="11">
        <v>92.400597000000005</v>
      </c>
      <c r="AE85" s="11">
        <v>92.447524999999999</v>
      </c>
      <c r="AF85" s="11">
        <v>92.494445999999996</v>
      </c>
      <c r="AG85" s="11">
        <v>92.541366999999994</v>
      </c>
      <c r="AH85" s="11">
        <v>92.588295000000002</v>
      </c>
      <c r="AI85" s="11">
        <v>92.635216</v>
      </c>
      <c r="AJ85" s="11">
        <v>92.682143999999994</v>
      </c>
      <c r="AK85" s="11">
        <v>92.729065000000006</v>
      </c>
      <c r="AL85" s="9">
        <v>2.3900000000000001E-4</v>
      </c>
    </row>
    <row r="86" spans="1:38" ht="15" customHeight="1" x14ac:dyDescent="0.25">
      <c r="A86" s="3" t="s">
        <v>217</v>
      </c>
      <c r="B86" s="8" t="s">
        <v>210</v>
      </c>
      <c r="C86" s="11">
        <v>15615.427734000001</v>
      </c>
      <c r="D86" s="11">
        <v>16026.15625</v>
      </c>
      <c r="E86" s="11">
        <v>16545.597656000002</v>
      </c>
      <c r="F86" s="11">
        <v>17069.671875</v>
      </c>
      <c r="G86" s="11">
        <v>17711.679688</v>
      </c>
      <c r="H86" s="11">
        <v>18380.509765999999</v>
      </c>
      <c r="I86" s="11">
        <v>19143.078125</v>
      </c>
      <c r="J86" s="11">
        <v>19970.613281000002</v>
      </c>
      <c r="K86" s="11">
        <v>20766.806640999999</v>
      </c>
      <c r="L86" s="11">
        <v>21702.894531000002</v>
      </c>
      <c r="M86" s="11">
        <v>22762.607422000001</v>
      </c>
      <c r="N86" s="11">
        <v>23935.935547000001</v>
      </c>
      <c r="O86" s="11">
        <v>25237.292968999998</v>
      </c>
      <c r="P86" s="11">
        <v>26590.953125</v>
      </c>
      <c r="Q86" s="11">
        <v>28087.589843999998</v>
      </c>
      <c r="R86" s="11">
        <v>29699.609375</v>
      </c>
      <c r="S86" s="11">
        <v>31386.767577999999</v>
      </c>
      <c r="T86" s="11">
        <v>33155.070312000003</v>
      </c>
      <c r="U86" s="11">
        <v>34996.109375</v>
      </c>
      <c r="V86" s="11">
        <v>36915.929687999997</v>
      </c>
      <c r="W86" s="11">
        <v>38902.605469000002</v>
      </c>
      <c r="X86" s="11">
        <v>40965.578125</v>
      </c>
      <c r="Y86" s="11">
        <v>43121.988280999998</v>
      </c>
      <c r="Z86" s="11">
        <v>45386.5625</v>
      </c>
      <c r="AA86" s="11">
        <v>47774.800780999998</v>
      </c>
      <c r="AB86" s="11">
        <v>50255.945312000003</v>
      </c>
      <c r="AC86" s="11">
        <v>52824.648437999997</v>
      </c>
      <c r="AD86" s="11">
        <v>55552.933594000002</v>
      </c>
      <c r="AE86" s="11">
        <v>58442.398437999997</v>
      </c>
      <c r="AF86" s="11">
        <v>61528.820312000003</v>
      </c>
      <c r="AG86" s="11">
        <v>64572.28125</v>
      </c>
      <c r="AH86" s="11">
        <v>67591.984375</v>
      </c>
      <c r="AI86" s="11">
        <v>70607.140625</v>
      </c>
      <c r="AJ86" s="11">
        <v>73587.578125</v>
      </c>
      <c r="AK86" s="11">
        <v>76513.101561999996</v>
      </c>
      <c r="AL86" s="9">
        <v>4.8510999999999999E-2</v>
      </c>
    </row>
    <row r="87" spans="1:38" ht="15" customHeight="1" x14ac:dyDescent="0.25">
      <c r="A87" s="3" t="s">
        <v>218</v>
      </c>
      <c r="B87" s="8" t="s">
        <v>111</v>
      </c>
      <c r="C87" s="11">
        <v>10137.899414</v>
      </c>
      <c r="D87" s="11">
        <v>12481.648438</v>
      </c>
      <c r="E87" s="11">
        <v>15072.479492</v>
      </c>
      <c r="F87" s="11">
        <v>17774.835938</v>
      </c>
      <c r="G87" s="11">
        <v>20369.740234000001</v>
      </c>
      <c r="H87" s="11">
        <v>22555.699218999998</v>
      </c>
      <c r="I87" s="11">
        <v>23970.589843999998</v>
      </c>
      <c r="J87" s="11">
        <v>24502.552734000001</v>
      </c>
      <c r="K87" s="11">
        <v>25140.953125</v>
      </c>
      <c r="L87" s="11">
        <v>25918.929688</v>
      </c>
      <c r="M87" s="11">
        <v>26823.310547000001</v>
      </c>
      <c r="N87" s="11">
        <v>27863.302734000001</v>
      </c>
      <c r="O87" s="11">
        <v>29068.019531000002</v>
      </c>
      <c r="P87" s="11">
        <v>30458.025390999999</v>
      </c>
      <c r="Q87" s="11">
        <v>32074.755859000001</v>
      </c>
      <c r="R87" s="11">
        <v>33801.964844000002</v>
      </c>
      <c r="S87" s="11">
        <v>35621.328125</v>
      </c>
      <c r="T87" s="11">
        <v>37516.347655999998</v>
      </c>
      <c r="U87" s="11">
        <v>39481.542969000002</v>
      </c>
      <c r="V87" s="11">
        <v>41510.054687999997</v>
      </c>
      <c r="W87" s="11">
        <v>43579.28125</v>
      </c>
      <c r="X87" s="11">
        <v>45689.332030999998</v>
      </c>
      <c r="Y87" s="11">
        <v>47849.824219000002</v>
      </c>
      <c r="Z87" s="11">
        <v>50064.441405999998</v>
      </c>
      <c r="AA87" s="11">
        <v>52337.117187999997</v>
      </c>
      <c r="AB87" s="11">
        <v>54638.796875</v>
      </c>
      <c r="AC87" s="11">
        <v>56961.785155999998</v>
      </c>
      <c r="AD87" s="11">
        <v>59303.847655999998</v>
      </c>
      <c r="AE87" s="11">
        <v>61667.125</v>
      </c>
      <c r="AF87" s="11">
        <v>64044.0625</v>
      </c>
      <c r="AG87" s="11">
        <v>66424.140625</v>
      </c>
      <c r="AH87" s="11">
        <v>68817.296875</v>
      </c>
      <c r="AI87" s="11">
        <v>71268.226561999996</v>
      </c>
      <c r="AJ87" s="11">
        <v>73735.007811999996</v>
      </c>
      <c r="AK87" s="11">
        <v>76182.320311999996</v>
      </c>
      <c r="AL87" s="9">
        <v>5.6343999999999998E-2</v>
      </c>
    </row>
    <row r="88" spans="1:38" ht="15" customHeight="1" x14ac:dyDescent="0.25">
      <c r="A88" s="3" t="s">
        <v>219</v>
      </c>
      <c r="B88" s="8" t="s">
        <v>113</v>
      </c>
      <c r="C88" s="11">
        <v>723.94622800000002</v>
      </c>
      <c r="D88" s="11">
        <v>723.94622800000002</v>
      </c>
      <c r="E88" s="11">
        <v>723.94622800000002</v>
      </c>
      <c r="F88" s="11">
        <v>723.94622800000002</v>
      </c>
      <c r="G88" s="11">
        <v>723.94622800000002</v>
      </c>
      <c r="H88" s="11">
        <v>723.94622800000002</v>
      </c>
      <c r="I88" s="11">
        <v>723.94622800000002</v>
      </c>
      <c r="J88" s="11">
        <v>723.94622800000002</v>
      </c>
      <c r="K88" s="11">
        <v>723.94641100000001</v>
      </c>
      <c r="L88" s="11">
        <v>723.95214799999997</v>
      </c>
      <c r="M88" s="11">
        <v>723.97497599999997</v>
      </c>
      <c r="N88" s="11">
        <v>724.03125</v>
      </c>
      <c r="O88" s="11">
        <v>724.15441899999996</v>
      </c>
      <c r="P88" s="11">
        <v>724.41613800000005</v>
      </c>
      <c r="Q88" s="11">
        <v>725.40429700000004</v>
      </c>
      <c r="R88" s="11">
        <v>727.38537599999995</v>
      </c>
      <c r="S88" s="11">
        <v>731.68823199999997</v>
      </c>
      <c r="T88" s="11">
        <v>742.96044900000004</v>
      </c>
      <c r="U88" s="11">
        <v>766.35998500000005</v>
      </c>
      <c r="V88" s="11">
        <v>805.64367700000003</v>
      </c>
      <c r="W88" s="11">
        <v>860.02038600000003</v>
      </c>
      <c r="X88" s="11">
        <v>925.55743399999994</v>
      </c>
      <c r="Y88" s="11">
        <v>1003.799744</v>
      </c>
      <c r="Z88" s="11">
        <v>1095.705811</v>
      </c>
      <c r="AA88" s="11">
        <v>1205.348755</v>
      </c>
      <c r="AB88" s="11">
        <v>1320.2611079999999</v>
      </c>
      <c r="AC88" s="11">
        <v>1436.593384</v>
      </c>
      <c r="AD88" s="11">
        <v>1556.4796140000001</v>
      </c>
      <c r="AE88" s="11">
        <v>1677.8967290000001</v>
      </c>
      <c r="AF88" s="11">
        <v>1800.0979</v>
      </c>
      <c r="AG88" s="11">
        <v>1918.8220209999999</v>
      </c>
      <c r="AH88" s="11">
        <v>2035.955078</v>
      </c>
      <c r="AI88" s="11">
        <v>2153.3388669999999</v>
      </c>
      <c r="AJ88" s="11">
        <v>2269.95874</v>
      </c>
      <c r="AK88" s="11">
        <v>2386.163086</v>
      </c>
      <c r="AL88" s="9">
        <v>3.6804000000000003E-2</v>
      </c>
    </row>
    <row r="89" spans="1:38" ht="15" customHeight="1" x14ac:dyDescent="0.25">
      <c r="A89" s="3" t="s">
        <v>220</v>
      </c>
      <c r="B89" s="8" t="s">
        <v>214</v>
      </c>
      <c r="C89" s="11">
        <v>4225.2231449999999</v>
      </c>
      <c r="D89" s="11">
        <v>4225.298828</v>
      </c>
      <c r="E89" s="11">
        <v>4225.298828</v>
      </c>
      <c r="F89" s="11">
        <v>4225.298828</v>
      </c>
      <c r="G89" s="11">
        <v>4225.298828</v>
      </c>
      <c r="H89" s="11">
        <v>4225.298828</v>
      </c>
      <c r="I89" s="11">
        <v>4225.298828</v>
      </c>
      <c r="J89" s="11">
        <v>4225.298828</v>
      </c>
      <c r="K89" s="11">
        <v>4225.298828</v>
      </c>
      <c r="L89" s="11">
        <v>4225.298828</v>
      </c>
      <c r="M89" s="11">
        <v>4225.298828</v>
      </c>
      <c r="N89" s="11">
        <v>4225.298828</v>
      </c>
      <c r="O89" s="11">
        <v>4225.298828</v>
      </c>
      <c r="P89" s="11">
        <v>4225.298828</v>
      </c>
      <c r="Q89" s="11">
        <v>4225.298828</v>
      </c>
      <c r="R89" s="11">
        <v>4225.298828</v>
      </c>
      <c r="S89" s="11">
        <v>4225.298828</v>
      </c>
      <c r="T89" s="11">
        <v>4225.298828</v>
      </c>
      <c r="U89" s="11">
        <v>4225.298828</v>
      </c>
      <c r="V89" s="11">
        <v>4225.298828</v>
      </c>
      <c r="W89" s="11">
        <v>4225.298828</v>
      </c>
      <c r="X89" s="11">
        <v>4225.298828</v>
      </c>
      <c r="Y89" s="11">
        <v>4225.298828</v>
      </c>
      <c r="Z89" s="11">
        <v>4225.298828</v>
      </c>
      <c r="AA89" s="11">
        <v>4225.298828</v>
      </c>
      <c r="AB89" s="11">
        <v>4225.298828</v>
      </c>
      <c r="AC89" s="11">
        <v>4225.298828</v>
      </c>
      <c r="AD89" s="11">
        <v>4225.298828</v>
      </c>
      <c r="AE89" s="11">
        <v>4225.298828</v>
      </c>
      <c r="AF89" s="11">
        <v>4225.298828</v>
      </c>
      <c r="AG89" s="11">
        <v>4225.298828</v>
      </c>
      <c r="AH89" s="11">
        <v>4225.298828</v>
      </c>
      <c r="AI89" s="11">
        <v>4225.298828</v>
      </c>
      <c r="AJ89" s="11">
        <v>4225.298828</v>
      </c>
      <c r="AK89" s="11">
        <v>4225.298828</v>
      </c>
      <c r="AL89" s="9">
        <v>0</v>
      </c>
    </row>
    <row r="90" spans="1:38" ht="15" customHeight="1" x14ac:dyDescent="0.25">
      <c r="A90" s="3" t="s">
        <v>221</v>
      </c>
      <c r="B90" s="8" t="s">
        <v>115</v>
      </c>
      <c r="C90" s="11">
        <v>30798.664062</v>
      </c>
      <c r="D90" s="11">
        <v>33549.046875</v>
      </c>
      <c r="E90" s="11">
        <v>36659.320312000003</v>
      </c>
      <c r="F90" s="11">
        <v>39885.75</v>
      </c>
      <c r="G90" s="11">
        <v>43122.664062000003</v>
      </c>
      <c r="H90" s="11">
        <v>45977.453125</v>
      </c>
      <c r="I90" s="11">
        <v>48154.914062000003</v>
      </c>
      <c r="J90" s="11">
        <v>49514.414062000003</v>
      </c>
      <c r="K90" s="11">
        <v>50949.007812000003</v>
      </c>
      <c r="L90" s="11">
        <v>52663.078125</v>
      </c>
      <c r="M90" s="11">
        <v>54627.195312000003</v>
      </c>
      <c r="N90" s="11">
        <v>56840.570312000003</v>
      </c>
      <c r="O90" s="11">
        <v>59346.765625</v>
      </c>
      <c r="P90" s="11">
        <v>62090.695312000003</v>
      </c>
      <c r="Q90" s="11">
        <v>65205.046875</v>
      </c>
      <c r="R90" s="11">
        <v>68546.265625</v>
      </c>
      <c r="S90" s="11">
        <v>72057.078125</v>
      </c>
      <c r="T90" s="11">
        <v>75731.679688000004</v>
      </c>
      <c r="U90" s="11">
        <v>79561.3125</v>
      </c>
      <c r="V90" s="11">
        <v>83548.953125</v>
      </c>
      <c r="W90" s="11">
        <v>87659.28125</v>
      </c>
      <c r="X90" s="11">
        <v>91897.882811999996</v>
      </c>
      <c r="Y90" s="11">
        <v>96293.070311999996</v>
      </c>
      <c r="Z90" s="11">
        <v>100864.21875</v>
      </c>
      <c r="AA90" s="11">
        <v>105634.828125</v>
      </c>
      <c r="AB90" s="11">
        <v>110532.601562</v>
      </c>
      <c r="AC90" s="11">
        <v>115540.679688</v>
      </c>
      <c r="AD90" s="11">
        <v>120730.960938</v>
      </c>
      <c r="AE90" s="11">
        <v>126105.164062</v>
      </c>
      <c r="AF90" s="11">
        <v>131690.78125</v>
      </c>
      <c r="AG90" s="11">
        <v>137233.09375</v>
      </c>
      <c r="AH90" s="11">
        <v>142763.125</v>
      </c>
      <c r="AI90" s="11">
        <v>148346.640625</v>
      </c>
      <c r="AJ90" s="11">
        <v>153910.515625</v>
      </c>
      <c r="AK90" s="11">
        <v>159399.609375</v>
      </c>
      <c r="AL90" s="9">
        <v>4.8356999999999997E-2</v>
      </c>
    </row>
    <row r="91" spans="1:38" ht="15" customHeight="1" x14ac:dyDescent="0.25">
      <c r="B91" s="7" t="s">
        <v>121</v>
      </c>
    </row>
    <row r="92" spans="1:38" ht="15" customHeight="1" x14ac:dyDescent="0.25">
      <c r="A92" s="3" t="s">
        <v>222</v>
      </c>
      <c r="B92" s="8" t="s">
        <v>123</v>
      </c>
      <c r="C92" s="11">
        <v>11316.565430000001</v>
      </c>
      <c r="D92" s="11">
        <v>11326.071289</v>
      </c>
      <c r="E92" s="11">
        <v>11328.483398</v>
      </c>
      <c r="F92" s="11">
        <v>11330.716796999999</v>
      </c>
      <c r="G92" s="11">
        <v>11333.702148</v>
      </c>
      <c r="H92" s="11">
        <v>11336.583008</v>
      </c>
      <c r="I92" s="11">
        <v>11340.088867</v>
      </c>
      <c r="J92" s="11">
        <v>11344.4375</v>
      </c>
      <c r="K92" s="11">
        <v>11348.78125</v>
      </c>
      <c r="L92" s="11">
        <v>11355.370117</v>
      </c>
      <c r="M92" s="11">
        <v>11363.912109000001</v>
      </c>
      <c r="N92" s="11">
        <v>11375.624023</v>
      </c>
      <c r="O92" s="11">
        <v>11391.622069999999</v>
      </c>
      <c r="P92" s="11">
        <v>11411.873046999999</v>
      </c>
      <c r="Q92" s="11">
        <v>11440.115234000001</v>
      </c>
      <c r="R92" s="11">
        <v>11477.324219</v>
      </c>
      <c r="S92" s="11">
        <v>11523.491211</v>
      </c>
      <c r="T92" s="11">
        <v>11580.936523</v>
      </c>
      <c r="U92" s="11">
        <v>11653.291015999999</v>
      </c>
      <c r="V92" s="11">
        <v>11747.624023</v>
      </c>
      <c r="W92" s="11">
        <v>11866.489258</v>
      </c>
      <c r="X92" s="11">
        <v>12014.011719</v>
      </c>
      <c r="Y92" s="11">
        <v>12199.016602</v>
      </c>
      <c r="Z92" s="11">
        <v>12429.036133</v>
      </c>
      <c r="AA92" s="11">
        <v>12720.083984000001</v>
      </c>
      <c r="AB92" s="11">
        <v>13079.78125</v>
      </c>
      <c r="AC92" s="11">
        <v>13534.566406</v>
      </c>
      <c r="AD92" s="11">
        <v>14106.862305000001</v>
      </c>
      <c r="AE92" s="11">
        <v>14837.041992</v>
      </c>
      <c r="AF92" s="11">
        <v>15776.318359000001</v>
      </c>
      <c r="AG92" s="11">
        <v>16732.109375</v>
      </c>
      <c r="AH92" s="11">
        <v>17705.816406000002</v>
      </c>
      <c r="AI92" s="11">
        <v>18699.84375</v>
      </c>
      <c r="AJ92" s="11">
        <v>19713.333984000001</v>
      </c>
      <c r="AK92" s="11">
        <v>20744.730468999998</v>
      </c>
      <c r="AL92" s="9">
        <v>1.8508E-2</v>
      </c>
    </row>
    <row r="93" spans="1:38" ht="15" customHeight="1" x14ac:dyDescent="0.25">
      <c r="A93" s="3" t="s">
        <v>223</v>
      </c>
      <c r="B93" s="8" t="s">
        <v>125</v>
      </c>
      <c r="C93" s="11">
        <v>19482.101562</v>
      </c>
      <c r="D93" s="11">
        <v>22222.978515999999</v>
      </c>
      <c r="E93" s="11">
        <v>25330.841797000001</v>
      </c>
      <c r="F93" s="11">
        <v>28555.037109000001</v>
      </c>
      <c r="G93" s="11">
        <v>31788.962890999999</v>
      </c>
      <c r="H93" s="11">
        <v>34640.871094000002</v>
      </c>
      <c r="I93" s="11">
        <v>36814.824219000002</v>
      </c>
      <c r="J93" s="11">
        <v>38169.972655999998</v>
      </c>
      <c r="K93" s="11">
        <v>39600.222655999998</v>
      </c>
      <c r="L93" s="11">
        <v>41307.707030999998</v>
      </c>
      <c r="M93" s="11">
        <v>43263.28125</v>
      </c>
      <c r="N93" s="11">
        <v>45464.941405999998</v>
      </c>
      <c r="O93" s="11">
        <v>47955.144530999998</v>
      </c>
      <c r="P93" s="11">
        <v>50678.820312000003</v>
      </c>
      <c r="Q93" s="11">
        <v>53764.9375</v>
      </c>
      <c r="R93" s="11">
        <v>57068.9375</v>
      </c>
      <c r="S93" s="11">
        <v>60533.589844000002</v>
      </c>
      <c r="T93" s="11">
        <v>64150.746094000002</v>
      </c>
      <c r="U93" s="11">
        <v>67908.023438000004</v>
      </c>
      <c r="V93" s="11">
        <v>71801.328125</v>
      </c>
      <c r="W93" s="11">
        <v>75792.789061999996</v>
      </c>
      <c r="X93" s="11">
        <v>79883.875</v>
      </c>
      <c r="Y93" s="11">
        <v>84094.0625</v>
      </c>
      <c r="Z93" s="11">
        <v>88435.1875</v>
      </c>
      <c r="AA93" s="11">
        <v>92914.742188000004</v>
      </c>
      <c r="AB93" s="11">
        <v>97452.828125</v>
      </c>
      <c r="AC93" s="11">
        <v>102006.109375</v>
      </c>
      <c r="AD93" s="11">
        <v>106624.09375</v>
      </c>
      <c r="AE93" s="11">
        <v>111268.132812</v>
      </c>
      <c r="AF93" s="11">
        <v>115914.460938</v>
      </c>
      <c r="AG93" s="11">
        <v>120500.976562</v>
      </c>
      <c r="AH93" s="11">
        <v>125057.3125</v>
      </c>
      <c r="AI93" s="11">
        <v>129646.796875</v>
      </c>
      <c r="AJ93" s="11">
        <v>134197.203125</v>
      </c>
      <c r="AK93" s="11">
        <v>138654.890625</v>
      </c>
      <c r="AL93" s="9">
        <v>5.7049000000000002E-2</v>
      </c>
    </row>
    <row r="94" spans="1:38" ht="15" customHeight="1" x14ac:dyDescent="0.25">
      <c r="B94" s="7" t="s">
        <v>126</v>
      </c>
    </row>
    <row r="95" spans="1:38" ht="15" customHeight="1" x14ac:dyDescent="0.25">
      <c r="A95" s="3" t="s">
        <v>224</v>
      </c>
      <c r="B95" s="8" t="s">
        <v>208</v>
      </c>
      <c r="C95" s="15">
        <v>0.94330999999999998</v>
      </c>
      <c r="D95" s="15">
        <v>0.94330999999999998</v>
      </c>
      <c r="E95" s="15">
        <v>0.94330999999999998</v>
      </c>
      <c r="F95" s="15">
        <v>0.94330999999999998</v>
      </c>
      <c r="G95" s="15">
        <v>0.94330999999999998</v>
      </c>
      <c r="H95" s="15">
        <v>0.94330999999999998</v>
      </c>
      <c r="I95" s="15">
        <v>0.94330999999999998</v>
      </c>
      <c r="J95" s="15">
        <v>0.94330999999999998</v>
      </c>
      <c r="K95" s="15">
        <v>0.94330999999999998</v>
      </c>
      <c r="L95" s="15">
        <v>0.94330999999999998</v>
      </c>
      <c r="M95" s="15">
        <v>0.94330999999999998</v>
      </c>
      <c r="N95" s="15">
        <v>0.94330999999999998</v>
      </c>
      <c r="O95" s="15">
        <v>0.94330999999999998</v>
      </c>
      <c r="P95" s="15">
        <v>0.94330999999999998</v>
      </c>
      <c r="Q95" s="15">
        <v>0.94330999999999998</v>
      </c>
      <c r="R95" s="15">
        <v>0.94330999999999998</v>
      </c>
      <c r="S95" s="15">
        <v>0.94330999999999998</v>
      </c>
      <c r="T95" s="15">
        <v>0.94330999999999998</v>
      </c>
      <c r="U95" s="15">
        <v>0.94330999999999998</v>
      </c>
      <c r="V95" s="15">
        <v>0.94356600000000002</v>
      </c>
      <c r="W95" s="15">
        <v>0.94404699999999997</v>
      </c>
      <c r="X95" s="15">
        <v>0.94452999999999998</v>
      </c>
      <c r="Y95" s="15">
        <v>0.94501299999999999</v>
      </c>
      <c r="Z95" s="15">
        <v>0.94549799999999995</v>
      </c>
      <c r="AA95" s="15">
        <v>0.94598400000000005</v>
      </c>
      <c r="AB95" s="15">
        <v>0.946469</v>
      </c>
      <c r="AC95" s="15">
        <v>0.94695399999999996</v>
      </c>
      <c r="AD95" s="15">
        <v>0.94743900000000003</v>
      </c>
      <c r="AE95" s="15">
        <v>0.94792399999999999</v>
      </c>
      <c r="AF95" s="15">
        <v>0.94840899999999995</v>
      </c>
      <c r="AG95" s="15">
        <v>0.94889500000000004</v>
      </c>
      <c r="AH95" s="15">
        <v>0.94938</v>
      </c>
      <c r="AI95" s="15">
        <v>0.94986499999999996</v>
      </c>
      <c r="AJ95" s="15">
        <v>0.95035000000000003</v>
      </c>
      <c r="AK95" s="15">
        <v>0.95083499999999999</v>
      </c>
      <c r="AL95" s="9">
        <v>2.41E-4</v>
      </c>
    </row>
    <row r="96" spans="1:38" ht="15" customHeight="1" x14ac:dyDescent="0.25">
      <c r="A96" s="3" t="s">
        <v>225</v>
      </c>
      <c r="B96" s="8" t="s">
        <v>210</v>
      </c>
      <c r="C96" s="15">
        <v>204.21975699999999</v>
      </c>
      <c r="D96" s="15">
        <v>208.90077199999999</v>
      </c>
      <c r="E96" s="15">
        <v>214.82278400000001</v>
      </c>
      <c r="F96" s="15">
        <v>220.77709999999999</v>
      </c>
      <c r="G96" s="15">
        <v>228.060959</v>
      </c>
      <c r="H96" s="15">
        <v>235.632599</v>
      </c>
      <c r="I96" s="15">
        <v>244.24191300000001</v>
      </c>
      <c r="J96" s="15">
        <v>253.56075999999999</v>
      </c>
      <c r="K96" s="15">
        <v>262.53295900000001</v>
      </c>
      <c r="L96" s="15">
        <v>273.07312000000002</v>
      </c>
      <c r="M96" s="15">
        <v>284.99499500000002</v>
      </c>
      <c r="N96" s="15">
        <v>298.21740699999998</v>
      </c>
      <c r="O96" s="15">
        <v>312.90231299999999</v>
      </c>
      <c r="P96" s="15">
        <v>328.176605</v>
      </c>
      <c r="Q96" s="15">
        <v>345.04748499999999</v>
      </c>
      <c r="R96" s="15">
        <v>363.227844</v>
      </c>
      <c r="S96" s="15">
        <v>382.26159699999999</v>
      </c>
      <c r="T96" s="15">
        <v>402.22488399999997</v>
      </c>
      <c r="U96" s="15">
        <v>423.02557400000001</v>
      </c>
      <c r="V96" s="15">
        <v>444.75256300000001</v>
      </c>
      <c r="W96" s="15">
        <v>467.259705</v>
      </c>
      <c r="X96" s="15">
        <v>490.66101099999997</v>
      </c>
      <c r="Y96" s="15">
        <v>515.15527299999997</v>
      </c>
      <c r="Z96" s="15">
        <v>540.92163100000005</v>
      </c>
      <c r="AA96" s="15">
        <v>568.140625</v>
      </c>
      <c r="AB96" s="15">
        <v>596.48950200000002</v>
      </c>
      <c r="AC96" s="15">
        <v>625.91418499999997</v>
      </c>
      <c r="AD96" s="15">
        <v>657.24963400000001</v>
      </c>
      <c r="AE96" s="15">
        <v>690.50494400000002</v>
      </c>
      <c r="AF96" s="15">
        <v>726.05139199999996</v>
      </c>
      <c r="AG96" s="15">
        <v>761.12353499999995</v>
      </c>
      <c r="AH96" s="15">
        <v>795.95544400000006</v>
      </c>
      <c r="AI96" s="15">
        <v>830.790527</v>
      </c>
      <c r="AJ96" s="15">
        <v>865.26159700000005</v>
      </c>
      <c r="AK96" s="15">
        <v>899.13360599999999</v>
      </c>
      <c r="AL96" s="9">
        <v>4.5221999999999998E-2</v>
      </c>
    </row>
    <row r="97" spans="1:38" ht="15" customHeight="1" x14ac:dyDescent="0.25">
      <c r="A97" s="3" t="s">
        <v>226</v>
      </c>
      <c r="B97" s="8" t="s">
        <v>111</v>
      </c>
      <c r="C97" s="15">
        <v>87.126801</v>
      </c>
      <c r="D97" s="15">
        <v>107.01992799999999</v>
      </c>
      <c r="E97" s="15">
        <v>128.969391</v>
      </c>
      <c r="F97" s="15">
        <v>151.83770799999999</v>
      </c>
      <c r="G97" s="15">
        <v>173.78512599999999</v>
      </c>
      <c r="H97" s="15">
        <v>192.28433200000001</v>
      </c>
      <c r="I97" s="15">
        <v>204.26968400000001</v>
      </c>
      <c r="J97" s="15">
        <v>208.84347500000001</v>
      </c>
      <c r="K97" s="15">
        <v>214.36282299999999</v>
      </c>
      <c r="L97" s="15">
        <v>221.130661</v>
      </c>
      <c r="M97" s="15">
        <v>229.02954099999999</v>
      </c>
      <c r="N97" s="15">
        <v>238.154144</v>
      </c>
      <c r="O97" s="15">
        <v>248.78042600000001</v>
      </c>
      <c r="P97" s="15">
        <v>261.10369900000001</v>
      </c>
      <c r="Q97" s="15">
        <v>275.49371300000001</v>
      </c>
      <c r="R97" s="15">
        <v>290.88855000000001</v>
      </c>
      <c r="S97" s="15">
        <v>307.11990400000002</v>
      </c>
      <c r="T97" s="15">
        <v>324.03890999999999</v>
      </c>
      <c r="U97" s="15">
        <v>341.594177</v>
      </c>
      <c r="V97" s="15">
        <v>359.72534200000001</v>
      </c>
      <c r="W97" s="15">
        <v>378.22692899999998</v>
      </c>
      <c r="X97" s="15">
        <v>397.10400399999997</v>
      </c>
      <c r="Y97" s="15">
        <v>416.44207799999998</v>
      </c>
      <c r="Z97" s="15">
        <v>436.27825899999999</v>
      </c>
      <c r="AA97" s="15">
        <v>456.64987200000002</v>
      </c>
      <c r="AB97" s="15">
        <v>477.28668199999998</v>
      </c>
      <c r="AC97" s="15">
        <v>498.11737099999999</v>
      </c>
      <c r="AD97" s="15">
        <v>519.11828600000001</v>
      </c>
      <c r="AE97" s="15">
        <v>540.30877699999996</v>
      </c>
      <c r="AF97" s="15">
        <v>561.62676999999996</v>
      </c>
      <c r="AG97" s="15">
        <v>582.97375499999998</v>
      </c>
      <c r="AH97" s="15">
        <v>604.43719499999997</v>
      </c>
      <c r="AI97" s="15">
        <v>626.43151899999998</v>
      </c>
      <c r="AJ97" s="15">
        <v>648.56872599999997</v>
      </c>
      <c r="AK97" s="15">
        <v>670.52044699999999</v>
      </c>
      <c r="AL97" s="9">
        <v>5.7181999999999997E-2</v>
      </c>
    </row>
    <row r="98" spans="1:38" ht="15" customHeight="1" x14ac:dyDescent="0.25">
      <c r="A98" s="3" t="s">
        <v>227</v>
      </c>
      <c r="B98" s="8" t="s">
        <v>113</v>
      </c>
      <c r="C98" s="15">
        <v>6.8073399999999999</v>
      </c>
      <c r="D98" s="15">
        <v>6.8073399999999999</v>
      </c>
      <c r="E98" s="15">
        <v>6.8073399999999999</v>
      </c>
      <c r="F98" s="15">
        <v>6.8073399999999999</v>
      </c>
      <c r="G98" s="15">
        <v>6.8073399999999999</v>
      </c>
      <c r="H98" s="15">
        <v>6.8073399999999999</v>
      </c>
      <c r="I98" s="15">
        <v>6.8073399999999999</v>
      </c>
      <c r="J98" s="15">
        <v>6.8073399999999999</v>
      </c>
      <c r="K98" s="15">
        <v>6.8073410000000001</v>
      </c>
      <c r="L98" s="15">
        <v>6.807385</v>
      </c>
      <c r="M98" s="15">
        <v>6.807563</v>
      </c>
      <c r="N98" s="15">
        <v>6.808001</v>
      </c>
      <c r="O98" s="15">
        <v>6.8089599999999999</v>
      </c>
      <c r="P98" s="15">
        <v>6.8109989999999998</v>
      </c>
      <c r="Q98" s="15">
        <v>6.818689</v>
      </c>
      <c r="R98" s="15">
        <v>6.8341190000000003</v>
      </c>
      <c r="S98" s="15">
        <v>6.8676680000000001</v>
      </c>
      <c r="T98" s="15">
        <v>6.9555850000000001</v>
      </c>
      <c r="U98" s="15">
        <v>7.1381309999999996</v>
      </c>
      <c r="V98" s="15">
        <v>7.4449589999999999</v>
      </c>
      <c r="W98" s="15">
        <v>7.8720140000000001</v>
      </c>
      <c r="X98" s="15">
        <v>8.3913519999999995</v>
      </c>
      <c r="Y98" s="15">
        <v>9.0170250000000003</v>
      </c>
      <c r="Z98" s="15">
        <v>9.7598529999999997</v>
      </c>
      <c r="AA98" s="15">
        <v>10.655813999999999</v>
      </c>
      <c r="AB98" s="15">
        <v>11.598022</v>
      </c>
      <c r="AC98" s="15">
        <v>12.553914000000001</v>
      </c>
      <c r="AD98" s="15">
        <v>13.541480999999999</v>
      </c>
      <c r="AE98" s="15">
        <v>14.543177999999999</v>
      </c>
      <c r="AF98" s="15">
        <v>15.55442</v>
      </c>
      <c r="AG98" s="15">
        <v>16.537334000000001</v>
      </c>
      <c r="AH98" s="15">
        <v>17.507823999999999</v>
      </c>
      <c r="AI98" s="15">
        <v>18.481114999999999</v>
      </c>
      <c r="AJ98" s="15">
        <v>19.448043999999999</v>
      </c>
      <c r="AK98" s="15">
        <v>20.411072000000001</v>
      </c>
      <c r="AL98" s="9">
        <v>3.3834999999999997E-2</v>
      </c>
    </row>
    <row r="99" spans="1:38" ht="15" customHeight="1" x14ac:dyDescent="0.25">
      <c r="A99" s="3" t="s">
        <v>228</v>
      </c>
      <c r="B99" s="8" t="s">
        <v>214</v>
      </c>
      <c r="C99" s="15">
        <v>94.488358000000005</v>
      </c>
      <c r="D99" s="15">
        <v>94.488358000000005</v>
      </c>
      <c r="E99" s="15">
        <v>94.488358000000005</v>
      </c>
      <c r="F99" s="15">
        <v>94.488358000000005</v>
      </c>
      <c r="G99" s="15">
        <v>94.488358000000005</v>
      </c>
      <c r="H99" s="15">
        <v>94.488358000000005</v>
      </c>
      <c r="I99" s="15">
        <v>94.488358000000005</v>
      </c>
      <c r="J99" s="15">
        <v>94.488358000000005</v>
      </c>
      <c r="K99" s="15">
        <v>94.488358000000005</v>
      </c>
      <c r="L99" s="15">
        <v>94.488358000000005</v>
      </c>
      <c r="M99" s="15">
        <v>94.488358000000005</v>
      </c>
      <c r="N99" s="15">
        <v>94.488358000000005</v>
      </c>
      <c r="O99" s="15">
        <v>94.488358000000005</v>
      </c>
      <c r="P99" s="15">
        <v>94.488358000000005</v>
      </c>
      <c r="Q99" s="15">
        <v>94.488358000000005</v>
      </c>
      <c r="R99" s="15">
        <v>94.488358000000005</v>
      </c>
      <c r="S99" s="15">
        <v>94.488358000000005</v>
      </c>
      <c r="T99" s="15">
        <v>94.488358000000005</v>
      </c>
      <c r="U99" s="15">
        <v>94.488358000000005</v>
      </c>
      <c r="V99" s="15">
        <v>94.488358000000005</v>
      </c>
      <c r="W99" s="15">
        <v>94.488358000000005</v>
      </c>
      <c r="X99" s="15">
        <v>94.488358000000005</v>
      </c>
      <c r="Y99" s="15">
        <v>94.488358000000005</v>
      </c>
      <c r="Z99" s="15">
        <v>94.488358000000005</v>
      </c>
      <c r="AA99" s="15">
        <v>94.488358000000005</v>
      </c>
      <c r="AB99" s="15">
        <v>94.488358000000005</v>
      </c>
      <c r="AC99" s="15">
        <v>94.488358000000005</v>
      </c>
      <c r="AD99" s="15">
        <v>94.488358000000005</v>
      </c>
      <c r="AE99" s="15">
        <v>94.488358000000005</v>
      </c>
      <c r="AF99" s="15">
        <v>94.488358000000005</v>
      </c>
      <c r="AG99" s="15">
        <v>94.488358000000005</v>
      </c>
      <c r="AH99" s="15">
        <v>94.488358000000005</v>
      </c>
      <c r="AI99" s="15">
        <v>94.488358000000005</v>
      </c>
      <c r="AJ99" s="15">
        <v>94.488358000000005</v>
      </c>
      <c r="AK99" s="15">
        <v>94.488358000000005</v>
      </c>
      <c r="AL99" s="9">
        <v>0</v>
      </c>
    </row>
    <row r="100" spans="1:38" ht="15" customHeight="1" x14ac:dyDescent="0.25">
      <c r="A100" s="3" t="s">
        <v>229</v>
      </c>
      <c r="B100" s="8" t="s">
        <v>115</v>
      </c>
      <c r="C100" s="15">
        <v>393.58557100000002</v>
      </c>
      <c r="D100" s="15">
        <v>418.15972900000003</v>
      </c>
      <c r="E100" s="15">
        <v>446.03118899999998</v>
      </c>
      <c r="F100" s="15">
        <v>474.85382099999998</v>
      </c>
      <c r="G100" s="15">
        <v>504.085083</v>
      </c>
      <c r="H100" s="15">
        <v>530.15594499999997</v>
      </c>
      <c r="I100" s="15">
        <v>550.75061000000005</v>
      </c>
      <c r="J100" s="15">
        <v>564.64324999999997</v>
      </c>
      <c r="K100" s="15">
        <v>579.13476600000001</v>
      </c>
      <c r="L100" s="15">
        <v>596.44281000000001</v>
      </c>
      <c r="M100" s="15">
        <v>616.263733</v>
      </c>
      <c r="N100" s="15">
        <v>638.61114499999996</v>
      </c>
      <c r="O100" s="15">
        <v>663.92334000000005</v>
      </c>
      <c r="P100" s="15">
        <v>691.52294900000004</v>
      </c>
      <c r="Q100" s="15">
        <v>722.79150400000003</v>
      </c>
      <c r="R100" s="15">
        <v>756.38214100000005</v>
      </c>
      <c r="S100" s="15">
        <v>791.68084699999997</v>
      </c>
      <c r="T100" s="15">
        <v>828.65100099999995</v>
      </c>
      <c r="U100" s="15">
        <v>867.18951400000003</v>
      </c>
      <c r="V100" s="15">
        <v>907.35479699999996</v>
      </c>
      <c r="W100" s="15">
        <v>948.79101600000001</v>
      </c>
      <c r="X100" s="15">
        <v>991.58923300000004</v>
      </c>
      <c r="Y100" s="15">
        <v>1036.0477289999999</v>
      </c>
      <c r="Z100" s="15">
        <v>1082.3935550000001</v>
      </c>
      <c r="AA100" s="15">
        <v>1130.880615</v>
      </c>
      <c r="AB100" s="15">
        <v>1180.809082</v>
      </c>
      <c r="AC100" s="15">
        <v>1232.020874</v>
      </c>
      <c r="AD100" s="15">
        <v>1285.345337</v>
      </c>
      <c r="AE100" s="15">
        <v>1340.7933350000001</v>
      </c>
      <c r="AF100" s="15">
        <v>1398.6694339999999</v>
      </c>
      <c r="AG100" s="15">
        <v>1456.071899</v>
      </c>
      <c r="AH100" s="15">
        <v>1513.3382570000001</v>
      </c>
      <c r="AI100" s="15">
        <v>1571.141357</v>
      </c>
      <c r="AJ100" s="15">
        <v>1628.717163</v>
      </c>
      <c r="AK100" s="15">
        <v>1685.5042719999999</v>
      </c>
      <c r="AL100" s="9">
        <v>4.3145999999999997E-2</v>
      </c>
    </row>
    <row r="101" spans="1:38" ht="15" customHeight="1" thickBot="1" x14ac:dyDescent="0.3"/>
    <row r="102" spans="1:38" ht="15" customHeight="1" x14ac:dyDescent="0.25">
      <c r="B102" s="19" t="s">
        <v>313</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row>
    <row r="103" spans="1:38" ht="15" customHeight="1" x14ac:dyDescent="0.25">
      <c r="B103" s="22" t="s">
        <v>230</v>
      </c>
    </row>
    <row r="104" spans="1:38" ht="15" customHeight="1" x14ac:dyDescent="0.25">
      <c r="B104" s="22" t="s">
        <v>312</v>
      </c>
    </row>
    <row r="105" spans="1:38" ht="15" customHeight="1" x14ac:dyDescent="0.25">
      <c r="B105" s="22" t="s">
        <v>311</v>
      </c>
    </row>
    <row r="106" spans="1:38" ht="15" customHeight="1" x14ac:dyDescent="0.25">
      <c r="B106" s="22" t="s">
        <v>231</v>
      </c>
    </row>
    <row r="107" spans="1:38" ht="15" customHeight="1" x14ac:dyDescent="0.25">
      <c r="B107" s="22" t="s">
        <v>310</v>
      </c>
    </row>
    <row r="108" spans="1:38" ht="15" customHeight="1" x14ac:dyDescent="0.25">
      <c r="B108" s="22" t="s">
        <v>232</v>
      </c>
    </row>
    <row r="109" spans="1:38" ht="15" customHeight="1" x14ac:dyDescent="0.25">
      <c r="B109" s="22" t="s">
        <v>309</v>
      </c>
    </row>
    <row r="110" spans="1:38" ht="15" customHeight="1" x14ac:dyDescent="0.25">
      <c r="B110" s="22" t="s">
        <v>293</v>
      </c>
    </row>
    <row r="111" spans="1:38" ht="15" customHeight="1" x14ac:dyDescent="0.25">
      <c r="B111" s="22" t="s">
        <v>291</v>
      </c>
    </row>
    <row r="112" spans="1:38" ht="15" customHeight="1" x14ac:dyDescent="0.25">
      <c r="B112" s="22" t="s">
        <v>325</v>
      </c>
    </row>
  </sheetData>
  <mergeCells count="1">
    <mergeCell ref="B102:AL10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opLeftCell="A13" workbookViewId="0">
      <selection activeCell="O12" sqref="O12"/>
    </sheetView>
  </sheetViews>
  <sheetFormatPr defaultRowHeight="15" x14ac:dyDescent="0.25"/>
  <cols>
    <col min="1" max="1" width="28.7109375" customWidth="1"/>
    <col min="2" max="7" width="11.7109375" customWidth="1"/>
  </cols>
  <sheetData>
    <row r="1" spans="1:7" ht="30" x14ac:dyDescent="0.25">
      <c r="A1" s="23" t="s">
        <v>327</v>
      </c>
    </row>
    <row r="2" spans="1:7" ht="24" customHeight="1" x14ac:dyDescent="0.25">
      <c r="A2" s="24" t="s">
        <v>328</v>
      </c>
      <c r="B2" s="25"/>
      <c r="C2" s="25"/>
      <c r="D2" s="25"/>
      <c r="E2" s="25"/>
      <c r="F2" s="25"/>
      <c r="G2" s="25"/>
    </row>
    <row r="3" spans="1:7" ht="24" customHeight="1" thickBot="1" x14ac:dyDescent="0.3">
      <c r="A3" s="26"/>
      <c r="B3" s="27" t="s">
        <v>329</v>
      </c>
      <c r="C3" s="27"/>
      <c r="D3" s="27"/>
      <c r="E3" s="27"/>
      <c r="F3" s="27"/>
      <c r="G3" s="28"/>
    </row>
    <row r="4" spans="1:7" ht="23.25" customHeight="1" thickTop="1" x14ac:dyDescent="0.25">
      <c r="A4" s="26"/>
      <c r="B4" s="29"/>
      <c r="C4" s="30" t="s">
        <v>330</v>
      </c>
      <c r="D4" s="30"/>
      <c r="E4" s="30"/>
      <c r="F4" s="30"/>
      <c r="G4" s="30"/>
    </row>
    <row r="5" spans="1:7" ht="46.5" customHeight="1" thickBot="1" x14ac:dyDescent="0.3">
      <c r="A5" s="31"/>
      <c r="B5" s="32" t="s">
        <v>331</v>
      </c>
      <c r="C5" s="32" t="s">
        <v>332</v>
      </c>
      <c r="D5" s="32" t="s">
        <v>333</v>
      </c>
      <c r="E5" s="32" t="s">
        <v>334</v>
      </c>
      <c r="F5" s="32" t="s">
        <v>335</v>
      </c>
      <c r="G5" s="32" t="s">
        <v>336</v>
      </c>
    </row>
    <row r="6" spans="1:7" ht="24" customHeight="1" thickTop="1" x14ac:dyDescent="0.25">
      <c r="A6" s="33" t="s">
        <v>337</v>
      </c>
      <c r="B6" s="34">
        <v>118.2</v>
      </c>
      <c r="C6" s="34">
        <v>73.900000000000006</v>
      </c>
      <c r="D6" s="34">
        <v>7</v>
      </c>
      <c r="E6" s="34">
        <v>9.4</v>
      </c>
      <c r="F6" s="34">
        <v>21.1</v>
      </c>
      <c r="G6" s="34">
        <v>6.8</v>
      </c>
    </row>
    <row r="7" spans="1:7" ht="24" customHeight="1" x14ac:dyDescent="0.25">
      <c r="A7" s="35" t="s">
        <v>338</v>
      </c>
      <c r="B7" s="36" t="s">
        <v>3</v>
      </c>
      <c r="C7" s="36" t="s">
        <v>3</v>
      </c>
      <c r="D7" s="36" t="s">
        <v>3</v>
      </c>
      <c r="E7" s="36" t="s">
        <v>3</v>
      </c>
      <c r="F7" s="36" t="s">
        <v>3</v>
      </c>
      <c r="G7" s="36" t="s">
        <v>3</v>
      </c>
    </row>
    <row r="8" spans="1:7" ht="15" customHeight="1" x14ac:dyDescent="0.25">
      <c r="A8" s="37" t="s">
        <v>247</v>
      </c>
      <c r="B8" s="38">
        <v>21</v>
      </c>
      <c r="C8" s="38">
        <v>10.8</v>
      </c>
      <c r="D8" s="38">
        <v>1.9</v>
      </c>
      <c r="E8" s="38">
        <v>3.2</v>
      </c>
      <c r="F8" s="38">
        <v>4.7</v>
      </c>
      <c r="G8" s="38">
        <v>0.5</v>
      </c>
    </row>
    <row r="9" spans="1:7" x14ac:dyDescent="0.25">
      <c r="A9" s="39" t="s">
        <v>248</v>
      </c>
      <c r="B9" s="38">
        <v>5.6</v>
      </c>
      <c r="C9" s="38">
        <v>3.2</v>
      </c>
      <c r="D9" s="38">
        <v>0.3</v>
      </c>
      <c r="E9" s="38">
        <v>1</v>
      </c>
      <c r="F9" s="38">
        <v>1</v>
      </c>
      <c r="G9" s="38" t="s">
        <v>267</v>
      </c>
    </row>
    <row r="10" spans="1:7" x14ac:dyDescent="0.25">
      <c r="A10" s="39" t="s">
        <v>249</v>
      </c>
      <c r="B10" s="38">
        <v>15.4</v>
      </c>
      <c r="C10" s="38">
        <v>7.6</v>
      </c>
      <c r="D10" s="38">
        <v>1.6</v>
      </c>
      <c r="E10" s="38">
        <v>2.2000000000000002</v>
      </c>
      <c r="F10" s="38">
        <v>3.7</v>
      </c>
      <c r="G10" s="38">
        <v>0.4</v>
      </c>
    </row>
    <row r="11" spans="1:7" x14ac:dyDescent="0.25">
      <c r="A11" s="37" t="s">
        <v>250</v>
      </c>
      <c r="B11" s="38">
        <v>26.4</v>
      </c>
      <c r="C11" s="38">
        <v>18.2</v>
      </c>
      <c r="D11" s="38">
        <v>1.3</v>
      </c>
      <c r="E11" s="38">
        <v>2</v>
      </c>
      <c r="F11" s="38">
        <v>4</v>
      </c>
      <c r="G11" s="38">
        <v>1</v>
      </c>
    </row>
    <row r="12" spans="1:7" x14ac:dyDescent="0.25">
      <c r="A12" s="39" t="s">
        <v>251</v>
      </c>
      <c r="B12" s="38">
        <v>18.100000000000001</v>
      </c>
      <c r="C12" s="38">
        <v>12.3</v>
      </c>
      <c r="D12" s="38">
        <v>0.9</v>
      </c>
      <c r="E12" s="38">
        <v>1.5</v>
      </c>
      <c r="F12" s="38">
        <v>2.8</v>
      </c>
      <c r="G12" s="38">
        <v>0.6</v>
      </c>
    </row>
    <row r="13" spans="1:7" ht="15" customHeight="1" x14ac:dyDescent="0.25">
      <c r="A13" s="39" t="s">
        <v>252</v>
      </c>
      <c r="B13" s="38">
        <v>8.3000000000000007</v>
      </c>
      <c r="C13" s="38">
        <v>5.9</v>
      </c>
      <c r="D13" s="38">
        <v>0.4</v>
      </c>
      <c r="E13" s="38">
        <v>0.5</v>
      </c>
      <c r="F13" s="38">
        <v>1.2</v>
      </c>
      <c r="G13" s="38">
        <v>0.4</v>
      </c>
    </row>
    <row r="14" spans="1:7" x14ac:dyDescent="0.25">
      <c r="A14" s="37" t="s">
        <v>253</v>
      </c>
      <c r="B14" s="38">
        <v>44.4</v>
      </c>
      <c r="C14" s="38">
        <v>28.7</v>
      </c>
      <c r="D14" s="38">
        <v>2.2999999999999998</v>
      </c>
      <c r="E14" s="38">
        <v>2.4</v>
      </c>
      <c r="F14" s="38">
        <v>7.2</v>
      </c>
      <c r="G14" s="38">
        <v>3.9</v>
      </c>
    </row>
    <row r="15" spans="1:7" x14ac:dyDescent="0.25">
      <c r="A15" s="39" t="s">
        <v>254</v>
      </c>
      <c r="B15" s="38">
        <v>23.5</v>
      </c>
      <c r="C15" s="38">
        <v>14.4</v>
      </c>
      <c r="D15" s="38">
        <v>1.8</v>
      </c>
      <c r="E15" s="38">
        <v>1.2</v>
      </c>
      <c r="F15" s="38">
        <v>4.0999999999999996</v>
      </c>
      <c r="G15" s="38">
        <v>2</v>
      </c>
    </row>
    <row r="16" spans="1:7" x14ac:dyDescent="0.25">
      <c r="A16" s="39" t="s">
        <v>255</v>
      </c>
      <c r="B16" s="38">
        <v>7.2</v>
      </c>
      <c r="C16" s="38">
        <v>5</v>
      </c>
      <c r="D16" s="38">
        <v>0.2</v>
      </c>
      <c r="E16" s="38">
        <v>0.4</v>
      </c>
      <c r="F16" s="38">
        <v>0.8</v>
      </c>
      <c r="G16" s="38">
        <v>0.8</v>
      </c>
    </row>
    <row r="17" spans="1:7" ht="15" customHeight="1" x14ac:dyDescent="0.25">
      <c r="A17" s="39" t="s">
        <v>256</v>
      </c>
      <c r="B17" s="38">
        <v>13.8</v>
      </c>
      <c r="C17" s="38">
        <v>9.3000000000000007</v>
      </c>
      <c r="D17" s="38">
        <v>0.3</v>
      </c>
      <c r="E17" s="38">
        <v>0.8</v>
      </c>
      <c r="F17" s="38">
        <v>2.2999999999999998</v>
      </c>
      <c r="G17" s="38">
        <v>1.1000000000000001</v>
      </c>
    </row>
    <row r="18" spans="1:7" x14ac:dyDescent="0.25">
      <c r="A18" s="37" t="s">
        <v>257</v>
      </c>
      <c r="B18" s="38">
        <v>26.4</v>
      </c>
      <c r="C18" s="38">
        <v>16.2</v>
      </c>
      <c r="D18" s="38">
        <v>1.6</v>
      </c>
      <c r="E18" s="38">
        <v>1.9</v>
      </c>
      <c r="F18" s="38">
        <v>5.3</v>
      </c>
      <c r="G18" s="38">
        <v>1.4</v>
      </c>
    </row>
    <row r="19" spans="1:7" x14ac:dyDescent="0.25">
      <c r="A19" s="39" t="s">
        <v>258</v>
      </c>
      <c r="B19" s="38">
        <v>8.5</v>
      </c>
      <c r="C19" s="38">
        <v>5.6</v>
      </c>
      <c r="D19" s="38">
        <v>0.4</v>
      </c>
      <c r="E19" s="38">
        <v>0.5</v>
      </c>
      <c r="F19" s="38">
        <v>1.3</v>
      </c>
      <c r="G19" s="38">
        <v>0.7</v>
      </c>
    </row>
    <row r="20" spans="1:7" x14ac:dyDescent="0.25">
      <c r="A20" s="40" t="s">
        <v>259</v>
      </c>
      <c r="B20" s="38">
        <v>4.2</v>
      </c>
      <c r="C20" s="38">
        <v>2.9</v>
      </c>
      <c r="D20" s="38">
        <v>0.2</v>
      </c>
      <c r="E20" s="38" t="s">
        <v>267</v>
      </c>
      <c r="F20" s="38">
        <v>0.6</v>
      </c>
      <c r="G20" s="38">
        <v>0.2</v>
      </c>
    </row>
    <row r="21" spans="1:7" x14ac:dyDescent="0.25">
      <c r="A21" s="40" t="s">
        <v>260</v>
      </c>
      <c r="B21" s="38">
        <v>4.3</v>
      </c>
      <c r="C21" s="38">
        <v>2.8</v>
      </c>
      <c r="D21" s="38">
        <v>0.2</v>
      </c>
      <c r="E21" s="38" t="s">
        <v>267</v>
      </c>
      <c r="F21" s="38">
        <v>0.7</v>
      </c>
      <c r="G21" s="38" t="s">
        <v>267</v>
      </c>
    </row>
    <row r="22" spans="1:7" x14ac:dyDescent="0.25">
      <c r="A22" s="39" t="s">
        <v>261</v>
      </c>
      <c r="B22" s="38">
        <v>17.899999999999999</v>
      </c>
      <c r="C22" s="38">
        <v>10.6</v>
      </c>
      <c r="D22" s="38">
        <v>1.1000000000000001</v>
      </c>
      <c r="E22" s="38">
        <v>1.4</v>
      </c>
      <c r="F22" s="38">
        <v>4</v>
      </c>
      <c r="G22" s="38">
        <v>0.8</v>
      </c>
    </row>
    <row r="23" spans="1:7" ht="24" customHeight="1" x14ac:dyDescent="0.25">
      <c r="A23" s="41" t="s">
        <v>339</v>
      </c>
      <c r="B23" s="36" t="s">
        <v>3</v>
      </c>
      <c r="C23" s="36" t="s">
        <v>3</v>
      </c>
      <c r="D23" s="36" t="s">
        <v>3</v>
      </c>
      <c r="E23" s="36" t="s">
        <v>3</v>
      </c>
      <c r="F23" s="36" t="s">
        <v>3</v>
      </c>
      <c r="G23" s="36" t="s">
        <v>3</v>
      </c>
    </row>
    <row r="24" spans="1:7" x14ac:dyDescent="0.25">
      <c r="A24" s="37" t="s">
        <v>262</v>
      </c>
      <c r="B24" s="38">
        <v>94.7</v>
      </c>
      <c r="C24" s="38">
        <v>55.4</v>
      </c>
      <c r="D24" s="38">
        <v>6.7</v>
      </c>
      <c r="E24" s="38">
        <v>8.8000000000000007</v>
      </c>
      <c r="F24" s="38">
        <v>20.9</v>
      </c>
      <c r="G24" s="38">
        <v>2.9</v>
      </c>
    </row>
    <row r="25" spans="1:7" s="42" customFormat="1" x14ac:dyDescent="0.25">
      <c r="A25" s="39" t="s">
        <v>340</v>
      </c>
      <c r="B25" s="38">
        <v>82.2</v>
      </c>
      <c r="C25" s="38">
        <v>47.5</v>
      </c>
      <c r="D25" s="38">
        <v>6.2</v>
      </c>
      <c r="E25" s="38">
        <v>7.6</v>
      </c>
      <c r="F25" s="38">
        <v>18.600000000000001</v>
      </c>
      <c r="G25" s="38">
        <v>2.4</v>
      </c>
    </row>
    <row r="26" spans="1:7" s="42" customFormat="1" x14ac:dyDescent="0.25">
      <c r="A26" s="39" t="s">
        <v>341</v>
      </c>
      <c r="B26" s="38">
        <v>12.5</v>
      </c>
      <c r="C26" s="38">
        <v>7.9</v>
      </c>
      <c r="D26" s="38">
        <v>0.5</v>
      </c>
      <c r="E26" s="38">
        <v>1.2</v>
      </c>
      <c r="F26" s="38">
        <v>2.2999999999999998</v>
      </c>
      <c r="G26" s="38">
        <v>0.6</v>
      </c>
    </row>
    <row r="27" spans="1:7" x14ac:dyDescent="0.25">
      <c r="A27" s="37" t="s">
        <v>263</v>
      </c>
      <c r="B27" s="38">
        <v>23.5</v>
      </c>
      <c r="C27" s="38">
        <v>18.5</v>
      </c>
      <c r="D27" s="38">
        <v>0.3</v>
      </c>
      <c r="E27" s="38">
        <v>0.6</v>
      </c>
      <c r="F27" s="38">
        <v>0.2</v>
      </c>
      <c r="G27" s="38">
        <v>3.9</v>
      </c>
    </row>
    <row r="28" spans="1:7" ht="33.950000000000003" customHeight="1" x14ac:dyDescent="0.25">
      <c r="A28" s="41" t="s">
        <v>342</v>
      </c>
      <c r="B28" s="36" t="s">
        <v>3</v>
      </c>
      <c r="C28" s="36" t="s">
        <v>3</v>
      </c>
      <c r="D28" s="36" t="s">
        <v>3</v>
      </c>
      <c r="E28" s="36" t="s">
        <v>3</v>
      </c>
      <c r="F28" s="36" t="s">
        <v>3</v>
      </c>
      <c r="G28" s="36" t="s">
        <v>3</v>
      </c>
    </row>
    <row r="29" spans="1:7" x14ac:dyDescent="0.25">
      <c r="A29" s="37" t="s">
        <v>264</v>
      </c>
      <c r="B29" s="38">
        <v>98.5</v>
      </c>
      <c r="C29" s="38">
        <v>60.1</v>
      </c>
      <c r="D29" s="38">
        <v>6.6</v>
      </c>
      <c r="E29" s="38">
        <v>8.3000000000000007</v>
      </c>
      <c r="F29" s="38">
        <v>19.5</v>
      </c>
      <c r="G29" s="38">
        <v>4</v>
      </c>
    </row>
    <row r="30" spans="1:7" x14ac:dyDescent="0.25">
      <c r="A30" s="37" t="s">
        <v>265</v>
      </c>
      <c r="B30" s="38">
        <v>12.3</v>
      </c>
      <c r="C30" s="38">
        <v>8.6</v>
      </c>
      <c r="D30" s="38">
        <v>0.2</v>
      </c>
      <c r="E30" s="38">
        <v>0.6</v>
      </c>
      <c r="F30" s="38">
        <v>1.2</v>
      </c>
      <c r="G30" s="38">
        <v>1.7</v>
      </c>
    </row>
    <row r="31" spans="1:7" ht="26.25" x14ac:dyDescent="0.25">
      <c r="A31" s="37" t="s">
        <v>343</v>
      </c>
      <c r="B31" s="38">
        <v>7.4</v>
      </c>
      <c r="C31" s="38">
        <v>5.2</v>
      </c>
      <c r="D31" s="38" t="s">
        <v>267</v>
      </c>
      <c r="E31" s="38">
        <v>0.5</v>
      </c>
      <c r="F31" s="38" t="s">
        <v>267</v>
      </c>
      <c r="G31" s="38">
        <v>1.1000000000000001</v>
      </c>
    </row>
    <row r="32" spans="1:7" ht="24" customHeight="1" x14ac:dyDescent="0.25">
      <c r="A32" s="41" t="s">
        <v>344</v>
      </c>
      <c r="B32" s="36" t="s">
        <v>3</v>
      </c>
      <c r="C32" s="36" t="s">
        <v>3</v>
      </c>
      <c r="D32" s="36" t="s">
        <v>3</v>
      </c>
      <c r="E32" s="36" t="s">
        <v>3</v>
      </c>
      <c r="F32" s="36" t="s">
        <v>3</v>
      </c>
      <c r="G32" s="36" t="s">
        <v>3</v>
      </c>
    </row>
    <row r="33" spans="1:7" x14ac:dyDescent="0.25">
      <c r="A33" s="37" t="s">
        <v>345</v>
      </c>
      <c r="B33" s="38">
        <v>42.5</v>
      </c>
      <c r="C33" s="38">
        <v>27.5</v>
      </c>
      <c r="D33" s="38">
        <v>2.2999999999999998</v>
      </c>
      <c r="E33" s="38">
        <v>4.3</v>
      </c>
      <c r="F33" s="38">
        <v>6.7</v>
      </c>
      <c r="G33" s="38">
        <v>1.8</v>
      </c>
    </row>
    <row r="34" spans="1:7" x14ac:dyDescent="0.25">
      <c r="A34" s="37" t="s">
        <v>346</v>
      </c>
      <c r="B34" s="38">
        <v>33.5</v>
      </c>
      <c r="C34" s="38">
        <v>20.100000000000001</v>
      </c>
      <c r="D34" s="38">
        <v>2.4</v>
      </c>
      <c r="E34" s="38">
        <v>2.2999999999999998</v>
      </c>
      <c r="F34" s="38">
        <v>6.3</v>
      </c>
      <c r="G34" s="38">
        <v>2.4</v>
      </c>
    </row>
    <row r="35" spans="1:7" x14ac:dyDescent="0.25">
      <c r="A35" s="37" t="s">
        <v>347</v>
      </c>
      <c r="B35" s="38">
        <v>12.7</v>
      </c>
      <c r="C35" s="38">
        <v>7</v>
      </c>
      <c r="D35" s="38">
        <v>1</v>
      </c>
      <c r="E35" s="38">
        <v>1.3</v>
      </c>
      <c r="F35" s="38">
        <v>3.2</v>
      </c>
      <c r="G35" s="38">
        <v>0.3</v>
      </c>
    </row>
    <row r="36" spans="1:7" x14ac:dyDescent="0.25">
      <c r="A36" s="37" t="s">
        <v>348</v>
      </c>
      <c r="B36" s="38">
        <v>22.8</v>
      </c>
      <c r="C36" s="38">
        <v>14.6</v>
      </c>
      <c r="D36" s="38">
        <v>1</v>
      </c>
      <c r="E36" s="38">
        <v>1.2</v>
      </c>
      <c r="F36" s="38">
        <v>4.2</v>
      </c>
      <c r="G36" s="38">
        <v>1.8</v>
      </c>
    </row>
    <row r="37" spans="1:7" x14ac:dyDescent="0.25">
      <c r="A37" s="37" t="s">
        <v>266</v>
      </c>
      <c r="B37" s="38">
        <v>6.7</v>
      </c>
      <c r="C37" s="38">
        <v>4.8</v>
      </c>
      <c r="D37" s="38">
        <v>0.3</v>
      </c>
      <c r="E37" s="38">
        <v>0.3</v>
      </c>
      <c r="F37" s="38">
        <v>0.8</v>
      </c>
      <c r="G37" s="38">
        <v>0.4</v>
      </c>
    </row>
    <row r="38" spans="1:7" ht="24" customHeight="1" x14ac:dyDescent="0.25">
      <c r="A38" s="41" t="s">
        <v>349</v>
      </c>
      <c r="B38" s="36" t="s">
        <v>3</v>
      </c>
      <c r="C38" s="36" t="s">
        <v>3</v>
      </c>
      <c r="D38" s="36" t="s">
        <v>3</v>
      </c>
      <c r="E38" s="36" t="s">
        <v>3</v>
      </c>
      <c r="F38" s="36" t="s">
        <v>3</v>
      </c>
      <c r="G38" s="36" t="s">
        <v>3</v>
      </c>
    </row>
    <row r="39" spans="1:7" x14ac:dyDescent="0.25">
      <c r="A39" s="37" t="s">
        <v>350</v>
      </c>
      <c r="B39" s="38">
        <v>20.8</v>
      </c>
      <c r="C39" s="38">
        <v>13.6</v>
      </c>
      <c r="D39" s="38">
        <v>1.1000000000000001</v>
      </c>
      <c r="E39" s="38">
        <v>2.9</v>
      </c>
      <c r="F39" s="38">
        <v>3.1</v>
      </c>
      <c r="G39" s="38" t="s">
        <v>267</v>
      </c>
    </row>
    <row r="40" spans="1:7" x14ac:dyDescent="0.25">
      <c r="A40" s="37" t="s">
        <v>268</v>
      </c>
      <c r="B40" s="38">
        <v>12.6</v>
      </c>
      <c r="C40" s="38">
        <v>9.5</v>
      </c>
      <c r="D40" s="38">
        <v>0.8</v>
      </c>
      <c r="E40" s="38">
        <v>1.1000000000000001</v>
      </c>
      <c r="F40" s="38">
        <v>1.1000000000000001</v>
      </c>
      <c r="G40" s="38" t="s">
        <v>267</v>
      </c>
    </row>
    <row r="41" spans="1:7" x14ac:dyDescent="0.25">
      <c r="A41" s="37" t="s">
        <v>269</v>
      </c>
      <c r="B41" s="38">
        <v>12.8</v>
      </c>
      <c r="C41" s="38">
        <v>8.3000000000000007</v>
      </c>
      <c r="D41" s="38">
        <v>0.5</v>
      </c>
      <c r="E41" s="38">
        <v>0.9</v>
      </c>
      <c r="F41" s="38">
        <v>2.7</v>
      </c>
      <c r="G41" s="38">
        <v>0.4</v>
      </c>
    </row>
    <row r="42" spans="1:7" x14ac:dyDescent="0.25">
      <c r="A42" s="37" t="s">
        <v>270</v>
      </c>
      <c r="B42" s="38">
        <v>18.3</v>
      </c>
      <c r="C42" s="38">
        <v>10.3</v>
      </c>
      <c r="D42" s="38">
        <v>1</v>
      </c>
      <c r="E42" s="38">
        <v>1.4</v>
      </c>
      <c r="F42" s="38">
        <v>4</v>
      </c>
      <c r="G42" s="38">
        <v>1.5</v>
      </c>
    </row>
    <row r="43" spans="1:7" x14ac:dyDescent="0.25">
      <c r="A43" s="37" t="s">
        <v>271</v>
      </c>
      <c r="B43" s="38">
        <v>16</v>
      </c>
      <c r="C43" s="38">
        <v>8.4</v>
      </c>
      <c r="D43" s="38">
        <v>1.3</v>
      </c>
      <c r="E43" s="38">
        <v>1.1000000000000001</v>
      </c>
      <c r="F43" s="38">
        <v>3.8</v>
      </c>
      <c r="G43" s="38">
        <v>1.4</v>
      </c>
    </row>
    <row r="44" spans="1:7" x14ac:dyDescent="0.25">
      <c r="A44" s="37" t="s">
        <v>272</v>
      </c>
      <c r="B44" s="38">
        <v>16.8</v>
      </c>
      <c r="C44" s="38">
        <v>10.5</v>
      </c>
      <c r="D44" s="38">
        <v>1</v>
      </c>
      <c r="E44" s="38">
        <v>0.9</v>
      </c>
      <c r="F44" s="38">
        <v>2.7</v>
      </c>
      <c r="G44" s="38">
        <v>1.8</v>
      </c>
    </row>
    <row r="45" spans="1:7" x14ac:dyDescent="0.25">
      <c r="A45" s="37" t="s">
        <v>273</v>
      </c>
      <c r="B45" s="38">
        <v>17</v>
      </c>
      <c r="C45" s="38">
        <v>10.9</v>
      </c>
      <c r="D45" s="38">
        <v>1.1000000000000001</v>
      </c>
      <c r="E45" s="38">
        <v>1</v>
      </c>
      <c r="F45" s="38">
        <v>2.9</v>
      </c>
      <c r="G45" s="38">
        <v>1.2</v>
      </c>
    </row>
    <row r="46" spans="1:7" x14ac:dyDescent="0.25">
      <c r="A46" s="37" t="s">
        <v>351</v>
      </c>
      <c r="B46" s="38">
        <v>3.8</v>
      </c>
      <c r="C46" s="38">
        <v>2.2999999999999998</v>
      </c>
      <c r="D46" s="38">
        <v>0.3</v>
      </c>
      <c r="E46" s="38" t="s">
        <v>267</v>
      </c>
      <c r="F46" s="38">
        <v>0.9</v>
      </c>
      <c r="G46" s="38">
        <v>0.3</v>
      </c>
    </row>
    <row r="47" spans="1:7" ht="24" customHeight="1" x14ac:dyDescent="0.25">
      <c r="A47" s="41" t="s">
        <v>352</v>
      </c>
      <c r="B47" s="36" t="s">
        <v>3</v>
      </c>
      <c r="C47" s="36" t="s">
        <v>3</v>
      </c>
      <c r="D47" s="36" t="s">
        <v>3</v>
      </c>
      <c r="E47" s="36" t="s">
        <v>3</v>
      </c>
      <c r="F47" s="36" t="s">
        <v>3</v>
      </c>
      <c r="G47" s="36" t="s">
        <v>3</v>
      </c>
    </row>
    <row r="48" spans="1:7" x14ac:dyDescent="0.25">
      <c r="A48" s="43" t="s">
        <v>353</v>
      </c>
      <c r="B48" s="38">
        <v>47.5</v>
      </c>
      <c r="C48" s="38">
        <v>45.2</v>
      </c>
      <c r="D48" s="38">
        <v>2.2999999999999998</v>
      </c>
      <c r="E48" s="38" t="s">
        <v>274</v>
      </c>
      <c r="F48" s="38" t="s">
        <v>274</v>
      </c>
      <c r="G48" s="38" t="s">
        <v>274</v>
      </c>
    </row>
    <row r="49" spans="1:7" x14ac:dyDescent="0.25">
      <c r="A49" s="43" t="s">
        <v>354</v>
      </c>
      <c r="B49" s="38">
        <v>29.5</v>
      </c>
      <c r="C49" s="38">
        <v>25.4</v>
      </c>
      <c r="D49" s="38">
        <v>4.0999999999999996</v>
      </c>
      <c r="E49" s="38" t="s">
        <v>274</v>
      </c>
      <c r="F49" s="38" t="s">
        <v>274</v>
      </c>
      <c r="G49" s="38" t="s">
        <v>274</v>
      </c>
    </row>
    <row r="50" spans="1:7" x14ac:dyDescent="0.25">
      <c r="A50" s="43" t="s">
        <v>355</v>
      </c>
      <c r="B50" s="38">
        <v>1.8</v>
      </c>
      <c r="C50" s="38">
        <v>1.2</v>
      </c>
      <c r="D50" s="38">
        <v>0.5</v>
      </c>
      <c r="E50" s="38" t="s">
        <v>274</v>
      </c>
      <c r="F50" s="38" t="s">
        <v>274</v>
      </c>
      <c r="G50" s="38" t="s">
        <v>274</v>
      </c>
    </row>
    <row r="51" spans="1:7" x14ac:dyDescent="0.25">
      <c r="A51" s="43" t="s">
        <v>356</v>
      </c>
      <c r="B51" s="38">
        <v>2.1</v>
      </c>
      <c r="C51" s="38">
        <v>2</v>
      </c>
      <c r="D51" s="38" t="s">
        <v>267</v>
      </c>
      <c r="E51" s="38" t="s">
        <v>274</v>
      </c>
      <c r="F51" s="38" t="s">
        <v>274</v>
      </c>
      <c r="G51" s="38" t="s">
        <v>274</v>
      </c>
    </row>
    <row r="52" spans="1:7" ht="26.25" x14ac:dyDescent="0.25">
      <c r="A52" s="43" t="s">
        <v>357</v>
      </c>
      <c r="B52" s="38">
        <v>37.299999999999997</v>
      </c>
      <c r="C52" s="38" t="s">
        <v>274</v>
      </c>
      <c r="D52" s="38" t="s">
        <v>274</v>
      </c>
      <c r="E52" s="38">
        <v>9.4</v>
      </c>
      <c r="F52" s="38">
        <v>21.1</v>
      </c>
      <c r="G52" s="38">
        <v>6.8</v>
      </c>
    </row>
    <row r="53" spans="1:7" ht="24" customHeight="1" x14ac:dyDescent="0.25">
      <c r="A53" s="41" t="s">
        <v>358</v>
      </c>
      <c r="B53" s="44" t="s">
        <v>3</v>
      </c>
      <c r="C53" s="44" t="s">
        <v>3</v>
      </c>
      <c r="D53" s="44" t="s">
        <v>3</v>
      </c>
      <c r="E53" s="44" t="s">
        <v>3</v>
      </c>
      <c r="F53" s="44" t="s">
        <v>3</v>
      </c>
      <c r="G53" s="44" t="s">
        <v>3</v>
      </c>
    </row>
    <row r="54" spans="1:7" ht="15" customHeight="1" x14ac:dyDescent="0.25">
      <c r="A54" s="37" t="s">
        <v>359</v>
      </c>
      <c r="B54" s="45">
        <v>40.200000000000003</v>
      </c>
      <c r="C54" s="45">
        <v>27.3</v>
      </c>
      <c r="D54" s="45">
        <v>2</v>
      </c>
      <c r="E54" s="45">
        <v>2.4</v>
      </c>
      <c r="F54" s="45">
        <v>3.3</v>
      </c>
      <c r="G54" s="45">
        <v>5.2</v>
      </c>
    </row>
    <row r="55" spans="1:7" x14ac:dyDescent="0.25">
      <c r="A55" s="43" t="s">
        <v>275</v>
      </c>
      <c r="B55" s="45">
        <v>32.9</v>
      </c>
      <c r="C55" s="45">
        <v>18.100000000000001</v>
      </c>
      <c r="D55" s="45">
        <v>2.5</v>
      </c>
      <c r="E55" s="45">
        <v>3.2</v>
      </c>
      <c r="F55" s="45">
        <v>8.6999999999999993</v>
      </c>
      <c r="G55" s="45">
        <v>0.5</v>
      </c>
    </row>
    <row r="56" spans="1:7" x14ac:dyDescent="0.25">
      <c r="A56" s="43" t="s">
        <v>276</v>
      </c>
      <c r="B56" s="45">
        <v>18</v>
      </c>
      <c r="C56" s="45">
        <v>12.6</v>
      </c>
      <c r="D56" s="45">
        <v>0.9</v>
      </c>
      <c r="E56" s="45">
        <v>1.6</v>
      </c>
      <c r="F56" s="45">
        <v>2</v>
      </c>
      <c r="G56" s="45">
        <v>0.8</v>
      </c>
    </row>
    <row r="57" spans="1:7" x14ac:dyDescent="0.25">
      <c r="A57" s="37" t="s">
        <v>277</v>
      </c>
      <c r="B57" s="45">
        <v>15.3</v>
      </c>
      <c r="C57" s="45">
        <v>9.5</v>
      </c>
      <c r="D57" s="45">
        <v>1.1000000000000001</v>
      </c>
      <c r="E57" s="45">
        <v>1.4</v>
      </c>
      <c r="F57" s="45">
        <v>3.4</v>
      </c>
      <c r="G57" s="45" t="s">
        <v>267</v>
      </c>
    </row>
    <row r="58" spans="1:7" x14ac:dyDescent="0.25">
      <c r="A58" s="37" t="s">
        <v>360</v>
      </c>
      <c r="B58" s="45">
        <v>6.7</v>
      </c>
      <c r="C58" s="45">
        <v>2.8</v>
      </c>
      <c r="D58" s="45">
        <v>0.3</v>
      </c>
      <c r="E58" s="45">
        <v>0.5</v>
      </c>
      <c r="F58" s="45">
        <v>3</v>
      </c>
      <c r="G58" s="45" t="s">
        <v>267</v>
      </c>
    </row>
    <row r="59" spans="1:7" x14ac:dyDescent="0.25">
      <c r="A59" s="37" t="s">
        <v>361</v>
      </c>
      <c r="B59" s="45">
        <v>3</v>
      </c>
      <c r="C59" s="45">
        <v>2.2000000000000002</v>
      </c>
      <c r="D59" s="45">
        <v>0.2</v>
      </c>
      <c r="E59" s="45" t="s">
        <v>267</v>
      </c>
      <c r="F59" s="45" t="s">
        <v>267</v>
      </c>
      <c r="G59" s="45" t="s">
        <v>267</v>
      </c>
    </row>
    <row r="60" spans="1:7" x14ac:dyDescent="0.25">
      <c r="A60" s="37" t="s">
        <v>278</v>
      </c>
      <c r="B60" s="45">
        <v>1.4</v>
      </c>
      <c r="C60" s="45">
        <v>0.9</v>
      </c>
      <c r="D60" s="45" t="s">
        <v>267</v>
      </c>
      <c r="E60" s="45" t="s">
        <v>267</v>
      </c>
      <c r="F60" s="45">
        <v>0.3</v>
      </c>
      <c r="G60" s="45" t="s">
        <v>274</v>
      </c>
    </row>
    <row r="61" spans="1:7" x14ac:dyDescent="0.25">
      <c r="A61" s="37" t="s">
        <v>362</v>
      </c>
      <c r="B61" s="45">
        <v>0.7</v>
      </c>
      <c r="C61" s="45">
        <v>0.5</v>
      </c>
      <c r="D61" s="45" t="s">
        <v>267</v>
      </c>
      <c r="E61" s="45" t="s">
        <v>274</v>
      </c>
      <c r="F61" s="45" t="s">
        <v>267</v>
      </c>
      <c r="G61" s="45" t="s">
        <v>267</v>
      </c>
    </row>
    <row r="62" spans="1:7" ht="24" customHeight="1" x14ac:dyDescent="0.25">
      <c r="A62" s="41" t="s">
        <v>363</v>
      </c>
      <c r="B62" s="44" t="s">
        <v>3</v>
      </c>
      <c r="C62" s="44" t="s">
        <v>3</v>
      </c>
      <c r="D62" s="44" t="s">
        <v>3</v>
      </c>
      <c r="E62" s="44" t="s">
        <v>3</v>
      </c>
      <c r="F62" s="44" t="s">
        <v>3</v>
      </c>
      <c r="G62" s="44" t="s">
        <v>3</v>
      </c>
    </row>
    <row r="63" spans="1:7" x14ac:dyDescent="0.25">
      <c r="A63" s="37" t="s">
        <v>364</v>
      </c>
      <c r="B63" s="45">
        <v>73.099999999999994</v>
      </c>
      <c r="C63" s="45">
        <v>59.3</v>
      </c>
      <c r="D63" s="45">
        <v>5</v>
      </c>
      <c r="E63" s="45">
        <v>6.4</v>
      </c>
      <c r="F63" s="45" t="s">
        <v>274</v>
      </c>
      <c r="G63" s="45">
        <v>2.4</v>
      </c>
    </row>
    <row r="64" spans="1:7" x14ac:dyDescent="0.25">
      <c r="A64" s="43" t="s">
        <v>279</v>
      </c>
      <c r="B64" s="45">
        <v>9.8000000000000007</v>
      </c>
      <c r="C64" s="45">
        <v>5.3</v>
      </c>
      <c r="D64" s="45">
        <v>0.3</v>
      </c>
      <c r="E64" s="45">
        <v>0.5</v>
      </c>
      <c r="F64" s="45" t="s">
        <v>274</v>
      </c>
      <c r="G64" s="45">
        <v>3.7</v>
      </c>
    </row>
    <row r="65" spans="1:7" x14ac:dyDescent="0.25">
      <c r="A65" s="43" t="s">
        <v>365</v>
      </c>
      <c r="B65" s="45">
        <v>5.4</v>
      </c>
      <c r="C65" s="45">
        <v>3.6</v>
      </c>
      <c r="D65" s="45">
        <v>0.7</v>
      </c>
      <c r="E65" s="45">
        <v>0.8</v>
      </c>
      <c r="F65" s="45" t="s">
        <v>274</v>
      </c>
      <c r="G65" s="45" t="s">
        <v>267</v>
      </c>
    </row>
    <row r="66" spans="1:7" x14ac:dyDescent="0.25">
      <c r="A66" s="37" t="s">
        <v>366</v>
      </c>
      <c r="B66" s="45">
        <v>4.4000000000000004</v>
      </c>
      <c r="C66" s="45">
        <v>3</v>
      </c>
      <c r="D66" s="45">
        <v>0.6</v>
      </c>
      <c r="E66" s="45">
        <v>0.7</v>
      </c>
      <c r="F66" s="45" t="s">
        <v>274</v>
      </c>
      <c r="G66" s="45" t="s">
        <v>267</v>
      </c>
    </row>
    <row r="67" spans="1:7" x14ac:dyDescent="0.25">
      <c r="A67" s="37" t="s">
        <v>367</v>
      </c>
      <c r="B67" s="45">
        <v>1.8</v>
      </c>
      <c r="C67" s="45">
        <v>1.3</v>
      </c>
      <c r="D67" s="45" t="s">
        <v>267</v>
      </c>
      <c r="E67" s="45">
        <v>0.5</v>
      </c>
      <c r="F67" s="45" t="s">
        <v>274</v>
      </c>
      <c r="G67" s="45" t="s">
        <v>274</v>
      </c>
    </row>
    <row r="68" spans="1:7" x14ac:dyDescent="0.25">
      <c r="A68" s="37" t="s">
        <v>368</v>
      </c>
      <c r="B68" s="45">
        <v>1.2</v>
      </c>
      <c r="C68" s="45">
        <v>0.7</v>
      </c>
      <c r="D68" s="45" t="s">
        <v>267</v>
      </c>
      <c r="E68" s="45" t="s">
        <v>267</v>
      </c>
      <c r="F68" s="45" t="s">
        <v>274</v>
      </c>
      <c r="G68" s="45" t="s">
        <v>267</v>
      </c>
    </row>
    <row r="69" spans="1:7" x14ac:dyDescent="0.25">
      <c r="A69" s="37" t="s">
        <v>362</v>
      </c>
      <c r="B69" s="45">
        <v>1.3</v>
      </c>
      <c r="C69" s="45">
        <v>0.7</v>
      </c>
      <c r="D69" s="45">
        <v>0.3</v>
      </c>
      <c r="E69" s="45" t="s">
        <v>267</v>
      </c>
      <c r="F69" s="45" t="s">
        <v>274</v>
      </c>
      <c r="G69" s="45" t="s">
        <v>267</v>
      </c>
    </row>
    <row r="70" spans="1:7" ht="26.25" x14ac:dyDescent="0.25">
      <c r="A70" s="37" t="s">
        <v>369</v>
      </c>
      <c r="B70" s="45">
        <v>21.1</v>
      </c>
      <c r="C70" s="45" t="s">
        <v>274</v>
      </c>
      <c r="D70" s="45" t="s">
        <v>274</v>
      </c>
      <c r="E70" s="45" t="s">
        <v>274</v>
      </c>
      <c r="F70" s="45">
        <v>21.1</v>
      </c>
      <c r="G70" s="45" t="s">
        <v>274</v>
      </c>
    </row>
    <row r="71" spans="1:7" ht="33.950000000000003" customHeight="1" x14ac:dyDescent="0.25">
      <c r="A71" s="41" t="s">
        <v>370</v>
      </c>
      <c r="B71" s="44" t="s">
        <v>3</v>
      </c>
      <c r="C71" s="44" t="s">
        <v>3</v>
      </c>
      <c r="D71" s="44" t="s">
        <v>3</v>
      </c>
      <c r="E71" s="44" t="s">
        <v>3</v>
      </c>
      <c r="F71" s="44" t="s">
        <v>3</v>
      </c>
      <c r="G71" s="44" t="s">
        <v>3</v>
      </c>
    </row>
    <row r="72" spans="1:7" x14ac:dyDescent="0.25">
      <c r="A72" s="46" t="s">
        <v>281</v>
      </c>
      <c r="B72" s="45">
        <v>5.3</v>
      </c>
      <c r="C72" s="45" t="s">
        <v>267</v>
      </c>
      <c r="D72" s="45" t="s">
        <v>267</v>
      </c>
      <c r="E72" s="45">
        <v>1</v>
      </c>
      <c r="F72" s="45">
        <v>4.2</v>
      </c>
      <c r="G72" s="45" t="s">
        <v>267</v>
      </c>
    </row>
    <row r="73" spans="1:7" x14ac:dyDescent="0.25">
      <c r="A73" s="46">
        <v>3</v>
      </c>
      <c r="B73" s="45">
        <v>9</v>
      </c>
      <c r="C73" s="45">
        <v>0.9</v>
      </c>
      <c r="D73" s="45">
        <v>0.5</v>
      </c>
      <c r="E73" s="45">
        <v>2</v>
      </c>
      <c r="F73" s="45">
        <v>5.2</v>
      </c>
      <c r="G73" s="45">
        <v>0.4</v>
      </c>
    </row>
    <row r="74" spans="1:7" x14ac:dyDescent="0.25">
      <c r="A74" s="46">
        <v>4</v>
      </c>
      <c r="B74" s="45">
        <v>16.8</v>
      </c>
      <c r="C74" s="45">
        <v>4.0999999999999996</v>
      </c>
      <c r="D74" s="45">
        <v>1.5</v>
      </c>
      <c r="E74" s="45">
        <v>3</v>
      </c>
      <c r="F74" s="45">
        <v>6.9</v>
      </c>
      <c r="G74" s="45">
        <v>1.3</v>
      </c>
    </row>
    <row r="75" spans="1:7" x14ac:dyDescent="0.25">
      <c r="A75" s="46">
        <v>5</v>
      </c>
      <c r="B75" s="45">
        <v>19.399999999999999</v>
      </c>
      <c r="C75" s="45">
        <v>10.4</v>
      </c>
      <c r="D75" s="45">
        <v>1.7</v>
      </c>
      <c r="E75" s="45">
        <v>2.2000000000000002</v>
      </c>
      <c r="F75" s="45">
        <v>3.3</v>
      </c>
      <c r="G75" s="45">
        <v>1.8</v>
      </c>
    </row>
    <row r="76" spans="1:7" x14ac:dyDescent="0.25">
      <c r="A76" s="46">
        <v>6</v>
      </c>
      <c r="B76" s="45">
        <v>22.2</v>
      </c>
      <c r="C76" s="45">
        <v>17</v>
      </c>
      <c r="D76" s="45">
        <v>1.5</v>
      </c>
      <c r="E76" s="45">
        <v>0.9</v>
      </c>
      <c r="F76" s="45">
        <v>1.2</v>
      </c>
      <c r="G76" s="45">
        <v>1.6</v>
      </c>
    </row>
    <row r="77" spans="1:7" x14ac:dyDescent="0.25">
      <c r="A77" s="46">
        <v>7</v>
      </c>
      <c r="B77" s="45">
        <v>16.899999999999999</v>
      </c>
      <c r="C77" s="45">
        <v>14.4</v>
      </c>
      <c r="D77" s="45">
        <v>0.9</v>
      </c>
      <c r="E77" s="45" t="s">
        <v>267</v>
      </c>
      <c r="F77" s="45">
        <v>0.3</v>
      </c>
      <c r="G77" s="45">
        <v>1</v>
      </c>
    </row>
    <row r="78" spans="1:7" x14ac:dyDescent="0.25">
      <c r="A78" s="46">
        <v>8</v>
      </c>
      <c r="B78" s="45">
        <v>12.6</v>
      </c>
      <c r="C78" s="45">
        <v>11.5</v>
      </c>
      <c r="D78" s="45">
        <v>0.6</v>
      </c>
      <c r="E78" s="45" t="s">
        <v>267</v>
      </c>
      <c r="F78" s="45" t="s">
        <v>267</v>
      </c>
      <c r="G78" s="45">
        <v>0.3</v>
      </c>
    </row>
    <row r="79" spans="1:7" x14ac:dyDescent="0.25">
      <c r="A79" s="46" t="s">
        <v>371</v>
      </c>
      <c r="B79" s="45">
        <v>16</v>
      </c>
      <c r="C79" s="45">
        <v>15.3</v>
      </c>
      <c r="D79" s="45">
        <v>0.3</v>
      </c>
      <c r="E79" s="45" t="s">
        <v>267</v>
      </c>
      <c r="F79" s="45" t="s">
        <v>267</v>
      </c>
      <c r="G79" s="45">
        <v>0.3</v>
      </c>
    </row>
    <row r="80" spans="1:7" ht="24" customHeight="1" x14ac:dyDescent="0.25">
      <c r="A80" s="41" t="s">
        <v>372</v>
      </c>
      <c r="B80" s="41" t="s">
        <v>3</v>
      </c>
      <c r="C80" s="41" t="s">
        <v>3</v>
      </c>
      <c r="D80" s="41" t="s">
        <v>3</v>
      </c>
      <c r="E80" s="41" t="s">
        <v>3</v>
      </c>
      <c r="F80" s="41" t="s">
        <v>3</v>
      </c>
      <c r="G80" s="41" t="s">
        <v>3</v>
      </c>
    </row>
    <row r="81" spans="1:7" x14ac:dyDescent="0.25">
      <c r="A81" s="46">
        <v>0</v>
      </c>
      <c r="B81" s="45">
        <v>3.2</v>
      </c>
      <c r="C81" s="45" t="s">
        <v>267</v>
      </c>
      <c r="D81" s="45" t="s">
        <v>267</v>
      </c>
      <c r="E81" s="45">
        <v>0.7</v>
      </c>
      <c r="F81" s="45">
        <v>2.4</v>
      </c>
      <c r="G81" s="45" t="s">
        <v>267</v>
      </c>
    </row>
    <row r="82" spans="1:7" x14ac:dyDescent="0.25">
      <c r="A82" s="46">
        <v>1</v>
      </c>
      <c r="B82" s="45">
        <v>11.7</v>
      </c>
      <c r="C82" s="45">
        <v>1.2</v>
      </c>
      <c r="D82" s="45">
        <v>0.3</v>
      </c>
      <c r="E82" s="45">
        <v>2.5</v>
      </c>
      <c r="F82" s="45">
        <v>7.4</v>
      </c>
      <c r="G82" s="45">
        <v>0.3</v>
      </c>
    </row>
    <row r="83" spans="1:7" x14ac:dyDescent="0.25">
      <c r="A83" s="46">
        <v>2</v>
      </c>
      <c r="B83" s="45">
        <v>29.8</v>
      </c>
      <c r="C83" s="45">
        <v>10.3</v>
      </c>
      <c r="D83" s="45">
        <v>3.2</v>
      </c>
      <c r="E83" s="45">
        <v>4.7</v>
      </c>
      <c r="F83" s="45">
        <v>9.1999999999999993</v>
      </c>
      <c r="G83" s="45">
        <v>2.4</v>
      </c>
    </row>
    <row r="84" spans="1:7" x14ac:dyDescent="0.25">
      <c r="A84" s="46">
        <v>3</v>
      </c>
      <c r="B84" s="45">
        <v>47.6</v>
      </c>
      <c r="C84" s="45">
        <v>38.1</v>
      </c>
      <c r="D84" s="45">
        <v>2.9</v>
      </c>
      <c r="E84" s="45">
        <v>1.4</v>
      </c>
      <c r="F84" s="45">
        <v>1.8</v>
      </c>
      <c r="G84" s="45">
        <v>3.5</v>
      </c>
    </row>
    <row r="85" spans="1:7" x14ac:dyDescent="0.25">
      <c r="A85" s="46">
        <v>4</v>
      </c>
      <c r="B85" s="45">
        <v>20.5</v>
      </c>
      <c r="C85" s="45">
        <v>19.100000000000001</v>
      </c>
      <c r="D85" s="45">
        <v>0.5</v>
      </c>
      <c r="E85" s="45" t="s">
        <v>267</v>
      </c>
      <c r="F85" s="45">
        <v>0.4</v>
      </c>
      <c r="G85" s="45">
        <v>0.4</v>
      </c>
    </row>
    <row r="86" spans="1:7" x14ac:dyDescent="0.25">
      <c r="A86" s="46" t="s">
        <v>373</v>
      </c>
      <c r="B86" s="45">
        <v>5.3</v>
      </c>
      <c r="C86" s="45">
        <v>5.0999999999999996</v>
      </c>
      <c r="D86" s="45" t="s">
        <v>267</v>
      </c>
      <c r="E86" s="45" t="s">
        <v>267</v>
      </c>
      <c r="F86" s="45" t="s">
        <v>274</v>
      </c>
      <c r="G86" s="45" t="s">
        <v>267</v>
      </c>
    </row>
    <row r="87" spans="1:7" ht="33.950000000000003" customHeight="1" x14ac:dyDescent="0.25">
      <c r="A87" s="41" t="s">
        <v>374</v>
      </c>
      <c r="B87" s="44" t="s">
        <v>3</v>
      </c>
      <c r="C87" s="44" t="s">
        <v>3</v>
      </c>
      <c r="D87" s="44" t="s">
        <v>3</v>
      </c>
      <c r="E87" s="44" t="s">
        <v>3</v>
      </c>
      <c r="F87" s="44" t="s">
        <v>3</v>
      </c>
      <c r="G87" s="44" t="s">
        <v>3</v>
      </c>
    </row>
    <row r="88" spans="1:7" x14ac:dyDescent="0.25">
      <c r="A88" s="46">
        <v>1</v>
      </c>
      <c r="B88" s="45">
        <v>10.3</v>
      </c>
      <c r="C88" s="45">
        <v>2.1</v>
      </c>
      <c r="D88" s="45">
        <v>0.5</v>
      </c>
      <c r="E88" s="45">
        <v>1.6</v>
      </c>
      <c r="F88" s="45">
        <v>5.6</v>
      </c>
      <c r="G88" s="45">
        <v>0.5</v>
      </c>
    </row>
    <row r="89" spans="1:7" x14ac:dyDescent="0.25">
      <c r="A89" s="46">
        <v>2</v>
      </c>
      <c r="B89" s="45">
        <v>31</v>
      </c>
      <c r="C89" s="45">
        <v>11.3</v>
      </c>
      <c r="D89" s="45">
        <v>2.2999999999999998</v>
      </c>
      <c r="E89" s="45">
        <v>4.4000000000000004</v>
      </c>
      <c r="F89" s="45">
        <v>10.5</v>
      </c>
      <c r="G89" s="45">
        <v>2.5</v>
      </c>
    </row>
    <row r="90" spans="1:7" x14ac:dyDescent="0.25">
      <c r="A90" s="46">
        <v>3</v>
      </c>
      <c r="B90" s="45">
        <v>32.1</v>
      </c>
      <c r="C90" s="45">
        <v>21.8</v>
      </c>
      <c r="D90" s="45">
        <v>2.1</v>
      </c>
      <c r="E90" s="45">
        <v>2.4</v>
      </c>
      <c r="F90" s="45">
        <v>3.9</v>
      </c>
      <c r="G90" s="45">
        <v>1.9</v>
      </c>
    </row>
    <row r="91" spans="1:7" x14ac:dyDescent="0.25">
      <c r="A91" s="46">
        <v>4</v>
      </c>
      <c r="B91" s="45">
        <v>22.5</v>
      </c>
      <c r="C91" s="45">
        <v>18.399999999999999</v>
      </c>
      <c r="D91" s="45">
        <v>1.4</v>
      </c>
      <c r="E91" s="45">
        <v>0.9</v>
      </c>
      <c r="F91" s="45">
        <v>0.8</v>
      </c>
      <c r="G91" s="45">
        <v>1.1000000000000001</v>
      </c>
    </row>
    <row r="92" spans="1:7" x14ac:dyDescent="0.25">
      <c r="A92" s="46" t="s">
        <v>373</v>
      </c>
      <c r="B92" s="45">
        <v>22.4</v>
      </c>
      <c r="C92" s="45">
        <v>20.3</v>
      </c>
      <c r="D92" s="45">
        <v>0.8</v>
      </c>
      <c r="E92" s="45" t="s">
        <v>267</v>
      </c>
      <c r="F92" s="45">
        <v>0.4</v>
      </c>
      <c r="G92" s="45">
        <v>0.7</v>
      </c>
    </row>
    <row r="93" spans="1:7" ht="24" customHeight="1" x14ac:dyDescent="0.25">
      <c r="A93" s="41" t="s">
        <v>375</v>
      </c>
      <c r="B93" s="44" t="s">
        <v>3</v>
      </c>
      <c r="C93" s="44" t="s">
        <v>3</v>
      </c>
      <c r="D93" s="44" t="s">
        <v>3</v>
      </c>
      <c r="E93" s="44" t="s">
        <v>3</v>
      </c>
      <c r="F93" s="44" t="s">
        <v>3</v>
      </c>
      <c r="G93" s="44" t="s">
        <v>3</v>
      </c>
    </row>
    <row r="94" spans="1:7" x14ac:dyDescent="0.25">
      <c r="A94" s="46">
        <v>0</v>
      </c>
      <c r="B94" s="45" t="s">
        <v>267</v>
      </c>
      <c r="C94" s="45" t="s">
        <v>267</v>
      </c>
      <c r="D94" s="45" t="s">
        <v>267</v>
      </c>
      <c r="E94" s="45" t="s">
        <v>274</v>
      </c>
      <c r="F94" s="45" t="s">
        <v>267</v>
      </c>
      <c r="G94" s="45" t="s">
        <v>274</v>
      </c>
    </row>
    <row r="95" spans="1:7" x14ac:dyDescent="0.25">
      <c r="A95" s="46">
        <v>1</v>
      </c>
      <c r="B95" s="45">
        <v>53.1</v>
      </c>
      <c r="C95" s="45">
        <v>23.6</v>
      </c>
      <c r="D95" s="45">
        <v>3.3</v>
      </c>
      <c r="E95" s="45">
        <v>7.8</v>
      </c>
      <c r="F95" s="45">
        <v>16</v>
      </c>
      <c r="G95" s="45">
        <v>2.5</v>
      </c>
    </row>
    <row r="96" spans="1:7" x14ac:dyDescent="0.25">
      <c r="A96" s="46">
        <v>2</v>
      </c>
      <c r="B96" s="45">
        <v>52.1</v>
      </c>
      <c r="C96" s="45">
        <v>38.4</v>
      </c>
      <c r="D96" s="45">
        <v>3.1</v>
      </c>
      <c r="E96" s="45">
        <v>1.6</v>
      </c>
      <c r="F96" s="45">
        <v>4.8</v>
      </c>
      <c r="G96" s="45">
        <v>4.0999999999999996</v>
      </c>
    </row>
    <row r="97" spans="1:7" x14ac:dyDescent="0.25">
      <c r="A97" s="46" t="s">
        <v>376</v>
      </c>
      <c r="B97" s="45">
        <v>12.9</v>
      </c>
      <c r="C97" s="45">
        <v>11.8</v>
      </c>
      <c r="D97" s="45">
        <v>0.6</v>
      </c>
      <c r="E97" s="45" t="s">
        <v>267</v>
      </c>
      <c r="F97" s="45" t="s">
        <v>267</v>
      </c>
      <c r="G97" s="45" t="s">
        <v>267</v>
      </c>
    </row>
    <row r="98" spans="1:7" ht="24" customHeight="1" x14ac:dyDescent="0.25">
      <c r="A98" s="41" t="s">
        <v>377</v>
      </c>
      <c r="B98" s="44" t="s">
        <v>3</v>
      </c>
      <c r="C98" s="44" t="s">
        <v>3</v>
      </c>
      <c r="D98" s="44" t="s">
        <v>3</v>
      </c>
      <c r="E98" s="44" t="s">
        <v>3</v>
      </c>
      <c r="F98" s="44" t="s">
        <v>3</v>
      </c>
      <c r="G98" s="44" t="s">
        <v>3</v>
      </c>
    </row>
    <row r="99" spans="1:7" x14ac:dyDescent="0.25">
      <c r="A99" s="46">
        <v>0</v>
      </c>
      <c r="B99" s="45">
        <v>85</v>
      </c>
      <c r="C99" s="45">
        <v>47.7</v>
      </c>
      <c r="D99" s="45">
        <v>3.8</v>
      </c>
      <c r="E99" s="45">
        <v>8.4</v>
      </c>
      <c r="F99" s="45">
        <v>19.2</v>
      </c>
      <c r="G99" s="45">
        <v>5.9</v>
      </c>
    </row>
    <row r="100" spans="1:7" x14ac:dyDescent="0.25">
      <c r="A100" s="46">
        <v>1</v>
      </c>
      <c r="B100" s="45">
        <v>31.1</v>
      </c>
      <c r="C100" s="45">
        <v>24.2</v>
      </c>
      <c r="D100" s="45">
        <v>3.1</v>
      </c>
      <c r="E100" s="45">
        <v>1</v>
      </c>
      <c r="F100" s="45">
        <v>2</v>
      </c>
      <c r="G100" s="45">
        <v>0.8</v>
      </c>
    </row>
    <row r="101" spans="1:7" x14ac:dyDescent="0.25">
      <c r="A101" s="46" t="s">
        <v>378</v>
      </c>
      <c r="B101" s="45">
        <v>2.2000000000000002</v>
      </c>
      <c r="C101" s="45">
        <v>2</v>
      </c>
      <c r="D101" s="45" t="s">
        <v>267</v>
      </c>
      <c r="E101" s="45" t="s">
        <v>274</v>
      </c>
      <c r="F101" s="45" t="s">
        <v>274</v>
      </c>
      <c r="G101" s="45" t="s">
        <v>267</v>
      </c>
    </row>
    <row r="102" spans="1:7" ht="24" customHeight="1" x14ac:dyDescent="0.25">
      <c r="A102" s="41" t="s">
        <v>280</v>
      </c>
      <c r="B102" s="44" t="s">
        <v>3</v>
      </c>
      <c r="C102" s="44" t="s">
        <v>3</v>
      </c>
      <c r="D102" s="44" t="s">
        <v>3</v>
      </c>
      <c r="E102" s="44" t="s">
        <v>3</v>
      </c>
      <c r="F102" s="44" t="s">
        <v>3</v>
      </c>
      <c r="G102" s="44" t="s">
        <v>3</v>
      </c>
    </row>
    <row r="103" spans="1:7" x14ac:dyDescent="0.25">
      <c r="A103" s="37" t="s">
        <v>282</v>
      </c>
      <c r="B103" s="45">
        <v>35.200000000000003</v>
      </c>
      <c r="C103" s="45">
        <v>32.4</v>
      </c>
      <c r="D103" s="45">
        <v>2.8</v>
      </c>
      <c r="E103" s="45" t="s">
        <v>274</v>
      </c>
      <c r="F103" s="45" t="s">
        <v>274</v>
      </c>
      <c r="G103" s="45" t="s">
        <v>274</v>
      </c>
    </row>
    <row r="104" spans="1:7" x14ac:dyDescent="0.25">
      <c r="A104" s="39" t="s">
        <v>379</v>
      </c>
      <c r="B104" s="45">
        <v>20.6</v>
      </c>
      <c r="C104" s="45">
        <v>18.7</v>
      </c>
      <c r="D104" s="45">
        <v>1.9</v>
      </c>
      <c r="E104" s="45" t="s">
        <v>274</v>
      </c>
      <c r="F104" s="45" t="s">
        <v>274</v>
      </c>
      <c r="G104" s="45" t="s">
        <v>274</v>
      </c>
    </row>
    <row r="105" spans="1:7" x14ac:dyDescent="0.25">
      <c r="A105" s="39" t="s">
        <v>380</v>
      </c>
      <c r="B105" s="45">
        <v>14.6</v>
      </c>
      <c r="C105" s="45">
        <v>13.7</v>
      </c>
      <c r="D105" s="45">
        <v>0.9</v>
      </c>
      <c r="E105" s="45" t="s">
        <v>274</v>
      </c>
      <c r="F105" s="45" t="s">
        <v>274</v>
      </c>
      <c r="G105" s="45" t="s">
        <v>274</v>
      </c>
    </row>
    <row r="106" spans="1:7" x14ac:dyDescent="0.25">
      <c r="A106" s="46" t="s">
        <v>283</v>
      </c>
      <c r="B106" s="45">
        <v>45.7</v>
      </c>
      <c r="C106" s="45">
        <v>41.5</v>
      </c>
      <c r="D106" s="45">
        <v>4.2</v>
      </c>
      <c r="E106" s="45" t="s">
        <v>274</v>
      </c>
      <c r="F106" s="45" t="s">
        <v>274</v>
      </c>
      <c r="G106" s="45" t="s">
        <v>274</v>
      </c>
    </row>
    <row r="107" spans="1:7" ht="26.25" x14ac:dyDescent="0.25">
      <c r="A107" s="46" t="s">
        <v>357</v>
      </c>
      <c r="B107" s="45">
        <v>37.299999999999997</v>
      </c>
      <c r="C107" s="45" t="s">
        <v>274</v>
      </c>
      <c r="D107" s="45" t="s">
        <v>274</v>
      </c>
      <c r="E107" s="45">
        <v>9.4</v>
      </c>
      <c r="F107" s="45">
        <v>21.1</v>
      </c>
      <c r="G107" s="45">
        <v>6.8</v>
      </c>
    </row>
    <row r="108" spans="1:7" ht="24" customHeight="1" x14ac:dyDescent="0.25">
      <c r="A108" s="41" t="s">
        <v>381</v>
      </c>
      <c r="B108" s="44" t="s">
        <v>3</v>
      </c>
      <c r="C108" s="44" t="s">
        <v>3</v>
      </c>
      <c r="D108" s="44" t="s">
        <v>3</v>
      </c>
      <c r="E108" s="44" t="s">
        <v>3</v>
      </c>
      <c r="F108" s="44" t="s">
        <v>3</v>
      </c>
      <c r="G108" s="44" t="s">
        <v>3</v>
      </c>
    </row>
    <row r="109" spans="1:7" x14ac:dyDescent="0.25">
      <c r="A109" s="37" t="s">
        <v>282</v>
      </c>
      <c r="B109" s="45">
        <v>45.3</v>
      </c>
      <c r="C109" s="45">
        <v>42.8</v>
      </c>
      <c r="D109" s="45">
        <v>2.6</v>
      </c>
      <c r="E109" s="45" t="s">
        <v>274</v>
      </c>
      <c r="F109" s="45" t="s">
        <v>274</v>
      </c>
      <c r="G109" s="45" t="s">
        <v>274</v>
      </c>
    </row>
    <row r="110" spans="1:7" x14ac:dyDescent="0.25">
      <c r="A110" s="39" t="s">
        <v>382</v>
      </c>
      <c r="B110" s="45">
        <v>7.5</v>
      </c>
      <c r="C110" s="45">
        <v>7</v>
      </c>
      <c r="D110" s="45">
        <v>0.5</v>
      </c>
      <c r="E110" s="45" t="s">
        <v>274</v>
      </c>
      <c r="F110" s="45" t="s">
        <v>274</v>
      </c>
      <c r="G110" s="45" t="s">
        <v>274</v>
      </c>
    </row>
    <row r="111" spans="1:7" x14ac:dyDescent="0.25">
      <c r="A111" s="39" t="s">
        <v>383</v>
      </c>
      <c r="B111" s="45">
        <v>37.9</v>
      </c>
      <c r="C111" s="45">
        <v>35.799999999999997</v>
      </c>
      <c r="D111" s="45">
        <v>2.1</v>
      </c>
      <c r="E111" s="45" t="s">
        <v>274</v>
      </c>
      <c r="F111" s="45" t="s">
        <v>274</v>
      </c>
      <c r="G111" s="45" t="s">
        <v>274</v>
      </c>
    </row>
    <row r="112" spans="1:7" x14ac:dyDescent="0.25">
      <c r="A112" s="43" t="s">
        <v>283</v>
      </c>
      <c r="B112" s="45">
        <v>35.5</v>
      </c>
      <c r="C112" s="45">
        <v>31.1</v>
      </c>
      <c r="D112" s="45">
        <v>4.4000000000000004</v>
      </c>
      <c r="E112" s="45" t="s">
        <v>274</v>
      </c>
      <c r="F112" s="45" t="s">
        <v>274</v>
      </c>
      <c r="G112" s="45" t="s">
        <v>274</v>
      </c>
    </row>
    <row r="113" spans="1:7" ht="26.25" x14ac:dyDescent="0.25">
      <c r="A113" s="46" t="s">
        <v>357</v>
      </c>
      <c r="B113" s="45">
        <v>37.299999999999997</v>
      </c>
      <c r="C113" s="45" t="s">
        <v>274</v>
      </c>
      <c r="D113" s="45" t="s">
        <v>274</v>
      </c>
      <c r="E113" s="45">
        <v>9.4</v>
      </c>
      <c r="F113" s="45">
        <v>21.1</v>
      </c>
      <c r="G113" s="45">
        <v>6.8</v>
      </c>
    </row>
    <row r="114" spans="1:7" ht="24" customHeight="1" x14ac:dyDescent="0.25">
      <c r="A114" s="41" t="s">
        <v>384</v>
      </c>
      <c r="B114" s="44" t="s">
        <v>3</v>
      </c>
      <c r="C114" s="44" t="s">
        <v>3</v>
      </c>
      <c r="D114" s="44" t="s">
        <v>3</v>
      </c>
      <c r="E114" s="44" t="s">
        <v>3</v>
      </c>
      <c r="F114" s="44" t="s">
        <v>3</v>
      </c>
      <c r="G114" s="44" t="s">
        <v>3</v>
      </c>
    </row>
    <row r="115" spans="1:7" ht="24" customHeight="1" x14ac:dyDescent="0.25">
      <c r="A115" s="37" t="s">
        <v>282</v>
      </c>
      <c r="B115" s="45">
        <v>46.9</v>
      </c>
      <c r="C115" s="45">
        <v>43.8</v>
      </c>
      <c r="D115" s="45">
        <v>3.1</v>
      </c>
      <c r="E115" s="45" t="s">
        <v>274</v>
      </c>
      <c r="F115" s="45" t="s">
        <v>274</v>
      </c>
      <c r="G115" s="45" t="s">
        <v>274</v>
      </c>
    </row>
    <row r="116" spans="1:7" x14ac:dyDescent="0.25">
      <c r="A116" s="39" t="s">
        <v>385</v>
      </c>
      <c r="B116" s="45">
        <v>11.4</v>
      </c>
      <c r="C116" s="45">
        <v>9.9</v>
      </c>
      <c r="D116" s="45">
        <v>1.5</v>
      </c>
      <c r="E116" s="45" t="s">
        <v>274</v>
      </c>
      <c r="F116" s="45" t="s">
        <v>274</v>
      </c>
      <c r="G116" s="45" t="s">
        <v>274</v>
      </c>
    </row>
    <row r="117" spans="1:7" x14ac:dyDescent="0.25">
      <c r="A117" s="39" t="s">
        <v>386</v>
      </c>
      <c r="B117" s="45">
        <v>30.3</v>
      </c>
      <c r="C117" s="45">
        <v>28.7</v>
      </c>
      <c r="D117" s="45">
        <v>1.6</v>
      </c>
      <c r="E117" s="45" t="s">
        <v>274</v>
      </c>
      <c r="F117" s="45" t="s">
        <v>274</v>
      </c>
      <c r="G117" s="45" t="s">
        <v>274</v>
      </c>
    </row>
    <row r="118" spans="1:7" x14ac:dyDescent="0.25">
      <c r="A118" s="39" t="s">
        <v>387</v>
      </c>
      <c r="B118" s="45">
        <v>5.2</v>
      </c>
      <c r="C118" s="45">
        <v>5.2</v>
      </c>
      <c r="D118" s="45" t="s">
        <v>267</v>
      </c>
      <c r="E118" s="45" t="s">
        <v>274</v>
      </c>
      <c r="F118" s="45" t="s">
        <v>274</v>
      </c>
      <c r="G118" s="45" t="s">
        <v>274</v>
      </c>
    </row>
    <row r="119" spans="1:7" x14ac:dyDescent="0.25">
      <c r="A119" s="43" t="s">
        <v>283</v>
      </c>
      <c r="B119" s="38">
        <v>34</v>
      </c>
      <c r="C119" s="38">
        <v>30</v>
      </c>
      <c r="D119" s="38">
        <v>4</v>
      </c>
      <c r="E119" s="38" t="s">
        <v>274</v>
      </c>
      <c r="F119" s="38" t="s">
        <v>274</v>
      </c>
      <c r="G119" s="38" t="s">
        <v>274</v>
      </c>
    </row>
    <row r="120" spans="1:7" ht="26.25" x14ac:dyDescent="0.25">
      <c r="A120" s="46" t="s">
        <v>357</v>
      </c>
      <c r="B120" s="38">
        <v>37.299999999999997</v>
      </c>
      <c r="C120" s="38" t="s">
        <v>274</v>
      </c>
      <c r="D120" s="38" t="s">
        <v>274</v>
      </c>
      <c r="E120" s="38">
        <v>9.4</v>
      </c>
      <c r="F120" s="38">
        <v>21.1</v>
      </c>
      <c r="G120" s="38">
        <v>6.8</v>
      </c>
    </row>
    <row r="121" spans="1:7" ht="24" customHeight="1" x14ac:dyDescent="0.25">
      <c r="A121" s="41" t="s">
        <v>388</v>
      </c>
      <c r="B121" s="44" t="s">
        <v>3</v>
      </c>
      <c r="C121" s="44" t="s">
        <v>3</v>
      </c>
      <c r="D121" s="44" t="s">
        <v>3</v>
      </c>
      <c r="E121" s="44" t="s">
        <v>3</v>
      </c>
      <c r="F121" s="44" t="s">
        <v>3</v>
      </c>
      <c r="G121" s="44" t="s">
        <v>3</v>
      </c>
    </row>
    <row r="122" spans="1:7" x14ac:dyDescent="0.25">
      <c r="A122" s="37" t="s">
        <v>389</v>
      </c>
      <c r="B122" s="45">
        <v>37.5</v>
      </c>
      <c r="C122" s="45">
        <v>25.7</v>
      </c>
      <c r="D122" s="45">
        <v>1.9</v>
      </c>
      <c r="E122" s="45">
        <v>2.2000000000000002</v>
      </c>
      <c r="F122" s="45">
        <v>6</v>
      </c>
      <c r="G122" s="45">
        <v>1.8</v>
      </c>
    </row>
    <row r="123" spans="1:7" x14ac:dyDescent="0.25">
      <c r="A123" s="43" t="s">
        <v>390</v>
      </c>
      <c r="B123" s="45">
        <v>57.9</v>
      </c>
      <c r="C123" s="45">
        <v>36.5</v>
      </c>
      <c r="D123" s="45">
        <v>3.7</v>
      </c>
      <c r="E123" s="45">
        <v>4.7</v>
      </c>
      <c r="F123" s="45">
        <v>10.1</v>
      </c>
      <c r="G123" s="45">
        <v>2.9</v>
      </c>
    </row>
    <row r="124" spans="1:7" x14ac:dyDescent="0.25">
      <c r="A124" s="43" t="s">
        <v>391</v>
      </c>
      <c r="B124" s="45">
        <v>20.9</v>
      </c>
      <c r="C124" s="45">
        <v>11</v>
      </c>
      <c r="D124" s="45">
        <v>1.3</v>
      </c>
      <c r="E124" s="45">
        <v>2.4</v>
      </c>
      <c r="F124" s="45">
        <v>4.2</v>
      </c>
      <c r="G124" s="45">
        <v>2</v>
      </c>
    </row>
    <row r="125" spans="1:7" x14ac:dyDescent="0.25">
      <c r="A125" s="37" t="s">
        <v>392</v>
      </c>
      <c r="B125" s="45">
        <v>1.9</v>
      </c>
      <c r="C125" s="45">
        <v>0.6</v>
      </c>
      <c r="D125" s="45" t="s">
        <v>267</v>
      </c>
      <c r="E125" s="45" t="s">
        <v>267</v>
      </c>
      <c r="F125" s="45">
        <v>0.9</v>
      </c>
      <c r="G125" s="45" t="s">
        <v>267</v>
      </c>
    </row>
    <row r="126" spans="1:7" s="42" customFormat="1" ht="24" customHeight="1" x14ac:dyDescent="0.25">
      <c r="A126" s="41" t="s">
        <v>393</v>
      </c>
      <c r="B126" s="44" t="s">
        <v>3</v>
      </c>
      <c r="C126" s="44" t="s">
        <v>3</v>
      </c>
      <c r="D126" s="44" t="s">
        <v>3</v>
      </c>
      <c r="E126" s="44" t="s">
        <v>3</v>
      </c>
      <c r="F126" s="44" t="s">
        <v>3</v>
      </c>
      <c r="G126" s="44" t="s">
        <v>3</v>
      </c>
    </row>
    <row r="127" spans="1:7" s="42" customFormat="1" x14ac:dyDescent="0.25">
      <c r="A127" s="37" t="s">
        <v>284</v>
      </c>
      <c r="B127" s="45">
        <v>56</v>
      </c>
      <c r="C127" s="45">
        <v>36</v>
      </c>
      <c r="D127" s="45">
        <v>3</v>
      </c>
      <c r="E127" s="45">
        <v>3.6</v>
      </c>
      <c r="F127" s="45">
        <v>10.8</v>
      </c>
      <c r="G127" s="45">
        <v>2.6</v>
      </c>
    </row>
    <row r="128" spans="1:7" s="42" customFormat="1" x14ac:dyDescent="0.25">
      <c r="A128" s="43" t="s">
        <v>394</v>
      </c>
      <c r="B128" s="45">
        <v>48.4</v>
      </c>
      <c r="C128" s="45">
        <v>31.3</v>
      </c>
      <c r="D128" s="45">
        <v>2.9</v>
      </c>
      <c r="E128" s="45">
        <v>4</v>
      </c>
      <c r="F128" s="45">
        <v>7.3</v>
      </c>
      <c r="G128" s="45">
        <v>3</v>
      </c>
    </row>
    <row r="129" spans="1:7" x14ac:dyDescent="0.25">
      <c r="A129" s="43" t="s">
        <v>395</v>
      </c>
      <c r="B129" s="45">
        <v>9</v>
      </c>
      <c r="C129" s="45">
        <v>4.4000000000000004</v>
      </c>
      <c r="D129" s="45">
        <v>0.7</v>
      </c>
      <c r="E129" s="45">
        <v>1.1000000000000001</v>
      </c>
      <c r="F129" s="45">
        <v>2.1</v>
      </c>
      <c r="G129" s="45">
        <v>0.6</v>
      </c>
    </row>
    <row r="130" spans="1:7" x14ac:dyDescent="0.25">
      <c r="A130" s="43" t="s">
        <v>396</v>
      </c>
      <c r="B130" s="45">
        <v>4.8</v>
      </c>
      <c r="C130" s="45">
        <v>2.2000000000000002</v>
      </c>
      <c r="D130" s="45">
        <v>0.3</v>
      </c>
      <c r="E130" s="45">
        <v>0.7</v>
      </c>
      <c r="F130" s="45">
        <v>1</v>
      </c>
      <c r="G130" s="45">
        <v>0.6</v>
      </c>
    </row>
    <row r="131" spans="1:7" ht="24" customHeight="1" x14ac:dyDescent="0.25">
      <c r="A131" s="41" t="s">
        <v>397</v>
      </c>
      <c r="B131" s="44" t="s">
        <v>3</v>
      </c>
      <c r="C131" s="44" t="s">
        <v>3</v>
      </c>
      <c r="D131" s="44" t="s">
        <v>3</v>
      </c>
      <c r="E131" s="44" t="s">
        <v>3</v>
      </c>
      <c r="F131" s="44" t="s">
        <v>3</v>
      </c>
      <c r="G131" s="44" t="s">
        <v>3</v>
      </c>
    </row>
    <row r="132" spans="1:7" x14ac:dyDescent="0.25">
      <c r="A132" s="37" t="s">
        <v>282</v>
      </c>
      <c r="B132" s="45">
        <v>38.200000000000003</v>
      </c>
      <c r="C132" s="45">
        <v>29</v>
      </c>
      <c r="D132" s="45">
        <v>2.9</v>
      </c>
      <c r="E132" s="45">
        <v>2</v>
      </c>
      <c r="F132" s="45">
        <v>4.2</v>
      </c>
      <c r="G132" s="45" t="s">
        <v>274</v>
      </c>
    </row>
    <row r="133" spans="1:7" x14ac:dyDescent="0.25">
      <c r="A133" s="43" t="s">
        <v>283</v>
      </c>
      <c r="B133" s="45">
        <v>73.3</v>
      </c>
      <c r="C133" s="45">
        <v>44.8</v>
      </c>
      <c r="D133" s="45">
        <v>4.0999999999999996</v>
      </c>
      <c r="E133" s="45">
        <v>7.4</v>
      </c>
      <c r="F133" s="45">
        <v>16.899999999999999</v>
      </c>
      <c r="G133" s="45" t="s">
        <v>274</v>
      </c>
    </row>
    <row r="134" spans="1:7" x14ac:dyDescent="0.25">
      <c r="A134" s="43" t="s">
        <v>398</v>
      </c>
      <c r="B134" s="45">
        <v>6.8</v>
      </c>
      <c r="C134" s="45" t="s">
        <v>274</v>
      </c>
      <c r="D134" s="45" t="s">
        <v>274</v>
      </c>
      <c r="E134" s="45" t="s">
        <v>274</v>
      </c>
      <c r="F134" s="45" t="s">
        <v>274</v>
      </c>
      <c r="G134" s="45">
        <v>6.8</v>
      </c>
    </row>
    <row r="135" spans="1:7" ht="24" customHeight="1" x14ac:dyDescent="0.25">
      <c r="A135" s="41" t="s">
        <v>399</v>
      </c>
      <c r="B135" s="44" t="s">
        <v>3</v>
      </c>
      <c r="C135" s="44" t="s">
        <v>3</v>
      </c>
      <c r="D135" s="44" t="s">
        <v>3</v>
      </c>
      <c r="E135" s="44" t="s">
        <v>3</v>
      </c>
      <c r="F135" s="44" t="s">
        <v>3</v>
      </c>
      <c r="G135" s="44" t="s">
        <v>3</v>
      </c>
    </row>
    <row r="136" spans="1:7" x14ac:dyDescent="0.25">
      <c r="A136" s="37" t="s">
        <v>400</v>
      </c>
      <c r="B136" s="45">
        <v>5.8</v>
      </c>
      <c r="C136" s="45" t="s">
        <v>267</v>
      </c>
      <c r="D136" s="45">
        <v>0.1</v>
      </c>
      <c r="E136" s="45">
        <v>0.7</v>
      </c>
      <c r="F136" s="45">
        <v>4.8</v>
      </c>
      <c r="G136" s="45" t="s">
        <v>274</v>
      </c>
    </row>
    <row r="137" spans="1:7" x14ac:dyDescent="0.25">
      <c r="A137" s="43" t="s">
        <v>401</v>
      </c>
      <c r="B137" s="45">
        <v>17.8</v>
      </c>
      <c r="C137" s="45">
        <v>1.6</v>
      </c>
      <c r="D137" s="45">
        <v>1.8</v>
      </c>
      <c r="E137" s="45">
        <v>3.5</v>
      </c>
      <c r="F137" s="45">
        <v>10.6</v>
      </c>
      <c r="G137" s="45" t="s">
        <v>267</v>
      </c>
    </row>
    <row r="138" spans="1:7" x14ac:dyDescent="0.25">
      <c r="A138" s="43" t="s">
        <v>402</v>
      </c>
      <c r="B138" s="45">
        <v>28.2</v>
      </c>
      <c r="C138" s="45">
        <v>15.3</v>
      </c>
      <c r="D138" s="45">
        <v>2.5</v>
      </c>
      <c r="E138" s="45">
        <v>3</v>
      </c>
      <c r="F138" s="45">
        <v>4.4000000000000004</v>
      </c>
      <c r="G138" s="45">
        <v>3</v>
      </c>
    </row>
    <row r="139" spans="1:7" x14ac:dyDescent="0.25">
      <c r="A139" s="47" t="s">
        <v>403</v>
      </c>
      <c r="B139" s="45">
        <v>37.6</v>
      </c>
      <c r="C139" s="45">
        <v>30.2</v>
      </c>
      <c r="D139" s="45">
        <v>1.7</v>
      </c>
      <c r="E139" s="45">
        <v>1.6</v>
      </c>
      <c r="F139" s="45">
        <v>1.1000000000000001</v>
      </c>
      <c r="G139" s="45">
        <v>3.1</v>
      </c>
    </row>
    <row r="140" spans="1:7" x14ac:dyDescent="0.25">
      <c r="A140" s="47" t="s">
        <v>404</v>
      </c>
      <c r="B140" s="45">
        <v>12.9</v>
      </c>
      <c r="C140" s="45">
        <v>11.5</v>
      </c>
      <c r="D140" s="45">
        <v>0.4</v>
      </c>
      <c r="E140" s="45">
        <v>0.4</v>
      </c>
      <c r="F140" s="45" t="s">
        <v>267</v>
      </c>
      <c r="G140" s="45">
        <v>0.5</v>
      </c>
    </row>
    <row r="141" spans="1:7" x14ac:dyDescent="0.25">
      <c r="A141" s="47" t="s">
        <v>405</v>
      </c>
      <c r="B141" s="45">
        <v>12.2</v>
      </c>
      <c r="C141" s="45">
        <v>11.5</v>
      </c>
      <c r="D141" s="45">
        <v>0.4</v>
      </c>
      <c r="E141" s="45" t="s">
        <v>267</v>
      </c>
      <c r="F141" s="45" t="s">
        <v>267</v>
      </c>
      <c r="G141" s="45" t="s">
        <v>274</v>
      </c>
    </row>
    <row r="142" spans="1:7" x14ac:dyDescent="0.25">
      <c r="A142" s="47" t="s">
        <v>406</v>
      </c>
      <c r="B142" s="45">
        <v>3.7</v>
      </c>
      <c r="C142" s="45">
        <v>3.7</v>
      </c>
      <c r="D142" s="45" t="s">
        <v>267</v>
      </c>
      <c r="E142" s="45" t="s">
        <v>267</v>
      </c>
      <c r="F142" s="45" t="s">
        <v>274</v>
      </c>
      <c r="G142" s="45" t="s">
        <v>274</v>
      </c>
    </row>
    <row r="143" spans="1:7" ht="24" customHeight="1" x14ac:dyDescent="0.25">
      <c r="A143" s="41" t="s">
        <v>407</v>
      </c>
      <c r="B143" s="44" t="s">
        <v>3</v>
      </c>
      <c r="C143" s="44" t="s">
        <v>3</v>
      </c>
      <c r="D143" s="44" t="s">
        <v>3</v>
      </c>
      <c r="E143" s="44" t="s">
        <v>3</v>
      </c>
      <c r="F143" s="44" t="s">
        <v>3</v>
      </c>
      <c r="G143" s="44" t="s">
        <v>3</v>
      </c>
    </row>
    <row r="144" spans="1:7" x14ac:dyDescent="0.25">
      <c r="A144" s="37" t="s">
        <v>408</v>
      </c>
      <c r="B144" s="45">
        <v>48.7</v>
      </c>
      <c r="C144" s="45">
        <v>25.2</v>
      </c>
      <c r="D144" s="45">
        <v>2.8</v>
      </c>
      <c r="E144" s="45">
        <v>5.7</v>
      </c>
      <c r="F144" s="45">
        <v>11</v>
      </c>
      <c r="G144" s="45">
        <v>4</v>
      </c>
    </row>
    <row r="145" spans="1:7" x14ac:dyDescent="0.25">
      <c r="A145" s="43" t="s">
        <v>409</v>
      </c>
      <c r="B145" s="45">
        <v>68.3</v>
      </c>
      <c r="C145" s="45">
        <v>47.8</v>
      </c>
      <c r="D145" s="45">
        <v>4.2</v>
      </c>
      <c r="E145" s="45">
        <v>3.7</v>
      </c>
      <c r="F145" s="45">
        <v>9.9</v>
      </c>
      <c r="G145" s="45">
        <v>2.7</v>
      </c>
    </row>
    <row r="146" spans="1:7" x14ac:dyDescent="0.25">
      <c r="A146" s="43" t="s">
        <v>410</v>
      </c>
      <c r="B146" s="45">
        <v>1.2</v>
      </c>
      <c r="C146" s="45">
        <v>0.9</v>
      </c>
      <c r="D146" s="45" t="s">
        <v>267</v>
      </c>
      <c r="E146" s="45" t="s">
        <v>267</v>
      </c>
      <c r="F146" s="45" t="s">
        <v>267</v>
      </c>
      <c r="G146" s="45" t="s">
        <v>267</v>
      </c>
    </row>
    <row r="147" spans="1:7" ht="24" customHeight="1" x14ac:dyDescent="0.25">
      <c r="A147" s="41" t="s">
        <v>411</v>
      </c>
      <c r="B147" s="44" t="s">
        <v>3</v>
      </c>
      <c r="C147" s="44" t="s">
        <v>3</v>
      </c>
      <c r="D147" s="44" t="s">
        <v>3</v>
      </c>
      <c r="E147" s="44" t="s">
        <v>3</v>
      </c>
      <c r="F147" s="44" t="s">
        <v>3</v>
      </c>
      <c r="G147" s="44" t="s">
        <v>3</v>
      </c>
    </row>
    <row r="148" spans="1:7" x14ac:dyDescent="0.25">
      <c r="A148" s="43" t="s">
        <v>412</v>
      </c>
      <c r="B148" s="45">
        <v>47.7</v>
      </c>
      <c r="C148" s="45">
        <v>22.3</v>
      </c>
      <c r="D148" s="45">
        <v>2.8</v>
      </c>
      <c r="E148" s="45">
        <v>4.2</v>
      </c>
      <c r="F148" s="45">
        <v>14.1</v>
      </c>
      <c r="G148" s="45">
        <v>4.2</v>
      </c>
    </row>
    <row r="149" spans="1:7" x14ac:dyDescent="0.25">
      <c r="A149" s="37" t="s">
        <v>276</v>
      </c>
      <c r="B149" s="45">
        <v>41.9</v>
      </c>
      <c r="C149" s="45">
        <v>28.6</v>
      </c>
      <c r="D149" s="45">
        <v>2.4</v>
      </c>
      <c r="E149" s="45">
        <v>4</v>
      </c>
      <c r="F149" s="45">
        <v>5</v>
      </c>
      <c r="G149" s="45">
        <v>1.8</v>
      </c>
    </row>
    <row r="150" spans="1:7" x14ac:dyDescent="0.25">
      <c r="A150" s="43" t="s">
        <v>413</v>
      </c>
      <c r="B150" s="45">
        <v>25.3</v>
      </c>
      <c r="C150" s="45">
        <v>20.7</v>
      </c>
      <c r="D150" s="45">
        <v>1.6</v>
      </c>
      <c r="E150" s="45">
        <v>0.9</v>
      </c>
      <c r="F150" s="45">
        <v>1.4</v>
      </c>
      <c r="G150" s="45">
        <v>0.7</v>
      </c>
    </row>
    <row r="151" spans="1:7" x14ac:dyDescent="0.25">
      <c r="A151" s="47" t="s">
        <v>414</v>
      </c>
      <c r="B151" s="45">
        <v>2</v>
      </c>
      <c r="C151" s="45">
        <v>1</v>
      </c>
      <c r="D151" s="45">
        <v>0.1</v>
      </c>
      <c r="E151" s="45" t="s">
        <v>267</v>
      </c>
      <c r="F151" s="45">
        <v>0.6</v>
      </c>
      <c r="G151" s="45" t="s">
        <v>267</v>
      </c>
    </row>
    <row r="152" spans="1:7" x14ac:dyDescent="0.25">
      <c r="A152" s="47" t="s">
        <v>415</v>
      </c>
      <c r="B152" s="45">
        <v>1.4</v>
      </c>
      <c r="C152" s="45">
        <v>1.2</v>
      </c>
      <c r="D152" s="45" t="s">
        <v>267</v>
      </c>
      <c r="E152" s="45" t="s">
        <v>267</v>
      </c>
      <c r="F152" s="45" t="s">
        <v>267</v>
      </c>
      <c r="G152" s="45" t="s">
        <v>274</v>
      </c>
    </row>
    <row r="153" spans="1:7" ht="24" customHeight="1" x14ac:dyDescent="0.25">
      <c r="A153" s="41" t="s">
        <v>416</v>
      </c>
      <c r="B153" s="44" t="s">
        <v>3</v>
      </c>
      <c r="C153" s="44" t="s">
        <v>3</v>
      </c>
      <c r="D153" s="44" t="s">
        <v>3</v>
      </c>
      <c r="E153" s="44" t="s">
        <v>3</v>
      </c>
      <c r="F153" s="44" t="s">
        <v>3</v>
      </c>
      <c r="G153" s="44" t="s">
        <v>3</v>
      </c>
    </row>
    <row r="154" spans="1:7" x14ac:dyDescent="0.25">
      <c r="A154" s="46">
        <v>0</v>
      </c>
      <c r="B154" s="45">
        <v>75.599999999999994</v>
      </c>
      <c r="C154" s="45">
        <v>45.7</v>
      </c>
      <c r="D154" s="45">
        <v>3.6</v>
      </c>
      <c r="E154" s="45">
        <v>7.3</v>
      </c>
      <c r="F154" s="45">
        <v>13.5</v>
      </c>
      <c r="G154" s="45">
        <v>5.6</v>
      </c>
    </row>
    <row r="155" spans="1:7" x14ac:dyDescent="0.25">
      <c r="A155" s="46">
        <v>1</v>
      </c>
      <c r="B155" s="38">
        <v>32.299999999999997</v>
      </c>
      <c r="C155" s="38">
        <v>20.3</v>
      </c>
      <c r="D155" s="38">
        <v>2.5</v>
      </c>
      <c r="E155" s="38">
        <v>1.8</v>
      </c>
      <c r="F155" s="38">
        <v>6.6</v>
      </c>
      <c r="G155" s="38">
        <v>1.1000000000000001</v>
      </c>
    </row>
    <row r="156" spans="1:7" x14ac:dyDescent="0.25">
      <c r="A156" s="46">
        <v>2</v>
      </c>
      <c r="B156" s="38">
        <v>7.4</v>
      </c>
      <c r="C156" s="38">
        <v>5.5</v>
      </c>
      <c r="D156" s="38">
        <v>0.7</v>
      </c>
      <c r="E156" s="38" t="s">
        <v>267</v>
      </c>
      <c r="F156" s="38">
        <v>0.9</v>
      </c>
      <c r="G156" s="38" t="s">
        <v>267</v>
      </c>
    </row>
    <row r="157" spans="1:7" x14ac:dyDescent="0.25">
      <c r="A157" s="46" t="s">
        <v>376</v>
      </c>
      <c r="B157" s="38">
        <v>2.9</v>
      </c>
      <c r="C157" s="38">
        <v>2.2999999999999998</v>
      </c>
      <c r="D157" s="38">
        <v>0.2</v>
      </c>
      <c r="E157" s="38" t="s">
        <v>267</v>
      </c>
      <c r="F157" s="38">
        <v>0.2</v>
      </c>
      <c r="G157" s="38" t="s">
        <v>274</v>
      </c>
    </row>
    <row r="158" spans="1:7" ht="24" customHeight="1" x14ac:dyDescent="0.25">
      <c r="A158" s="41" t="s">
        <v>417</v>
      </c>
      <c r="B158" s="44" t="s">
        <v>3</v>
      </c>
      <c r="C158" s="44" t="s">
        <v>3</v>
      </c>
      <c r="D158" s="44" t="s">
        <v>3</v>
      </c>
      <c r="E158" s="44" t="s">
        <v>3</v>
      </c>
      <c r="F158" s="44" t="s">
        <v>3</v>
      </c>
      <c r="G158" s="44" t="s">
        <v>3</v>
      </c>
    </row>
    <row r="159" spans="1:7" x14ac:dyDescent="0.25">
      <c r="A159" s="37" t="s">
        <v>282</v>
      </c>
      <c r="B159" s="45">
        <v>8.9</v>
      </c>
      <c r="C159" s="45">
        <v>7</v>
      </c>
      <c r="D159" s="45">
        <v>0.5</v>
      </c>
      <c r="E159" s="45">
        <v>0.5</v>
      </c>
      <c r="F159" s="45">
        <v>0.6</v>
      </c>
      <c r="G159" s="45">
        <v>0.4</v>
      </c>
    </row>
    <row r="160" spans="1:7" x14ac:dyDescent="0.25">
      <c r="A160" s="37" t="s">
        <v>283</v>
      </c>
      <c r="B160" s="45">
        <v>94.6</v>
      </c>
      <c r="C160" s="45">
        <v>61.4</v>
      </c>
      <c r="D160" s="45">
        <v>5.4</v>
      </c>
      <c r="E160" s="45">
        <v>6.8</v>
      </c>
      <c r="F160" s="45">
        <v>15.3</v>
      </c>
      <c r="G160" s="45">
        <v>5.8</v>
      </c>
    </row>
    <row r="161" spans="1:7" x14ac:dyDescent="0.25">
      <c r="A161" s="43" t="s">
        <v>418</v>
      </c>
      <c r="B161" s="38">
        <v>14.7</v>
      </c>
      <c r="C161" s="38">
        <v>5.5</v>
      </c>
      <c r="D161" s="38">
        <v>1.1000000000000001</v>
      </c>
      <c r="E161" s="38">
        <v>2.2000000000000002</v>
      </c>
      <c r="F161" s="38">
        <v>5.3</v>
      </c>
      <c r="G161" s="38">
        <v>0.6</v>
      </c>
    </row>
    <row r="162" spans="1:7" ht="24" customHeight="1" x14ac:dyDescent="0.25">
      <c r="A162" s="41" t="s">
        <v>419</v>
      </c>
      <c r="B162" s="44" t="s">
        <v>3</v>
      </c>
      <c r="C162" s="44" t="s">
        <v>3</v>
      </c>
      <c r="D162" s="44" t="s">
        <v>3</v>
      </c>
      <c r="E162" s="44" t="s">
        <v>3</v>
      </c>
      <c r="F162" s="44" t="s">
        <v>3</v>
      </c>
      <c r="G162" s="44" t="s">
        <v>3</v>
      </c>
    </row>
    <row r="163" spans="1:7" x14ac:dyDescent="0.25">
      <c r="A163" s="37" t="s">
        <v>282</v>
      </c>
      <c r="B163" s="45">
        <v>26.1</v>
      </c>
      <c r="C163" s="45">
        <v>19.3</v>
      </c>
      <c r="D163" s="45">
        <v>1.4</v>
      </c>
      <c r="E163" s="45">
        <v>1.4</v>
      </c>
      <c r="F163" s="45">
        <v>2.2999999999999998</v>
      </c>
      <c r="G163" s="45">
        <v>1.6</v>
      </c>
    </row>
    <row r="164" spans="1:7" x14ac:dyDescent="0.25">
      <c r="A164" s="37" t="s">
        <v>283</v>
      </c>
      <c r="B164" s="45">
        <v>57.9</v>
      </c>
      <c r="C164" s="45">
        <v>35.4</v>
      </c>
      <c r="D164" s="45">
        <v>3.2</v>
      </c>
      <c r="E164" s="45">
        <v>4.5</v>
      </c>
      <c r="F164" s="45">
        <v>11.2</v>
      </c>
      <c r="G164" s="45">
        <v>3.6</v>
      </c>
    </row>
    <row r="165" spans="1:7" x14ac:dyDescent="0.25">
      <c r="A165" s="43" t="s">
        <v>418</v>
      </c>
      <c r="B165" s="38">
        <v>34.200000000000003</v>
      </c>
      <c r="C165" s="38">
        <v>19.100000000000001</v>
      </c>
      <c r="D165" s="38">
        <v>2.4</v>
      </c>
      <c r="E165" s="38">
        <v>3.4</v>
      </c>
      <c r="F165" s="38">
        <v>7.6</v>
      </c>
      <c r="G165" s="38">
        <v>1.6</v>
      </c>
    </row>
    <row r="166" spans="1:7" ht="33.75" customHeight="1" x14ac:dyDescent="0.25">
      <c r="A166" s="41" t="s">
        <v>420</v>
      </c>
      <c r="B166" s="44" t="s">
        <v>3</v>
      </c>
      <c r="C166" s="44" t="s">
        <v>3</v>
      </c>
      <c r="D166" s="44" t="s">
        <v>3</v>
      </c>
      <c r="E166" s="44" t="s">
        <v>3</v>
      </c>
      <c r="F166" s="44" t="s">
        <v>3</v>
      </c>
      <c r="G166" s="44" t="s">
        <v>3</v>
      </c>
    </row>
    <row r="167" spans="1:7" x14ac:dyDescent="0.25">
      <c r="A167" s="37" t="s">
        <v>282</v>
      </c>
      <c r="B167" s="45">
        <v>56.4</v>
      </c>
      <c r="C167" s="45">
        <v>48.5</v>
      </c>
      <c r="D167" s="45">
        <v>3.4</v>
      </c>
      <c r="E167" s="45">
        <v>2.2000000000000002</v>
      </c>
      <c r="F167" s="45" t="s">
        <v>274</v>
      </c>
      <c r="G167" s="45">
        <v>2.4</v>
      </c>
    </row>
    <row r="168" spans="1:7" x14ac:dyDescent="0.25">
      <c r="A168" s="37" t="s">
        <v>283</v>
      </c>
      <c r="B168" s="45">
        <v>40.6</v>
      </c>
      <c r="C168" s="45">
        <v>25.4</v>
      </c>
      <c r="D168" s="45">
        <v>3.6</v>
      </c>
      <c r="E168" s="45">
        <v>7.2</v>
      </c>
      <c r="F168" s="45" t="s">
        <v>274</v>
      </c>
      <c r="G168" s="45">
        <v>4.4000000000000004</v>
      </c>
    </row>
    <row r="169" spans="1:7" ht="26.25" x14ac:dyDescent="0.25">
      <c r="A169" s="37" t="s">
        <v>369</v>
      </c>
      <c r="B169" s="45">
        <v>21.1</v>
      </c>
      <c r="C169" s="45" t="s">
        <v>274</v>
      </c>
      <c r="D169" s="45" t="s">
        <v>274</v>
      </c>
      <c r="E169" s="45" t="s">
        <v>274</v>
      </c>
      <c r="F169" s="45">
        <v>21.1</v>
      </c>
      <c r="G169" s="45" t="s">
        <v>274</v>
      </c>
    </row>
    <row r="170" spans="1:7" ht="33.75" customHeight="1" x14ac:dyDescent="0.25">
      <c r="A170" s="41" t="s">
        <v>421</v>
      </c>
      <c r="B170" s="44" t="s">
        <v>3</v>
      </c>
      <c r="C170" s="44" t="s">
        <v>3</v>
      </c>
      <c r="D170" s="44" t="s">
        <v>3</v>
      </c>
      <c r="E170" s="44" t="s">
        <v>3</v>
      </c>
      <c r="F170" s="44" t="s">
        <v>3</v>
      </c>
      <c r="G170" s="44" t="s">
        <v>3</v>
      </c>
    </row>
    <row r="171" spans="1:7" x14ac:dyDescent="0.25">
      <c r="A171" s="37" t="s">
        <v>282</v>
      </c>
      <c r="B171" s="45">
        <v>81.900000000000006</v>
      </c>
      <c r="C171" s="45">
        <v>51.7</v>
      </c>
      <c r="D171" s="45">
        <v>5.4</v>
      </c>
      <c r="E171" s="45">
        <v>7.3</v>
      </c>
      <c r="F171" s="45">
        <v>14.8</v>
      </c>
      <c r="G171" s="45">
        <v>2.8</v>
      </c>
    </row>
    <row r="172" spans="1:7" x14ac:dyDescent="0.25">
      <c r="A172" s="39" t="s">
        <v>422</v>
      </c>
      <c r="B172" s="45">
        <v>68.599999999999994</v>
      </c>
      <c r="C172" s="45">
        <v>45.1</v>
      </c>
      <c r="D172" s="45">
        <v>4.8</v>
      </c>
      <c r="E172" s="45">
        <v>6</v>
      </c>
      <c r="F172" s="45">
        <v>11.1</v>
      </c>
      <c r="G172" s="45">
        <v>1.7</v>
      </c>
    </row>
    <row r="173" spans="1:7" x14ac:dyDescent="0.25">
      <c r="A173" s="39" t="s">
        <v>423</v>
      </c>
      <c r="B173" s="45">
        <v>13.3</v>
      </c>
      <c r="C173" s="45">
        <v>6.7</v>
      </c>
      <c r="D173" s="45">
        <v>0.6</v>
      </c>
      <c r="E173" s="45">
        <v>1.3</v>
      </c>
      <c r="F173" s="45">
        <v>3.6</v>
      </c>
      <c r="G173" s="45">
        <v>1.2</v>
      </c>
    </row>
    <row r="174" spans="1:7" x14ac:dyDescent="0.25">
      <c r="A174" s="37" t="s">
        <v>283</v>
      </c>
      <c r="B174" s="45">
        <v>36.299999999999997</v>
      </c>
      <c r="C174" s="45">
        <v>22.1</v>
      </c>
      <c r="D174" s="45">
        <v>1.6</v>
      </c>
      <c r="E174" s="45">
        <v>2.1</v>
      </c>
      <c r="F174" s="45">
        <v>6.4</v>
      </c>
      <c r="G174" s="45">
        <v>4</v>
      </c>
    </row>
    <row r="175" spans="1:7" ht="24" customHeight="1" x14ac:dyDescent="0.25">
      <c r="A175" s="41" t="s">
        <v>424</v>
      </c>
      <c r="B175" s="36" t="s">
        <v>3</v>
      </c>
      <c r="C175" s="36" t="s">
        <v>3</v>
      </c>
      <c r="D175" s="36" t="s">
        <v>3</v>
      </c>
      <c r="E175" s="36" t="s">
        <v>3</v>
      </c>
      <c r="F175" s="36" t="s">
        <v>3</v>
      </c>
      <c r="G175" s="36" t="s">
        <v>3</v>
      </c>
    </row>
    <row r="176" spans="1:7" x14ac:dyDescent="0.25">
      <c r="A176" s="43" t="s">
        <v>282</v>
      </c>
      <c r="B176" s="38">
        <v>1.5</v>
      </c>
      <c r="C176" s="38">
        <v>1.5</v>
      </c>
      <c r="D176" s="38" t="s">
        <v>274</v>
      </c>
      <c r="E176" s="38" t="s">
        <v>274</v>
      </c>
      <c r="F176" s="38" t="s">
        <v>274</v>
      </c>
      <c r="G176" s="38" t="s">
        <v>267</v>
      </c>
    </row>
    <row r="177" spans="1:7" x14ac:dyDescent="0.25">
      <c r="A177" s="43" t="s">
        <v>283</v>
      </c>
      <c r="B177" s="38">
        <v>86.2</v>
      </c>
      <c r="C177" s="38">
        <v>72.400000000000006</v>
      </c>
      <c r="D177" s="38">
        <v>7</v>
      </c>
      <c r="E177" s="38" t="s">
        <v>274</v>
      </c>
      <c r="F177" s="38" t="s">
        <v>274</v>
      </c>
      <c r="G177" s="38">
        <v>6.8</v>
      </c>
    </row>
    <row r="178" spans="1:7" x14ac:dyDescent="0.25">
      <c r="A178" s="37" t="s">
        <v>425</v>
      </c>
      <c r="B178" s="38">
        <v>30.5</v>
      </c>
      <c r="C178" s="38" t="s">
        <v>274</v>
      </c>
      <c r="D178" s="38" t="s">
        <v>274</v>
      </c>
      <c r="E178" s="38">
        <v>9.4</v>
      </c>
      <c r="F178" s="38">
        <v>21.1</v>
      </c>
      <c r="G178" s="38" t="s">
        <v>274</v>
      </c>
    </row>
    <row r="179" spans="1:7" ht="24" customHeight="1" x14ac:dyDescent="0.25">
      <c r="A179" s="41" t="s">
        <v>426</v>
      </c>
      <c r="B179" s="44" t="s">
        <v>3</v>
      </c>
      <c r="C179" s="44" t="s">
        <v>3</v>
      </c>
      <c r="D179" s="44" t="s">
        <v>3</v>
      </c>
      <c r="E179" s="44" t="s">
        <v>3</v>
      </c>
      <c r="F179" s="44" t="s">
        <v>3</v>
      </c>
      <c r="G179" s="44" t="s">
        <v>3</v>
      </c>
    </row>
    <row r="180" spans="1:7" x14ac:dyDescent="0.25">
      <c r="A180" s="37" t="s">
        <v>282</v>
      </c>
      <c r="B180" s="45">
        <v>12.6</v>
      </c>
      <c r="C180" s="45">
        <v>11.2</v>
      </c>
      <c r="D180" s="45">
        <v>0.2</v>
      </c>
      <c r="E180" s="45">
        <v>0.3</v>
      </c>
      <c r="F180" s="45" t="s">
        <v>274</v>
      </c>
      <c r="G180" s="45">
        <v>0.8</v>
      </c>
    </row>
    <row r="181" spans="1:7" x14ac:dyDescent="0.25">
      <c r="A181" s="37" t="s">
        <v>283</v>
      </c>
      <c r="B181" s="45">
        <v>84.5</v>
      </c>
      <c r="C181" s="45">
        <v>62.7</v>
      </c>
      <c r="D181" s="45">
        <v>6.8</v>
      </c>
      <c r="E181" s="45">
        <v>9.1</v>
      </c>
      <c r="F181" s="45" t="s">
        <v>274</v>
      </c>
      <c r="G181" s="45">
        <v>6</v>
      </c>
    </row>
    <row r="182" spans="1:7" ht="26.25" x14ac:dyDescent="0.25">
      <c r="A182" s="37" t="s">
        <v>369</v>
      </c>
      <c r="B182" s="45">
        <v>21.1</v>
      </c>
      <c r="C182" s="45" t="s">
        <v>274</v>
      </c>
      <c r="D182" s="45" t="s">
        <v>274</v>
      </c>
      <c r="E182" s="45" t="s">
        <v>274</v>
      </c>
      <c r="F182" s="45">
        <v>21.1</v>
      </c>
      <c r="G182" s="45" t="s">
        <v>274</v>
      </c>
    </row>
    <row r="183" spans="1:7" ht="24" customHeight="1" x14ac:dyDescent="0.25">
      <c r="A183" s="41" t="s">
        <v>427</v>
      </c>
      <c r="B183" s="44" t="s">
        <v>3</v>
      </c>
      <c r="C183" s="44" t="s">
        <v>3</v>
      </c>
      <c r="D183" s="44" t="s">
        <v>3</v>
      </c>
      <c r="E183" s="44" t="s">
        <v>3</v>
      </c>
      <c r="F183" s="44" t="s">
        <v>3</v>
      </c>
      <c r="G183" s="44" t="s">
        <v>3</v>
      </c>
    </row>
    <row r="184" spans="1:7" x14ac:dyDescent="0.25">
      <c r="A184" s="46" t="s">
        <v>282</v>
      </c>
      <c r="B184" s="45">
        <v>8.3000000000000007</v>
      </c>
      <c r="C184" s="45">
        <v>8.1</v>
      </c>
      <c r="D184" s="45" t="s">
        <v>267</v>
      </c>
      <c r="E184" s="45" t="s">
        <v>274</v>
      </c>
      <c r="F184" s="45" t="s">
        <v>274</v>
      </c>
      <c r="G184" s="45" t="s">
        <v>267</v>
      </c>
    </row>
    <row r="185" spans="1:7" x14ac:dyDescent="0.25">
      <c r="A185" s="43" t="s">
        <v>283</v>
      </c>
      <c r="B185" s="45">
        <v>79.3</v>
      </c>
      <c r="C185" s="45">
        <v>65.8</v>
      </c>
      <c r="D185" s="45">
        <v>6.9</v>
      </c>
      <c r="E185" s="45" t="s">
        <v>274</v>
      </c>
      <c r="F185" s="45" t="s">
        <v>274</v>
      </c>
      <c r="G185" s="45">
        <v>6.7</v>
      </c>
    </row>
    <row r="186" spans="1:7" x14ac:dyDescent="0.25">
      <c r="A186" s="43" t="s">
        <v>425</v>
      </c>
      <c r="B186" s="45">
        <v>30.5</v>
      </c>
      <c r="C186" s="45" t="s">
        <v>274</v>
      </c>
      <c r="D186" s="45" t="s">
        <v>274</v>
      </c>
      <c r="E186" s="45">
        <v>9.4</v>
      </c>
      <c r="F186" s="45">
        <v>21.1</v>
      </c>
      <c r="G186" s="45" t="s">
        <v>274</v>
      </c>
    </row>
    <row r="187" spans="1:7" ht="24" customHeight="1" x14ac:dyDescent="0.25">
      <c r="A187" s="48" t="s">
        <v>428</v>
      </c>
      <c r="B187" s="36" t="s">
        <v>3</v>
      </c>
      <c r="C187" s="36" t="s">
        <v>3</v>
      </c>
      <c r="D187" s="36" t="s">
        <v>3</v>
      </c>
      <c r="E187" s="36" t="s">
        <v>3</v>
      </c>
      <c r="F187" s="36" t="s">
        <v>3</v>
      </c>
      <c r="G187" s="36" t="s">
        <v>3</v>
      </c>
    </row>
    <row r="188" spans="1:7" x14ac:dyDescent="0.25">
      <c r="A188" s="39" t="s">
        <v>429</v>
      </c>
      <c r="B188" s="45">
        <v>2.7</v>
      </c>
      <c r="C188" s="45">
        <v>2.6</v>
      </c>
      <c r="D188" s="45" t="s">
        <v>267</v>
      </c>
      <c r="E188" s="45" t="s">
        <v>274</v>
      </c>
      <c r="F188" s="45" t="s">
        <v>274</v>
      </c>
      <c r="G188" s="45" t="s">
        <v>267</v>
      </c>
    </row>
    <row r="189" spans="1:7" x14ac:dyDescent="0.25">
      <c r="A189" s="39" t="s">
        <v>430</v>
      </c>
      <c r="B189" s="45">
        <v>4.7</v>
      </c>
      <c r="C189" s="45">
        <v>4.7</v>
      </c>
      <c r="D189" s="45" t="s">
        <v>267</v>
      </c>
      <c r="E189" s="45" t="s">
        <v>274</v>
      </c>
      <c r="F189" s="45" t="s">
        <v>274</v>
      </c>
      <c r="G189" s="45" t="s">
        <v>267</v>
      </c>
    </row>
    <row r="190" spans="1:7" x14ac:dyDescent="0.25">
      <c r="A190" s="39" t="s">
        <v>431</v>
      </c>
      <c r="B190" s="45">
        <v>0.8</v>
      </c>
      <c r="C190" s="45">
        <v>0.8</v>
      </c>
      <c r="D190" s="45" t="s">
        <v>267</v>
      </c>
      <c r="E190" s="45" t="s">
        <v>274</v>
      </c>
      <c r="F190" s="45" t="s">
        <v>274</v>
      </c>
      <c r="G190" s="45" t="s">
        <v>274</v>
      </c>
    </row>
    <row r="191" spans="1:7" x14ac:dyDescent="0.25">
      <c r="A191" s="39" t="s">
        <v>432</v>
      </c>
      <c r="B191" s="45">
        <v>79.3</v>
      </c>
      <c r="C191" s="45">
        <v>65.8</v>
      </c>
      <c r="D191" s="45">
        <v>6.9</v>
      </c>
      <c r="E191" s="45" t="s">
        <v>274</v>
      </c>
      <c r="F191" s="45" t="s">
        <v>274</v>
      </c>
      <c r="G191" s="45">
        <v>6.7</v>
      </c>
    </row>
    <row r="192" spans="1:7" x14ac:dyDescent="0.25">
      <c r="A192" s="39" t="s">
        <v>425</v>
      </c>
      <c r="B192" s="45">
        <v>30.5</v>
      </c>
      <c r="C192" s="45" t="s">
        <v>274</v>
      </c>
      <c r="D192" s="45" t="s">
        <v>274</v>
      </c>
      <c r="E192" s="45">
        <v>9.4</v>
      </c>
      <c r="F192" s="45">
        <v>21.1</v>
      </c>
      <c r="G192" s="45" t="s">
        <v>274</v>
      </c>
    </row>
    <row r="193" spans="1:7" ht="24" customHeight="1" x14ac:dyDescent="0.25">
      <c r="A193" s="48" t="s">
        <v>433</v>
      </c>
      <c r="B193" s="44" t="s">
        <v>3</v>
      </c>
      <c r="C193" s="44" t="s">
        <v>3</v>
      </c>
      <c r="D193" s="44" t="s">
        <v>3</v>
      </c>
      <c r="E193" s="44" t="s">
        <v>3</v>
      </c>
      <c r="F193" s="44" t="s">
        <v>3</v>
      </c>
      <c r="G193" s="44" t="s">
        <v>3</v>
      </c>
    </row>
    <row r="194" spans="1:7" x14ac:dyDescent="0.25">
      <c r="A194" s="39" t="s">
        <v>434</v>
      </c>
      <c r="B194" s="45">
        <v>2.5</v>
      </c>
      <c r="C194" s="45">
        <v>2.5</v>
      </c>
      <c r="D194" s="45" t="s">
        <v>267</v>
      </c>
      <c r="E194" s="45" t="s">
        <v>274</v>
      </c>
      <c r="F194" s="45" t="s">
        <v>274</v>
      </c>
      <c r="G194" s="45" t="s">
        <v>274</v>
      </c>
    </row>
    <row r="195" spans="1:7" x14ac:dyDescent="0.25">
      <c r="A195" s="40" t="s">
        <v>435</v>
      </c>
      <c r="B195" s="45">
        <v>0.7</v>
      </c>
      <c r="C195" s="45">
        <v>0.7</v>
      </c>
      <c r="D195" s="45" t="s">
        <v>267</v>
      </c>
      <c r="E195" s="45" t="s">
        <v>274</v>
      </c>
      <c r="F195" s="45" t="s">
        <v>274</v>
      </c>
      <c r="G195" s="45" t="s">
        <v>274</v>
      </c>
    </row>
    <row r="196" spans="1:7" x14ac:dyDescent="0.25">
      <c r="A196" s="40" t="s">
        <v>436</v>
      </c>
      <c r="B196" s="45">
        <v>1.1000000000000001</v>
      </c>
      <c r="C196" s="45">
        <v>1.1000000000000001</v>
      </c>
      <c r="D196" s="45" t="s">
        <v>267</v>
      </c>
      <c r="E196" s="45" t="s">
        <v>274</v>
      </c>
      <c r="F196" s="45" t="s">
        <v>274</v>
      </c>
      <c r="G196" s="45" t="s">
        <v>274</v>
      </c>
    </row>
    <row r="197" spans="1:7" x14ac:dyDescent="0.25">
      <c r="A197" s="40" t="s">
        <v>437</v>
      </c>
      <c r="B197" s="45">
        <v>0.3</v>
      </c>
      <c r="C197" s="45">
        <v>0.3</v>
      </c>
      <c r="D197" s="45" t="s">
        <v>274</v>
      </c>
      <c r="E197" s="45" t="s">
        <v>274</v>
      </c>
      <c r="F197" s="45" t="s">
        <v>274</v>
      </c>
      <c r="G197" s="45" t="s">
        <v>274</v>
      </c>
    </row>
    <row r="198" spans="1:7" x14ac:dyDescent="0.25">
      <c r="A198" s="40" t="s">
        <v>438</v>
      </c>
      <c r="B198" s="45">
        <v>0.3</v>
      </c>
      <c r="C198" s="45">
        <v>0.3</v>
      </c>
      <c r="D198" s="45" t="s">
        <v>274</v>
      </c>
      <c r="E198" s="45" t="s">
        <v>274</v>
      </c>
      <c r="F198" s="45" t="s">
        <v>274</v>
      </c>
      <c r="G198" s="45" t="s">
        <v>274</v>
      </c>
    </row>
    <row r="199" spans="1:7" x14ac:dyDescent="0.25">
      <c r="A199" s="40" t="s">
        <v>439</v>
      </c>
      <c r="B199" s="45" t="s">
        <v>267</v>
      </c>
      <c r="C199" s="45" t="s">
        <v>267</v>
      </c>
      <c r="D199" s="45" t="s">
        <v>274</v>
      </c>
      <c r="E199" s="45" t="s">
        <v>274</v>
      </c>
      <c r="F199" s="45" t="s">
        <v>274</v>
      </c>
      <c r="G199" s="45" t="s">
        <v>274</v>
      </c>
    </row>
    <row r="200" spans="1:7" x14ac:dyDescent="0.25">
      <c r="A200" s="39" t="s">
        <v>440</v>
      </c>
      <c r="B200" s="45">
        <v>5.4</v>
      </c>
      <c r="C200" s="45">
        <v>5.3</v>
      </c>
      <c r="D200" s="45" t="s">
        <v>267</v>
      </c>
      <c r="E200" s="45" t="s">
        <v>274</v>
      </c>
      <c r="F200" s="45" t="s">
        <v>274</v>
      </c>
      <c r="G200" s="45" t="s">
        <v>267</v>
      </c>
    </row>
    <row r="201" spans="1:7" x14ac:dyDescent="0.25">
      <c r="A201" s="39" t="s">
        <v>432</v>
      </c>
      <c r="B201" s="45">
        <v>79.3</v>
      </c>
      <c r="C201" s="45">
        <v>65.8</v>
      </c>
      <c r="D201" s="45">
        <v>6.9</v>
      </c>
      <c r="E201" s="45" t="s">
        <v>274</v>
      </c>
      <c r="F201" s="45" t="s">
        <v>274</v>
      </c>
      <c r="G201" s="45">
        <v>6.7</v>
      </c>
    </row>
    <row r="202" spans="1:7" x14ac:dyDescent="0.25">
      <c r="A202" s="39" t="s">
        <v>425</v>
      </c>
      <c r="B202" s="45">
        <v>30.5</v>
      </c>
      <c r="C202" s="45" t="s">
        <v>274</v>
      </c>
      <c r="D202" s="45" t="s">
        <v>274</v>
      </c>
      <c r="E202" s="45">
        <v>9.4</v>
      </c>
      <c r="F202" s="45">
        <v>21.1</v>
      </c>
      <c r="G202" s="45" t="s">
        <v>274</v>
      </c>
    </row>
    <row r="203" spans="1:7" ht="24" customHeight="1" x14ac:dyDescent="0.25">
      <c r="A203" s="41" t="s">
        <v>441</v>
      </c>
      <c r="B203" s="36" t="s">
        <v>3</v>
      </c>
      <c r="C203" s="36" t="s">
        <v>3</v>
      </c>
      <c r="D203" s="36" t="s">
        <v>3</v>
      </c>
      <c r="E203" s="36" t="s">
        <v>3</v>
      </c>
      <c r="F203" s="36" t="s">
        <v>3</v>
      </c>
      <c r="G203" s="36" t="s">
        <v>3</v>
      </c>
    </row>
    <row r="204" spans="1:7" s="42" customFormat="1" x14ac:dyDescent="0.25">
      <c r="A204" s="37" t="s">
        <v>282</v>
      </c>
      <c r="B204" s="45">
        <v>8.4</v>
      </c>
      <c r="C204" s="45">
        <v>7.3</v>
      </c>
      <c r="D204" s="45">
        <v>0.3</v>
      </c>
      <c r="E204" s="45" t="s">
        <v>267</v>
      </c>
      <c r="F204" s="45">
        <v>0.3</v>
      </c>
      <c r="G204" s="45">
        <v>0.3</v>
      </c>
    </row>
    <row r="205" spans="1:7" s="42" customFormat="1" x14ac:dyDescent="0.25">
      <c r="A205" s="43" t="s">
        <v>283</v>
      </c>
      <c r="B205" s="45">
        <v>109.8</v>
      </c>
      <c r="C205" s="45">
        <v>66.599999999999994</v>
      </c>
      <c r="D205" s="45">
        <v>6.8</v>
      </c>
      <c r="E205" s="45">
        <v>9.1</v>
      </c>
      <c r="F205" s="45">
        <v>20.8</v>
      </c>
      <c r="G205" s="45">
        <v>6.5</v>
      </c>
    </row>
    <row r="206" spans="1:7" s="42" customFormat="1" ht="24" customHeight="1" x14ac:dyDescent="0.25">
      <c r="A206" s="48" t="s">
        <v>442</v>
      </c>
      <c r="B206" s="36" t="s">
        <v>3</v>
      </c>
      <c r="C206" s="36" t="s">
        <v>3</v>
      </c>
      <c r="D206" s="36" t="s">
        <v>3</v>
      </c>
      <c r="E206" s="36" t="s">
        <v>3</v>
      </c>
      <c r="F206" s="36" t="s">
        <v>3</v>
      </c>
      <c r="G206" s="36" t="s">
        <v>3</v>
      </c>
    </row>
    <row r="207" spans="1:7" s="42" customFormat="1" x14ac:dyDescent="0.25">
      <c r="A207" s="39" t="s">
        <v>429</v>
      </c>
      <c r="B207" s="45">
        <v>4</v>
      </c>
      <c r="C207" s="45">
        <v>3.3</v>
      </c>
      <c r="D207" s="45" t="s">
        <v>267</v>
      </c>
      <c r="E207" s="45" t="s">
        <v>267</v>
      </c>
      <c r="F207" s="45" t="s">
        <v>267</v>
      </c>
      <c r="G207" s="45" t="s">
        <v>267</v>
      </c>
    </row>
    <row r="208" spans="1:7" s="42" customFormat="1" x14ac:dyDescent="0.25">
      <c r="A208" s="39" t="s">
        <v>430</v>
      </c>
      <c r="B208" s="45">
        <v>1.6</v>
      </c>
      <c r="C208" s="45">
        <v>1.5</v>
      </c>
      <c r="D208" s="45" t="s">
        <v>267</v>
      </c>
      <c r="E208" s="45" t="s">
        <v>274</v>
      </c>
      <c r="F208" s="45" t="s">
        <v>267</v>
      </c>
      <c r="G208" s="45" t="s">
        <v>267</v>
      </c>
    </row>
    <row r="209" spans="1:7" s="42" customFormat="1" x14ac:dyDescent="0.25">
      <c r="A209" s="39" t="s">
        <v>431</v>
      </c>
      <c r="B209" s="45">
        <v>2.9</v>
      </c>
      <c r="C209" s="45">
        <v>2.5</v>
      </c>
      <c r="D209" s="45" t="s">
        <v>267</v>
      </c>
      <c r="E209" s="45" t="s">
        <v>267</v>
      </c>
      <c r="F209" s="45" t="s">
        <v>267</v>
      </c>
      <c r="G209" s="45" t="s">
        <v>267</v>
      </c>
    </row>
    <row r="210" spans="1:7" s="42" customFormat="1" x14ac:dyDescent="0.25">
      <c r="A210" s="39" t="s">
        <v>443</v>
      </c>
      <c r="B210" s="45">
        <v>109.8</v>
      </c>
      <c r="C210" s="45">
        <v>66.599999999999994</v>
      </c>
      <c r="D210" s="45">
        <v>6.8</v>
      </c>
      <c r="E210" s="45">
        <v>9.1</v>
      </c>
      <c r="F210" s="45">
        <v>20.8</v>
      </c>
      <c r="G210" s="45">
        <v>6.5</v>
      </c>
    </row>
    <row r="211" spans="1:7" ht="24" customHeight="1" x14ac:dyDescent="0.25">
      <c r="A211" s="48" t="s">
        <v>444</v>
      </c>
      <c r="B211" s="36" t="s">
        <v>3</v>
      </c>
      <c r="C211" s="36" t="s">
        <v>3</v>
      </c>
      <c r="D211" s="36" t="s">
        <v>3</v>
      </c>
      <c r="E211" s="36" t="s">
        <v>3</v>
      </c>
      <c r="F211" s="36" t="s">
        <v>3</v>
      </c>
      <c r="G211" s="36" t="s">
        <v>3</v>
      </c>
    </row>
    <row r="212" spans="1:7" x14ac:dyDescent="0.25">
      <c r="A212" s="39" t="s">
        <v>435</v>
      </c>
      <c r="B212" s="45">
        <v>4</v>
      </c>
      <c r="C212" s="45">
        <v>3.6</v>
      </c>
      <c r="D212" s="45" t="s">
        <v>267</v>
      </c>
      <c r="E212" s="45" t="s">
        <v>267</v>
      </c>
      <c r="F212" s="45" t="s">
        <v>267</v>
      </c>
      <c r="G212" s="45" t="s">
        <v>267</v>
      </c>
    </row>
    <row r="213" spans="1:7" x14ac:dyDescent="0.25">
      <c r="A213" s="39" t="s">
        <v>436</v>
      </c>
      <c r="B213" s="45">
        <v>1.6</v>
      </c>
      <c r="C213" s="45">
        <v>1.4</v>
      </c>
      <c r="D213" s="45" t="s">
        <v>267</v>
      </c>
      <c r="E213" s="45" t="s">
        <v>267</v>
      </c>
      <c r="F213" s="45" t="s">
        <v>267</v>
      </c>
      <c r="G213" s="45" t="s">
        <v>267</v>
      </c>
    </row>
    <row r="214" spans="1:7" x14ac:dyDescent="0.25">
      <c r="A214" s="39" t="s">
        <v>439</v>
      </c>
      <c r="B214" s="45">
        <v>0.3</v>
      </c>
      <c r="C214" s="45">
        <v>0.3</v>
      </c>
      <c r="D214" s="45" t="s">
        <v>274</v>
      </c>
      <c r="E214" s="45" t="s">
        <v>274</v>
      </c>
      <c r="F214" s="45" t="s">
        <v>274</v>
      </c>
      <c r="G214" s="45" t="s">
        <v>274</v>
      </c>
    </row>
    <row r="215" spans="1:7" x14ac:dyDescent="0.25">
      <c r="A215" s="39" t="s">
        <v>445</v>
      </c>
      <c r="B215" s="45">
        <v>2.5</v>
      </c>
      <c r="C215" s="45">
        <v>2</v>
      </c>
      <c r="D215" s="45" t="s">
        <v>267</v>
      </c>
      <c r="E215" s="45" t="s">
        <v>267</v>
      </c>
      <c r="F215" s="45" t="s">
        <v>267</v>
      </c>
      <c r="G215" s="45" t="s">
        <v>267</v>
      </c>
    </row>
    <row r="216" spans="1:7" x14ac:dyDescent="0.25">
      <c r="A216" s="39" t="s">
        <v>443</v>
      </c>
      <c r="B216" s="45">
        <v>109.8</v>
      </c>
      <c r="C216" s="45">
        <v>66.599999999999994</v>
      </c>
      <c r="D216" s="45">
        <v>6.8</v>
      </c>
      <c r="E216" s="45">
        <v>9.1</v>
      </c>
      <c r="F216" s="45">
        <v>20.8</v>
      </c>
      <c r="G216" s="45">
        <v>6.5</v>
      </c>
    </row>
    <row r="217" spans="1:7" ht="43.5" customHeight="1" x14ac:dyDescent="0.25">
      <c r="A217" s="41" t="s">
        <v>446</v>
      </c>
      <c r="B217" s="44" t="s">
        <v>3</v>
      </c>
      <c r="C217" s="44" t="s">
        <v>3</v>
      </c>
      <c r="D217" s="44" t="s">
        <v>3</v>
      </c>
      <c r="E217" s="44" t="s">
        <v>3</v>
      </c>
      <c r="F217" s="44" t="s">
        <v>3</v>
      </c>
      <c r="G217" s="44" t="s">
        <v>3</v>
      </c>
    </row>
    <row r="218" spans="1:7" ht="26.25" x14ac:dyDescent="0.25">
      <c r="A218" s="37" t="s">
        <v>447</v>
      </c>
      <c r="B218" s="38">
        <v>5.6</v>
      </c>
      <c r="C218" s="38">
        <v>4.8</v>
      </c>
      <c r="D218" s="38">
        <v>0.3</v>
      </c>
      <c r="E218" s="38" t="s">
        <v>267</v>
      </c>
      <c r="F218" s="38" t="s">
        <v>267</v>
      </c>
      <c r="G218" s="38">
        <v>0.3</v>
      </c>
    </row>
    <row r="219" spans="1:7" ht="26.25" x14ac:dyDescent="0.25">
      <c r="A219" s="43" t="s">
        <v>448</v>
      </c>
      <c r="B219" s="38">
        <v>2.4</v>
      </c>
      <c r="C219" s="38">
        <v>2.2000000000000002</v>
      </c>
      <c r="D219" s="38" t="s">
        <v>267</v>
      </c>
      <c r="E219" s="38" t="s">
        <v>267</v>
      </c>
      <c r="F219" s="38" t="s">
        <v>274</v>
      </c>
      <c r="G219" s="38" t="s">
        <v>267</v>
      </c>
    </row>
    <row r="220" spans="1:7" ht="26.25" x14ac:dyDescent="0.25">
      <c r="A220" s="43" t="s">
        <v>449</v>
      </c>
      <c r="B220" s="38">
        <v>4.2</v>
      </c>
      <c r="C220" s="38">
        <v>3.8</v>
      </c>
      <c r="D220" s="38">
        <v>0.1</v>
      </c>
      <c r="E220" s="38" t="s">
        <v>267</v>
      </c>
      <c r="F220" s="38" t="s">
        <v>267</v>
      </c>
      <c r="G220" s="38" t="s">
        <v>267</v>
      </c>
    </row>
    <row r="221" spans="1:7" s="42" customFormat="1" ht="24" customHeight="1" x14ac:dyDescent="0.25">
      <c r="A221" s="43" t="s">
        <v>450</v>
      </c>
      <c r="B221" s="38">
        <v>6.5</v>
      </c>
      <c r="C221" s="38">
        <v>5.6</v>
      </c>
      <c r="D221" s="38">
        <v>0.4</v>
      </c>
      <c r="E221" s="38" t="s">
        <v>267</v>
      </c>
      <c r="F221" s="38" t="s">
        <v>267</v>
      </c>
      <c r="G221" s="38" t="s">
        <v>267</v>
      </c>
    </row>
    <row r="222" spans="1:7" s="42" customFormat="1" ht="26.25" x14ac:dyDescent="0.25">
      <c r="A222" s="43" t="s">
        <v>451</v>
      </c>
      <c r="B222" s="38">
        <v>6.6</v>
      </c>
      <c r="C222" s="38">
        <v>6.1</v>
      </c>
      <c r="D222" s="38">
        <v>0.3</v>
      </c>
      <c r="E222" s="38" t="s">
        <v>267</v>
      </c>
      <c r="F222" s="38" t="s">
        <v>267</v>
      </c>
      <c r="G222" s="38" t="s">
        <v>267</v>
      </c>
    </row>
    <row r="223" spans="1:7" s="42" customFormat="1" ht="15.75" x14ac:dyDescent="0.25">
      <c r="A223" s="43" t="s">
        <v>452</v>
      </c>
      <c r="B223" s="38">
        <v>2.6</v>
      </c>
      <c r="C223" s="38">
        <v>2.2999999999999998</v>
      </c>
      <c r="D223" s="38" t="s">
        <v>267</v>
      </c>
      <c r="E223" s="38" t="s">
        <v>267</v>
      </c>
      <c r="F223" s="38" t="s">
        <v>267</v>
      </c>
      <c r="G223" s="38" t="s">
        <v>267</v>
      </c>
    </row>
    <row r="224" spans="1:7" s="42" customFormat="1" ht="15.75" thickBot="1" x14ac:dyDescent="0.3">
      <c r="A224" s="39"/>
      <c r="B224" s="49"/>
      <c r="C224" s="49"/>
      <c r="D224" s="49"/>
      <c r="E224" s="49"/>
      <c r="F224" s="49"/>
      <c r="G224" s="49"/>
    </row>
    <row r="225" spans="1:7" s="42" customFormat="1" ht="206.25" customHeight="1" x14ac:dyDescent="0.25">
      <c r="A225" s="50" t="s">
        <v>453</v>
      </c>
      <c r="B225" s="50"/>
      <c r="C225" s="50"/>
      <c r="D225" s="50"/>
      <c r="E225" s="50"/>
      <c r="F225" s="50"/>
      <c r="G225" s="50"/>
    </row>
    <row r="226" spans="1:7" s="42" customFormat="1" x14ac:dyDescent="0.25">
      <c r="A226"/>
      <c r="B226"/>
      <c r="C226"/>
      <c r="D226"/>
      <c r="E226"/>
      <c r="F226"/>
      <c r="G226"/>
    </row>
    <row r="227" spans="1:7" ht="44.1" customHeight="1" x14ac:dyDescent="0.25"/>
    <row r="229" spans="1:7" x14ac:dyDescent="0.25">
      <c r="A229" s="51"/>
    </row>
    <row r="230" spans="1:7" x14ac:dyDescent="0.25">
      <c r="A230" s="52"/>
    </row>
    <row r="231" spans="1:7" x14ac:dyDescent="0.25">
      <c r="A231" s="52"/>
    </row>
    <row r="235" spans="1:7" ht="208.5" customHeight="1" x14ac:dyDescent="0.2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B2" sqref="B2:AJ14"/>
    </sheetView>
  </sheetViews>
  <sheetFormatPr defaultRowHeight="15" x14ac:dyDescent="0.25"/>
  <cols>
    <col min="1" max="1" width="23.42578125" customWidth="1"/>
    <col min="2" max="36" width="9.5703125" bestFit="1" customWidth="1"/>
  </cols>
  <sheetData>
    <row r="1" spans="1:36" x14ac:dyDescent="0.25">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22'!C103*10^3*About!$A$25</f>
        <v>0</v>
      </c>
      <c r="C3" s="54">
        <f>'AEO Table 22'!D103*10^3*About!$A$25</f>
        <v>0</v>
      </c>
      <c r="D3" s="54">
        <f>'AEO Table 22'!E103*10^3*About!$A$25</f>
        <v>0</v>
      </c>
      <c r="E3" s="54">
        <f>'AEO Table 22'!F103*10^3*About!$A$25</f>
        <v>0</v>
      </c>
      <c r="F3" s="54">
        <f>'AEO Table 22'!G103*10^3*About!$A$25</f>
        <v>0</v>
      </c>
      <c r="G3" s="54">
        <f>'AEO Table 22'!H103*10^3*About!$A$25</f>
        <v>0</v>
      </c>
      <c r="H3" s="54">
        <f>'AEO Table 22'!I103*10^3*About!$A$25</f>
        <v>0</v>
      </c>
      <c r="I3" s="54">
        <f>'AEO Table 22'!J103*10^3*About!$A$25</f>
        <v>0</v>
      </c>
      <c r="J3" s="54">
        <f>'AEO Table 22'!K103*10^3*About!$A$25</f>
        <v>0</v>
      </c>
      <c r="K3" s="54">
        <f>'AEO Table 22'!L103*10^3*About!$A$25</f>
        <v>0</v>
      </c>
      <c r="L3" s="54">
        <f>'AEO Table 22'!M103*10^3*About!$A$25</f>
        <v>0.4662893401015229</v>
      </c>
      <c r="M3" s="54">
        <f>'AEO Table 22'!N103*10^3*About!$A$25</f>
        <v>1.7481844331641285</v>
      </c>
      <c r="N3" s="54">
        <f>'AEO Table 22'!O103*10^3*About!$A$25</f>
        <v>5.0122098138747884</v>
      </c>
      <c r="O3" s="54">
        <f>'AEO Table 22'!P103*10^3*About!$A$25</f>
        <v>12.939929780033841</v>
      </c>
      <c r="P3" s="54">
        <f>'AEO Table 22'!Q103*10^3*About!$A$25</f>
        <v>26.811637055837565</v>
      </c>
      <c r="Q3" s="54">
        <f>'AEO Table 22'!R103*10^3*About!$A$25</f>
        <v>52.224406091370568</v>
      </c>
      <c r="R3" s="54">
        <f>'AEO Table 22'!S103*10^3*About!$A$25</f>
        <v>98.969511844331635</v>
      </c>
      <c r="S3" s="54">
        <f>'AEO Table 22'!T103*10^3*About!$A$25</f>
        <v>183.71800000000002</v>
      </c>
      <c r="T3" s="54">
        <f>'AEO Table 22'!U103*10^3*About!$A$25</f>
        <v>340.15807360406086</v>
      </c>
      <c r="U3" s="54">
        <f>'AEO Table 22'!V103*10^3*About!$A$25</f>
        <v>629.84072673434855</v>
      </c>
      <c r="V3" s="54">
        <f>'AEO Table 22'!W103*10^3*About!$A$25</f>
        <v>921.38773604060907</v>
      </c>
      <c r="W3" s="54">
        <f>'AEO Table 22'!X103*10^3*About!$A$25</f>
        <v>1214.800703891709</v>
      </c>
      <c r="X3" s="54">
        <f>'AEO Table 22'!Y103*10^3*About!$A$25</f>
        <v>1508.0966988155669</v>
      </c>
      <c r="Y3" s="54">
        <f>'AEO Table 22'!Z103*10^3*About!$A$25</f>
        <v>1801.6258384094754</v>
      </c>
      <c r="Z3" s="54">
        <f>'AEO Table 22'!AA103*10^3*About!$A$25</f>
        <v>2097.4856235194584</v>
      </c>
      <c r="AA3" s="54">
        <f>'AEO Table 22'!AB103*10^3*About!$A$25</f>
        <v>2395.0951954314723</v>
      </c>
      <c r="AB3" s="54">
        <f>'AEO Table 22'!AC103*10^3*About!$A$25</f>
        <v>2693.4042013536382</v>
      </c>
      <c r="AC3" s="54">
        <f>'AEO Table 22'!AD103*10^3*About!$A$25</f>
        <v>2994.6271150592215</v>
      </c>
      <c r="AD3" s="54">
        <f>'AEO Table 22'!AE103*10^3*About!$A$25</f>
        <v>3299.9296598984774</v>
      </c>
      <c r="AE3" s="54">
        <f>'AEO Table 22'!AF103*10^3*About!$A$25</f>
        <v>3609.1964653130285</v>
      </c>
      <c r="AF3" s="54">
        <f>'AEO Table 22'!AG103*10^3*About!$A$25</f>
        <v>3921.9596395939088</v>
      </c>
      <c r="AG3" s="54">
        <f>'AEO Table 22'!AH103*10^3*About!$A$25</f>
        <v>4236.3556277495773</v>
      </c>
      <c r="AH3" s="54">
        <f>'AEO Table 22'!AI103*10^3*About!$A$25</f>
        <v>4551.6833934010156</v>
      </c>
      <c r="AI3" s="54">
        <f>'AEO Table 22'!AJ103*10^3*About!$A$25</f>
        <v>4867.1281319796954</v>
      </c>
      <c r="AJ3" s="54">
        <f>'AEO Table 22'!AK103*10^3*About!$A$25</f>
        <v>5184.5550008460241</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22'!C105*10^3*About!$A$25</f>
        <v>2582161.8771641282</v>
      </c>
      <c r="C6" s="54">
        <f>'AEO Table 22'!D105*10^3*About!$A$25</f>
        <v>2582162.4636311335</v>
      </c>
      <c r="D6" s="54">
        <f>'AEO Table 22'!E105*10^3*About!$A$25</f>
        <v>2582162.8554103211</v>
      </c>
      <c r="E6" s="54">
        <f>'AEO Table 22'!F105*10^3*About!$A$25</f>
        <v>2582162.8554103211</v>
      </c>
      <c r="F6" s="54">
        <f>'AEO Table 22'!G105*10^3*About!$A$25</f>
        <v>2582162.8554103211</v>
      </c>
      <c r="G6" s="54">
        <f>'AEO Table 22'!H105*10^3*About!$A$25</f>
        <v>2582162.8554103211</v>
      </c>
      <c r="H6" s="54">
        <f>'AEO Table 22'!I105*10^3*About!$A$25</f>
        <v>2582162.8554103211</v>
      </c>
      <c r="I6" s="54">
        <f>'AEO Table 22'!J105*10^3*About!$A$25</f>
        <v>2582167.158571912</v>
      </c>
      <c r="J6" s="54">
        <f>'AEO Table 22'!K105*10^3*About!$A$25</f>
        <v>2582191.6083172588</v>
      </c>
      <c r="K6" s="54">
        <f>'AEO Table 22'!L105*10^3*About!$A$25</f>
        <v>2588857.3225939083</v>
      </c>
      <c r="L6" s="54">
        <f>'AEO Table 22'!M105*10^3*About!$A$25</f>
        <v>2599355.6548316414</v>
      </c>
      <c r="M6" s="54">
        <f>'AEO Table 22'!N105*10^3*About!$A$25</f>
        <v>2620862.8412385788</v>
      </c>
      <c r="N6" s="54">
        <f>'AEO Table 22'!O105*10^3*About!$A$25</f>
        <v>2644169.9533705586</v>
      </c>
      <c r="O6" s="54">
        <f>'AEO Table 22'!P105*10^3*About!$A$25</f>
        <v>2668668.2801379017</v>
      </c>
      <c r="P6" s="54">
        <f>'AEO Table 22'!Q105*10^3*About!$A$25</f>
        <v>2694510.9767580372</v>
      </c>
      <c r="Q6" s="54">
        <f>'AEO Table 22'!R105*10^3*About!$A$25</f>
        <v>2721549.1911751269</v>
      </c>
      <c r="R6" s="54">
        <f>'AEO Table 22'!S105*10^3*About!$A$25</f>
        <v>2749096.7513849405</v>
      </c>
      <c r="S6" s="54">
        <f>'AEO Table 22'!T105*10^3*About!$A$25</f>
        <v>2777312.0964162434</v>
      </c>
      <c r="T6" s="54">
        <f>'AEO Table 22'!U105*10^3*About!$A$25</f>
        <v>2806484.716637902</v>
      </c>
      <c r="U6" s="54">
        <f>'AEO Table 22'!V105*10^3*About!$A$25</f>
        <v>2836571.9698096444</v>
      </c>
      <c r="V6" s="54">
        <f>'AEO Table 22'!W105*10^3*About!$A$25</f>
        <v>2867308.0333519457</v>
      </c>
      <c r="W6" s="54">
        <f>'AEO Table 22'!X105*10^3*About!$A$25</f>
        <v>2898606.0604746193</v>
      </c>
      <c r="X6" s="54">
        <f>'AEO Table 22'!Y105*10^3*About!$A$25</f>
        <v>2930325.8054450084</v>
      </c>
      <c r="Y6" s="54">
        <f>'AEO Table 22'!Z105*10^3*About!$A$25</f>
        <v>2964007.6302614212</v>
      </c>
      <c r="Z6" s="54">
        <f>'AEO Table 22'!AA105*10^3*About!$A$25</f>
        <v>2999310.2103257189</v>
      </c>
      <c r="AA6" s="54">
        <f>'AEO Table 22'!AB105*10^3*About!$A$25</f>
        <v>3035386.9821184431</v>
      </c>
      <c r="AB6" s="54">
        <f>'AEO Table 22'!AC105*10^3*About!$A$25</f>
        <v>3072084.2023527916</v>
      </c>
      <c r="AC6" s="54">
        <f>'AEO Table 22'!AD105*10^3*About!$A$25</f>
        <v>3109586.714692893</v>
      </c>
      <c r="AD6" s="54">
        <f>'AEO Table 22'!AE105*10^3*About!$A$25</f>
        <v>3148804.8489272418</v>
      </c>
      <c r="AE6" s="54">
        <f>'AEO Table 22'!AF105*10^3*About!$A$25</f>
        <v>3188883.8261912013</v>
      </c>
      <c r="AF6" s="54">
        <f>'AEO Table 22'!AG105*10^3*About!$A$25</f>
        <v>3229555.4764348562</v>
      </c>
      <c r="AG6" s="54">
        <f>'AEO Table 22'!AH105*10^3*About!$A$25</f>
        <v>3270831.3407199662</v>
      </c>
      <c r="AH6" s="54">
        <f>'AEO Table 22'!AI105*10^3*About!$A$25</f>
        <v>3312626.5271463622</v>
      </c>
      <c r="AI6" s="54">
        <f>'AEO Table 22'!AJ105*10^3*About!$A$25</f>
        <v>3355256.7368316413</v>
      </c>
      <c r="AJ6" s="54">
        <f>'AEO Table 22'!AK105*10^3*About!$A$25</f>
        <v>3398319.227180203</v>
      </c>
    </row>
    <row r="7" spans="1:36" x14ac:dyDescent="0.25">
      <c r="A7" t="s">
        <v>236</v>
      </c>
      <c r="B7" s="54">
        <f>'AEO Table 22'!C104*10^3*About!$A$25</f>
        <v>9228535.2170879878</v>
      </c>
      <c r="C7" s="54">
        <f>'AEO Table 22'!D104*10^3*About!$A$25</f>
        <v>12485777.13264467</v>
      </c>
      <c r="D7" s="54">
        <f>'AEO Table 22'!E104*10^3*About!$A$25</f>
        <v>15792035.260250421</v>
      </c>
      <c r="E7" s="54">
        <f>'AEO Table 22'!F104*10^3*About!$A$25</f>
        <v>19004282.532254651</v>
      </c>
      <c r="F7" s="54">
        <f>'AEO Table 22'!G104*10^3*About!$A$25</f>
        <v>22105379.547377326</v>
      </c>
      <c r="G7" s="54">
        <f>'AEO Table 22'!H104*10^3*About!$A$25</f>
        <v>25230003.530857023</v>
      </c>
      <c r="H7" s="54">
        <f>'AEO Table 22'!I104*10^3*About!$A$25</f>
        <v>28078293.996736888</v>
      </c>
      <c r="I7" s="54">
        <f>'AEO Table 22'!J104*10^3*About!$A$25</f>
        <v>31089326.614515223</v>
      </c>
      <c r="J7" s="54">
        <f>'AEO Table 22'!K104*10^3*About!$A$25</f>
        <v>34280534.970781729</v>
      </c>
      <c r="K7" s="54">
        <f>'AEO Table 22'!L104*10^3*About!$A$25</f>
        <v>37708130.291153133</v>
      </c>
      <c r="L7" s="54">
        <f>'AEO Table 22'!M104*10^3*About!$A$25</f>
        <v>41429140.632010147</v>
      </c>
      <c r="M7" s="54">
        <f>'AEO Table 22'!N104*10^3*About!$A$25</f>
        <v>45424703.733079523</v>
      </c>
      <c r="N7" s="54">
        <f>'AEO Table 22'!O104*10^3*About!$A$25</f>
        <v>49684110.013022847</v>
      </c>
      <c r="O7" s="54">
        <f>'AEO Table 22'!P104*10^3*About!$A$25</f>
        <v>54278855.792618439</v>
      </c>
      <c r="P7" s="54">
        <f>'AEO Table 22'!Q104*10^3*About!$A$25</f>
        <v>59230394.663040601</v>
      </c>
      <c r="Q7" s="54">
        <f>'AEO Table 22'!R104*10^3*About!$A$25</f>
        <v>64503865.713167503</v>
      </c>
      <c r="R7" s="54">
        <f>'AEO Table 22'!S104*10^3*About!$A$25</f>
        <v>70021973.422558367</v>
      </c>
      <c r="S7" s="54">
        <f>'AEO Table 22'!T104*10^3*About!$A$25</f>
        <v>75834040.707879856</v>
      </c>
      <c r="T7" s="54">
        <f>'AEO Table 22'!U104*10^3*About!$A$25</f>
        <v>81904095.640334174</v>
      </c>
      <c r="U7" s="54">
        <f>'AEO Table 22'!V104*10^3*About!$A$25</f>
        <v>88306773.556472078</v>
      </c>
      <c r="V7" s="54">
        <f>'AEO Table 22'!W104*10^3*About!$A$25</f>
        <v>94976483.740482226</v>
      </c>
      <c r="W7" s="54">
        <f>'AEO Table 22'!X104*10^3*About!$A$25</f>
        <v>101937436.98445432</v>
      </c>
      <c r="X7" s="54">
        <f>'AEO Table 22'!Y104*10^3*About!$A$25</f>
        <v>109287590.60384941</v>
      </c>
      <c r="Y7" s="54">
        <f>'AEO Table 22'!Z104*10^3*About!$A$25</f>
        <v>116966417.61844331</v>
      </c>
      <c r="Z7" s="54">
        <f>'AEO Table 22'!AA104*10^3*About!$A$25</f>
        <v>125093870.36008883</v>
      </c>
      <c r="AA7" s="54">
        <f>'AEO Table 22'!AB104*10^3*About!$A$25</f>
        <v>133587364.23963621</v>
      </c>
      <c r="AB7" s="54">
        <f>'AEO Table 22'!AC104*10^3*About!$A$25</f>
        <v>142483791.29653129</v>
      </c>
      <c r="AC7" s="54">
        <f>'AEO Table 22'!AD104*10^3*About!$A$25</f>
        <v>151927452.35829103</v>
      </c>
      <c r="AD7" s="54">
        <f>'AEO Table 22'!AE104*10^3*About!$A$25</f>
        <v>161795365.61442471</v>
      </c>
      <c r="AE7" s="54">
        <f>'AEO Table 22'!AF104*10^3*About!$A$25</f>
        <v>172104055.49386632</v>
      </c>
      <c r="AF7" s="54">
        <f>'AEO Table 22'!AG104*10^3*About!$A$25</f>
        <v>183043277.52220812</v>
      </c>
      <c r="AG7" s="54">
        <f>'AEO Table 22'!AH104*10^3*About!$A$25</f>
        <v>194537382.36304992</v>
      </c>
      <c r="AH7" s="54">
        <f>'AEO Table 22'!AI104*10^3*About!$A$25</f>
        <v>206617002.80245346</v>
      </c>
      <c r="AI7" s="54">
        <f>'AEO Table 22'!AJ104*10^3*About!$A$25</f>
        <v>219479568.21065989</v>
      </c>
      <c r="AJ7" s="54">
        <f>'AEO Table 22'!AK104*10^3*About!$A$25</f>
        <v>232964929.33058375</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c r="AH11" s="54">
        <v>0</v>
      </c>
      <c r="AI11" s="54">
        <v>0</v>
      </c>
      <c r="AJ11" s="54">
        <v>0</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B2" sqref="B2:AJ14"/>
    </sheetView>
  </sheetViews>
  <sheetFormatPr defaultRowHeight="15" x14ac:dyDescent="0.25"/>
  <cols>
    <col min="1" max="1" width="23.42578125" customWidth="1"/>
    <col min="2" max="36" width="9.5703125" bestFit="1" customWidth="1"/>
  </cols>
  <sheetData>
    <row r="1" spans="1:36" x14ac:dyDescent="0.25">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22'!C103*10^3*About!$A$26</f>
        <v>0</v>
      </c>
      <c r="C3" s="54">
        <f>'AEO Table 22'!D103*10^3*About!$A$26</f>
        <v>0</v>
      </c>
      <c r="D3" s="54">
        <f>'AEO Table 22'!E103*10^3*About!$A$26</f>
        <v>0</v>
      </c>
      <c r="E3" s="54">
        <f>'AEO Table 22'!F103*10^3*About!$A$26</f>
        <v>0</v>
      </c>
      <c r="F3" s="54">
        <f>'AEO Table 22'!G103*10^3*About!$A$26</f>
        <v>0</v>
      </c>
      <c r="G3" s="54">
        <f>'AEO Table 22'!H103*10^3*About!$A$26</f>
        <v>0</v>
      </c>
      <c r="H3" s="54">
        <f>'AEO Table 22'!I103*10^3*About!$A$26</f>
        <v>0</v>
      </c>
      <c r="I3" s="54">
        <f>'AEO Table 22'!J103*10^3*About!$A$26</f>
        <v>0</v>
      </c>
      <c r="J3" s="54">
        <f>'AEO Table 22'!K103*10^3*About!$A$26</f>
        <v>0</v>
      </c>
      <c r="K3" s="54">
        <f>'AEO Table 22'!L103*10^3*About!$A$26</f>
        <v>0</v>
      </c>
      <c r="L3" s="54">
        <f>'AEO Table 22'!M103*10^3*About!$A$26</f>
        <v>0.11571065989847718</v>
      </c>
      <c r="M3" s="54">
        <f>'AEO Table 22'!N103*10^3*About!$A$26</f>
        <v>0.43381556683587136</v>
      </c>
      <c r="N3" s="54">
        <f>'AEO Table 22'!O103*10^3*About!$A$26</f>
        <v>1.2437901861252114</v>
      </c>
      <c r="O3" s="54">
        <f>'AEO Table 22'!P103*10^3*About!$A$26</f>
        <v>3.2110702199661589</v>
      </c>
      <c r="P3" s="54">
        <f>'AEO Table 22'!Q103*10^3*About!$A$26</f>
        <v>6.6533629441624367</v>
      </c>
      <c r="Q3" s="54">
        <f>'AEO Table 22'!R103*10^3*About!$A$26</f>
        <v>12.959593908629444</v>
      </c>
      <c r="R3" s="54">
        <f>'AEO Table 22'!S103*10^3*About!$A$26</f>
        <v>24.559488155668358</v>
      </c>
      <c r="S3" s="54">
        <f>'AEO Table 22'!T103*10^3*About!$A$26</f>
        <v>45.59</v>
      </c>
      <c r="T3" s="54">
        <f>'AEO Table 22'!U103*10^3*About!$A$26</f>
        <v>84.410926395939072</v>
      </c>
      <c r="U3" s="54">
        <f>'AEO Table 22'!V103*10^3*About!$A$26</f>
        <v>156.29627326565142</v>
      </c>
      <c r="V3" s="54">
        <f>'AEO Table 22'!W103*10^3*About!$A$26</f>
        <v>228.64426395939086</v>
      </c>
      <c r="W3" s="54">
        <f>'AEO Table 22'!X103*10^3*About!$A$26</f>
        <v>301.45529610829107</v>
      </c>
      <c r="X3" s="54">
        <f>'AEO Table 22'!Y103*10^3*About!$A$26</f>
        <v>374.23730118443319</v>
      </c>
      <c r="Y3" s="54">
        <f>'AEO Table 22'!Z103*10^3*About!$A$26</f>
        <v>447.0771615905245</v>
      </c>
      <c r="Z3" s="54">
        <f>'AEO Table 22'!AA103*10^3*About!$A$26</f>
        <v>520.49537648054138</v>
      </c>
      <c r="AA3" s="54">
        <f>'AEO Table 22'!AB103*10^3*About!$A$26</f>
        <v>594.34780456852798</v>
      </c>
      <c r="AB3" s="54">
        <f>'AEO Table 22'!AC103*10^3*About!$A$26</f>
        <v>668.37379864636216</v>
      </c>
      <c r="AC3" s="54">
        <f>'AEO Table 22'!AD103*10^3*About!$A$26</f>
        <v>743.12288494077836</v>
      </c>
      <c r="AD3" s="54">
        <f>'AEO Table 22'!AE103*10^3*About!$A$26</f>
        <v>818.88434010152287</v>
      </c>
      <c r="AE3" s="54">
        <f>'AEO Table 22'!AF103*10^3*About!$A$26</f>
        <v>895.62953468697117</v>
      </c>
      <c r="AF3" s="54">
        <f>'AEO Table 22'!AG103*10^3*About!$A$26</f>
        <v>973.24236040609139</v>
      </c>
      <c r="AG3" s="54">
        <f>'AEO Table 22'!AH103*10^3*About!$A$26</f>
        <v>1051.260372250423</v>
      </c>
      <c r="AH3" s="54">
        <f>'AEO Table 22'!AI103*10^3*About!$A$26</f>
        <v>1129.5096065989849</v>
      </c>
      <c r="AI3" s="54">
        <f>'AEO Table 22'!AJ103*10^3*About!$A$26</f>
        <v>1207.7878680203046</v>
      </c>
      <c r="AJ3" s="54">
        <f>'AEO Table 22'!AK103*10^3*About!$A$26</f>
        <v>1286.5579991539764</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22'!C105*10^3*About!$A$26</f>
        <v>640768.7868358714</v>
      </c>
      <c r="C6" s="54">
        <f>'AEO Table 22'!D105*10^3*About!$A$26</f>
        <v>640768.93236886628</v>
      </c>
      <c r="D6" s="54">
        <f>'AEO Table 22'!E105*10^3*About!$A$26</f>
        <v>640769.02958967839</v>
      </c>
      <c r="E6" s="54">
        <f>'AEO Table 22'!F105*10^3*About!$A$26</f>
        <v>640769.02958967839</v>
      </c>
      <c r="F6" s="54">
        <f>'AEO Table 22'!G105*10^3*About!$A$26</f>
        <v>640769.02958967839</v>
      </c>
      <c r="G6" s="54">
        <f>'AEO Table 22'!H105*10^3*About!$A$26</f>
        <v>640769.02958967839</v>
      </c>
      <c r="H6" s="54">
        <f>'AEO Table 22'!I105*10^3*About!$A$26</f>
        <v>640769.02958967839</v>
      </c>
      <c r="I6" s="54">
        <f>'AEO Table 22'!J105*10^3*About!$A$26</f>
        <v>640770.09742808796</v>
      </c>
      <c r="J6" s="54">
        <f>'AEO Table 22'!K105*10^3*About!$A$26</f>
        <v>640776.16468274116</v>
      </c>
      <c r="K6" s="54">
        <f>'AEO Table 22'!L105*10^3*About!$A$26</f>
        <v>642430.27540609136</v>
      </c>
      <c r="L6" s="54">
        <f>'AEO Table 22'!M105*10^3*About!$A$26</f>
        <v>645035.45816835877</v>
      </c>
      <c r="M6" s="54">
        <f>'AEO Table 22'!N105*10^3*About!$A$26</f>
        <v>650372.51076142129</v>
      </c>
      <c r="N6" s="54">
        <f>'AEO Table 22'!O105*10^3*About!$A$26</f>
        <v>656156.21862944169</v>
      </c>
      <c r="O6" s="54">
        <f>'AEO Table 22'!P105*10^3*About!$A$26</f>
        <v>662235.52886209812</v>
      </c>
      <c r="P6" s="54">
        <f>'AEO Table 22'!Q105*10^3*About!$A$26</f>
        <v>668648.44724196277</v>
      </c>
      <c r="Q6" s="54">
        <f>'AEO Table 22'!R105*10^3*About!$A$26</f>
        <v>675358.03582487302</v>
      </c>
      <c r="R6" s="54">
        <f>'AEO Table 22'!S105*10^3*About!$A$26</f>
        <v>682194.01961505914</v>
      </c>
      <c r="S6" s="54">
        <f>'AEO Table 22'!T105*10^3*About!$A$26</f>
        <v>689195.71558375633</v>
      </c>
      <c r="T6" s="54">
        <f>'AEO Table 22'!U105*10^3*About!$A$26</f>
        <v>696434.96136209823</v>
      </c>
      <c r="U6" s="54">
        <f>'AEO Table 22'!V105*10^3*About!$A$26</f>
        <v>703901.17519035528</v>
      </c>
      <c r="V6" s="54">
        <f>'AEO Table 22'!W105*10^3*About!$A$26</f>
        <v>711528.39264805417</v>
      </c>
      <c r="W6" s="54">
        <f>'AEO Table 22'!X105*10^3*About!$A$26</f>
        <v>719295.06252538075</v>
      </c>
      <c r="X6" s="54">
        <f>'AEO Table 22'!Y105*10^3*About!$A$26</f>
        <v>727166.38255499152</v>
      </c>
      <c r="Y6" s="54">
        <f>'AEO Table 22'!Z105*10^3*About!$A$26</f>
        <v>735524.59673857864</v>
      </c>
      <c r="Z6" s="54">
        <f>'AEO Table 22'!AA105*10^3*About!$A$26</f>
        <v>744285.00467428088</v>
      </c>
      <c r="AA6" s="54">
        <f>'AEO Table 22'!AB105*10^3*About!$A$26</f>
        <v>753237.52988155663</v>
      </c>
      <c r="AB6" s="54">
        <f>'AEO Table 22'!AC105*10^3*About!$A$26</f>
        <v>762344.02064720809</v>
      </c>
      <c r="AC6" s="54">
        <f>'AEO Table 22'!AD105*10^3*About!$A$26</f>
        <v>771650.34630710655</v>
      </c>
      <c r="AD6" s="54">
        <f>'AEO Table 22'!AE105*10^3*About!$A$26</f>
        <v>781382.40707275807</v>
      </c>
      <c r="AE6" s="54">
        <f>'AEO Table 22'!AF105*10^3*About!$A$26</f>
        <v>791328.08780879865</v>
      </c>
      <c r="AF6" s="54">
        <f>'AEO Table 22'!AG105*10^3*About!$A$26</f>
        <v>801420.84156514378</v>
      </c>
      <c r="AG6" s="54">
        <f>'AEO Table 22'!AH105*10^3*About!$A$26</f>
        <v>811663.5322800338</v>
      </c>
      <c r="AH6" s="54">
        <f>'AEO Table 22'!AI105*10^3*About!$A$26</f>
        <v>822035.09385363793</v>
      </c>
      <c r="AI6" s="54">
        <f>'AEO Table 22'!AJ105*10^3*About!$A$26</f>
        <v>832613.86816835869</v>
      </c>
      <c r="AJ6" s="54">
        <f>'AEO Table 22'!AK105*10^3*About!$A$26</f>
        <v>843299.91381979687</v>
      </c>
    </row>
    <row r="7" spans="1:36" x14ac:dyDescent="0.25">
      <c r="A7" t="s">
        <v>236</v>
      </c>
      <c r="B7" s="54">
        <f>'AEO Table 22'!C104*10^3*About!$A$26</f>
        <v>2290080.0169120138</v>
      </c>
      <c r="C7" s="54">
        <f>'AEO Table 22'!D104*10^3*About!$A$26</f>
        <v>3098371.30535533</v>
      </c>
      <c r="D7" s="54">
        <f>'AEO Table 22'!E104*10^3*About!$A$26</f>
        <v>3918826.0677495766</v>
      </c>
      <c r="E7" s="54">
        <f>'AEO Table 22'!F104*10^3*About!$A$26</f>
        <v>4715951.8427453469</v>
      </c>
      <c r="F7" s="54">
        <f>'AEO Table 22'!G104*10^3*About!$A$26</f>
        <v>5485495.4526226735</v>
      </c>
      <c r="G7" s="54">
        <f>'AEO Table 22'!H104*10^3*About!$A$26</f>
        <v>6260877.3281429783</v>
      </c>
      <c r="H7" s="54">
        <f>'AEO Table 22'!I104*10^3*About!$A$26</f>
        <v>6967686.4722631136</v>
      </c>
      <c r="I7" s="54">
        <f>'AEO Table 22'!J104*10^3*About!$A$26</f>
        <v>7714880.4164847704</v>
      </c>
      <c r="J7" s="54">
        <f>'AEO Table 22'!K104*10^3*About!$A$26</f>
        <v>8506785.3412182759</v>
      </c>
      <c r="K7" s="54">
        <f>'AEO Table 22'!L104*10^3*About!$A$26</f>
        <v>9357350.1778468695</v>
      </c>
      <c r="L7" s="54">
        <f>'AEO Table 22'!M104*10^3*About!$A$26</f>
        <v>10280726.555989847</v>
      </c>
      <c r="M7" s="54">
        <f>'AEO Table 22'!N104*10^3*About!$A$26</f>
        <v>11272233.766920473</v>
      </c>
      <c r="N7" s="54">
        <f>'AEO Table 22'!O104*10^3*About!$A$26</f>
        <v>12329214.205977159</v>
      </c>
      <c r="O7" s="54">
        <f>'AEO Table 22'!P104*10^3*About!$A$26</f>
        <v>13469409.832381556</v>
      </c>
      <c r="P7" s="54">
        <f>'AEO Table 22'!Q104*10^3*About!$A$26</f>
        <v>14698144.398959389</v>
      </c>
      <c r="Q7" s="54">
        <f>'AEO Table 22'!R104*10^3*About!$A$26</f>
        <v>16006767.098832484</v>
      </c>
      <c r="R7" s="54">
        <f>'AEO Table 22'!S104*10^3*About!$A$26</f>
        <v>17376096.889441621</v>
      </c>
      <c r="S7" s="54">
        <f>'AEO Table 22'!T104*10^3*About!$A$26</f>
        <v>18818373.354120132</v>
      </c>
      <c r="T7" s="54">
        <f>'AEO Table 22'!U104*10^3*About!$A$26</f>
        <v>20324669.984665819</v>
      </c>
      <c r="U7" s="54">
        <f>'AEO Table 22'!V104*10^3*About!$A$26</f>
        <v>21913507.693527918</v>
      </c>
      <c r="V7" s="54">
        <f>'AEO Table 22'!W104*10^3*About!$A$26</f>
        <v>23568610.009517767</v>
      </c>
      <c r="W7" s="54">
        <f>'AEO Table 22'!X104*10^3*About!$A$26</f>
        <v>25295984.890545685</v>
      </c>
      <c r="X7" s="54">
        <f>'AEO Table 22'!Y104*10^3*About!$A$26</f>
        <v>27119940.646150593</v>
      </c>
      <c r="Y7" s="54">
        <f>'AEO Table 22'!Z104*10^3*About!$A$26</f>
        <v>29025457.381556682</v>
      </c>
      <c r="Z7" s="54">
        <f>'AEO Table 22'!AA104*10^3*About!$A$26</f>
        <v>31042301.514911167</v>
      </c>
      <c r="AA7" s="54">
        <f>'AEO Table 22'!AB104*10^3*About!$A$26</f>
        <v>33149979.510363791</v>
      </c>
      <c r="AB7" s="54">
        <f>'AEO Table 22'!AC104*10^3*About!$A$26</f>
        <v>35357646.203468695</v>
      </c>
      <c r="AC7" s="54">
        <f>'AEO Table 22'!AD104*10^3*About!$A$26</f>
        <v>37701110.14170897</v>
      </c>
      <c r="AD7" s="54">
        <f>'AEO Table 22'!AE104*10^3*About!$A$26</f>
        <v>40149853.135575294</v>
      </c>
      <c r="AE7" s="54">
        <f>'AEO Table 22'!AF104*10^3*About!$A$26</f>
        <v>42707975.756133668</v>
      </c>
      <c r="AF7" s="54">
        <f>'AEO Table 22'!AG104*10^3*About!$A$26</f>
        <v>45422566.227791876</v>
      </c>
      <c r="AG7" s="54">
        <f>'AEO Table 22'!AH104*10^3*About!$A$26</f>
        <v>48274852.011950083</v>
      </c>
      <c r="AH7" s="54">
        <f>'AEO Table 22'!AI104*10^3*About!$A$26</f>
        <v>51272434.697546527</v>
      </c>
      <c r="AI7" s="54">
        <f>'AEO Table 22'!AJ104*10^3*About!$A$26</f>
        <v>54464306.789340101</v>
      </c>
      <c r="AJ7" s="54">
        <f>'AEO Table 22'!AK104*10^3*About!$A$26</f>
        <v>57810726.919416241</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c r="AH11" s="54">
        <v>0</v>
      </c>
      <c r="AI11" s="54">
        <v>0</v>
      </c>
      <c r="AJ11" s="54">
        <v>0</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C2" sqref="C2:AJ14"/>
    </sheetView>
  </sheetViews>
  <sheetFormatPr defaultRowHeight="15" x14ac:dyDescent="0.25"/>
  <cols>
    <col min="1" max="1" width="23.42578125" customWidth="1"/>
    <col min="2" max="36" width="9.5703125" bestFit="1" customWidth="1"/>
  </cols>
  <sheetData>
    <row r="1" spans="1:36" x14ac:dyDescent="0.25">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23'!C86*10^3</f>
        <v>15615427.734000001</v>
      </c>
      <c r="C3" s="54">
        <f>'AEO Table 23'!D86*10^3</f>
        <v>16026156.25</v>
      </c>
      <c r="D3" s="54">
        <f>'AEO Table 23'!E86*10^3</f>
        <v>16545597.656000001</v>
      </c>
      <c r="E3" s="54">
        <f>'AEO Table 23'!F86*10^3</f>
        <v>17069671.875</v>
      </c>
      <c r="F3" s="54">
        <f>'AEO Table 23'!G86*10^3</f>
        <v>17711679.688000001</v>
      </c>
      <c r="G3" s="54">
        <f>'AEO Table 23'!H86*10^3</f>
        <v>18380509.765999999</v>
      </c>
      <c r="H3" s="54">
        <f>'AEO Table 23'!I86*10^3</f>
        <v>19143078.125</v>
      </c>
      <c r="I3" s="54">
        <f>'AEO Table 23'!J86*10^3</f>
        <v>19970613.281000003</v>
      </c>
      <c r="J3" s="54">
        <f>'AEO Table 23'!K86*10^3</f>
        <v>20766806.640999999</v>
      </c>
      <c r="K3" s="54">
        <f>'AEO Table 23'!L86*10^3</f>
        <v>21702894.531000003</v>
      </c>
      <c r="L3" s="54">
        <f>'AEO Table 23'!M86*10^3</f>
        <v>22762607.422000002</v>
      </c>
      <c r="M3" s="54">
        <f>'AEO Table 23'!N86*10^3</f>
        <v>23935935.547000002</v>
      </c>
      <c r="N3" s="54">
        <f>'AEO Table 23'!O86*10^3</f>
        <v>25237292.968999997</v>
      </c>
      <c r="O3" s="54">
        <f>'AEO Table 23'!P86*10^3</f>
        <v>26590953.125</v>
      </c>
      <c r="P3" s="54">
        <f>'AEO Table 23'!Q86*10^3</f>
        <v>28087589.843999997</v>
      </c>
      <c r="Q3" s="54">
        <f>'AEO Table 23'!R86*10^3</f>
        <v>29699609.375</v>
      </c>
      <c r="R3" s="54">
        <f>'AEO Table 23'!S86*10^3</f>
        <v>31386767.577999998</v>
      </c>
      <c r="S3" s="54">
        <f>'AEO Table 23'!T86*10^3</f>
        <v>33155070.312000003</v>
      </c>
      <c r="T3" s="54">
        <f>'AEO Table 23'!U86*10^3</f>
        <v>34996109.375</v>
      </c>
      <c r="U3" s="54">
        <f>'AEO Table 23'!V86*10^3</f>
        <v>36915929.687999994</v>
      </c>
      <c r="V3" s="54">
        <f>'AEO Table 23'!W86*10^3</f>
        <v>38902605.469000004</v>
      </c>
      <c r="W3" s="54">
        <f>'AEO Table 23'!X86*10^3</f>
        <v>40965578.125</v>
      </c>
      <c r="X3" s="54">
        <f>'AEO Table 23'!Y86*10^3</f>
        <v>43121988.280999996</v>
      </c>
      <c r="Y3" s="54">
        <f>'AEO Table 23'!Z86*10^3</f>
        <v>45386562.5</v>
      </c>
      <c r="Z3" s="54">
        <f>'AEO Table 23'!AA86*10^3</f>
        <v>47774800.780999996</v>
      </c>
      <c r="AA3" s="54">
        <f>'AEO Table 23'!AB86*10^3</f>
        <v>50255945.312000006</v>
      </c>
      <c r="AB3" s="54">
        <f>'AEO Table 23'!AC86*10^3</f>
        <v>52824648.437999994</v>
      </c>
      <c r="AC3" s="54">
        <f>'AEO Table 23'!AD86*10^3</f>
        <v>55552933.594000004</v>
      </c>
      <c r="AD3" s="54">
        <f>'AEO Table 23'!AE86*10^3</f>
        <v>58442398.437999994</v>
      </c>
      <c r="AE3" s="54">
        <f>'AEO Table 23'!AF86*10^3</f>
        <v>61528820.312000006</v>
      </c>
      <c r="AF3" s="54">
        <f>'AEO Table 23'!AG86*10^3</f>
        <v>64572281.25</v>
      </c>
      <c r="AG3" s="54">
        <f>'AEO Table 23'!AH86*10^3</f>
        <v>67591984.375</v>
      </c>
      <c r="AH3" s="54">
        <f>'AEO Table 23'!AI86*10^3</f>
        <v>70607140.625</v>
      </c>
      <c r="AI3" s="54">
        <f>'AEO Table 23'!AJ86*10^3</f>
        <v>73587578.125</v>
      </c>
      <c r="AJ3" s="54">
        <f>'AEO Table 23'!AK86*10^3</f>
        <v>76513101.561999992</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23'!C88*10^3</f>
        <v>723946.228</v>
      </c>
      <c r="C6" s="54">
        <f>'AEO Table 23'!D88*10^3</f>
        <v>723946.228</v>
      </c>
      <c r="D6" s="54">
        <f>'AEO Table 23'!E88*10^3</f>
        <v>723946.228</v>
      </c>
      <c r="E6" s="54">
        <f>'AEO Table 23'!F88*10^3</f>
        <v>723946.228</v>
      </c>
      <c r="F6" s="54">
        <f>'AEO Table 23'!G88*10^3</f>
        <v>723946.228</v>
      </c>
      <c r="G6" s="54">
        <f>'AEO Table 23'!H88*10^3</f>
        <v>723946.228</v>
      </c>
      <c r="H6" s="54">
        <f>'AEO Table 23'!I88*10^3</f>
        <v>723946.228</v>
      </c>
      <c r="I6" s="54">
        <f>'AEO Table 23'!J88*10^3</f>
        <v>723946.228</v>
      </c>
      <c r="J6" s="54">
        <f>'AEO Table 23'!K88*10^3</f>
        <v>723946.41099999996</v>
      </c>
      <c r="K6" s="54">
        <f>'AEO Table 23'!L88*10^3</f>
        <v>723952.14799999993</v>
      </c>
      <c r="L6" s="54">
        <f>'AEO Table 23'!M88*10^3</f>
        <v>723974.97600000002</v>
      </c>
      <c r="M6" s="54">
        <f>'AEO Table 23'!N88*10^3</f>
        <v>724031.25</v>
      </c>
      <c r="N6" s="54">
        <f>'AEO Table 23'!O88*10^3</f>
        <v>724154.41899999999</v>
      </c>
      <c r="O6" s="54">
        <f>'AEO Table 23'!P88*10^3</f>
        <v>724416.13800000004</v>
      </c>
      <c r="P6" s="54">
        <f>'AEO Table 23'!Q88*10^3</f>
        <v>725404.29700000002</v>
      </c>
      <c r="Q6" s="54">
        <f>'AEO Table 23'!R88*10^3</f>
        <v>727385.37599999993</v>
      </c>
      <c r="R6" s="54">
        <f>'AEO Table 23'!S88*10^3</f>
        <v>731688.23199999996</v>
      </c>
      <c r="S6" s="54">
        <f>'AEO Table 23'!T88*10^3</f>
        <v>742960.44900000002</v>
      </c>
      <c r="T6" s="54">
        <f>'AEO Table 23'!U88*10^3</f>
        <v>766359.9850000001</v>
      </c>
      <c r="U6" s="54">
        <f>'AEO Table 23'!V88*10^3</f>
        <v>805643.67700000003</v>
      </c>
      <c r="V6" s="54">
        <f>'AEO Table 23'!W88*10^3</f>
        <v>860020.38600000006</v>
      </c>
      <c r="W6" s="54">
        <f>'AEO Table 23'!X88*10^3</f>
        <v>925557.43399999989</v>
      </c>
      <c r="X6" s="54">
        <f>'AEO Table 23'!Y88*10^3</f>
        <v>1003799.7440000001</v>
      </c>
      <c r="Y6" s="54">
        <f>'AEO Table 23'!Z88*10^3</f>
        <v>1095705.811</v>
      </c>
      <c r="Z6" s="54">
        <f>'AEO Table 23'!AA88*10^3</f>
        <v>1205348.7549999999</v>
      </c>
      <c r="AA6" s="54">
        <f>'AEO Table 23'!AB88*10^3</f>
        <v>1320261.108</v>
      </c>
      <c r="AB6" s="54">
        <f>'AEO Table 23'!AC88*10^3</f>
        <v>1436593.3840000001</v>
      </c>
      <c r="AC6" s="54">
        <f>'AEO Table 23'!AD88*10^3</f>
        <v>1556479.6140000001</v>
      </c>
      <c r="AD6" s="54">
        <f>'AEO Table 23'!AE88*10^3</f>
        <v>1677896.7290000001</v>
      </c>
      <c r="AE6" s="54">
        <f>'AEO Table 23'!AF88*10^3</f>
        <v>1800097.9</v>
      </c>
      <c r="AF6" s="54">
        <f>'AEO Table 23'!AG88*10^3</f>
        <v>1918822.0209999999</v>
      </c>
      <c r="AG6" s="54">
        <f>'AEO Table 23'!AH88*10^3</f>
        <v>2035955.078</v>
      </c>
      <c r="AH6" s="54">
        <f>'AEO Table 23'!AI88*10^3</f>
        <v>2153338.8670000001</v>
      </c>
      <c r="AI6" s="54">
        <f>'AEO Table 23'!AJ88*10^3</f>
        <v>2269958.7400000002</v>
      </c>
      <c r="AJ6" s="54">
        <f>'AEO Table 23'!AK88*10^3</f>
        <v>2386163.0860000001</v>
      </c>
    </row>
    <row r="7" spans="1:36" x14ac:dyDescent="0.25">
      <c r="A7" t="s">
        <v>236</v>
      </c>
      <c r="B7" s="54">
        <f>'AEO Table 23'!C87*10^3</f>
        <v>10137899.413999999</v>
      </c>
      <c r="C7" s="54">
        <f>'AEO Table 23'!D87*10^3</f>
        <v>12481648.438000001</v>
      </c>
      <c r="D7" s="54">
        <f>'AEO Table 23'!E87*10^3</f>
        <v>15072479.492000001</v>
      </c>
      <c r="E7" s="54">
        <f>'AEO Table 23'!F87*10^3</f>
        <v>17774835.938000001</v>
      </c>
      <c r="F7" s="54">
        <f>'AEO Table 23'!G87*10^3</f>
        <v>20369740.234000001</v>
      </c>
      <c r="G7" s="54">
        <f>'AEO Table 23'!H87*10^3</f>
        <v>22555699.218999997</v>
      </c>
      <c r="H7" s="54">
        <f>'AEO Table 23'!I87*10^3</f>
        <v>23970589.843999997</v>
      </c>
      <c r="I7" s="54">
        <f>'AEO Table 23'!J87*10^3</f>
        <v>24502552.734000001</v>
      </c>
      <c r="J7" s="54">
        <f>'AEO Table 23'!K87*10^3</f>
        <v>25140953.125</v>
      </c>
      <c r="K7" s="54">
        <f>'AEO Table 23'!L87*10^3</f>
        <v>25918929.688000001</v>
      </c>
      <c r="L7" s="54">
        <f>'AEO Table 23'!M87*10^3</f>
        <v>26823310.547000002</v>
      </c>
      <c r="M7" s="54">
        <f>'AEO Table 23'!N87*10^3</f>
        <v>27863302.734000001</v>
      </c>
      <c r="N7" s="54">
        <f>'AEO Table 23'!O87*10^3</f>
        <v>29068019.531000003</v>
      </c>
      <c r="O7" s="54">
        <f>'AEO Table 23'!P87*10^3</f>
        <v>30458025.390999999</v>
      </c>
      <c r="P7" s="54">
        <f>'AEO Table 23'!Q87*10^3</f>
        <v>32074755.859000001</v>
      </c>
      <c r="Q7" s="54">
        <f>'AEO Table 23'!R87*10^3</f>
        <v>33801964.844000004</v>
      </c>
      <c r="R7" s="54">
        <f>'AEO Table 23'!S87*10^3</f>
        <v>35621328.125</v>
      </c>
      <c r="S7" s="54">
        <f>'AEO Table 23'!T87*10^3</f>
        <v>37516347.655999996</v>
      </c>
      <c r="T7" s="54">
        <f>'AEO Table 23'!U87*10^3</f>
        <v>39481542.969000004</v>
      </c>
      <c r="U7" s="54">
        <f>'AEO Table 23'!V87*10^3</f>
        <v>41510054.687999994</v>
      </c>
      <c r="V7" s="54">
        <f>'AEO Table 23'!W87*10^3</f>
        <v>43579281.25</v>
      </c>
      <c r="W7" s="54">
        <f>'AEO Table 23'!X87*10^3</f>
        <v>45689332.030999996</v>
      </c>
      <c r="X7" s="54">
        <f>'AEO Table 23'!Y87*10^3</f>
        <v>47849824.219000004</v>
      </c>
      <c r="Y7" s="54">
        <f>'AEO Table 23'!Z87*10^3</f>
        <v>50064441.405999996</v>
      </c>
      <c r="Z7" s="54">
        <f>'AEO Table 23'!AA87*10^3</f>
        <v>52337117.187999994</v>
      </c>
      <c r="AA7" s="54">
        <f>'AEO Table 23'!AB87*10^3</f>
        <v>54638796.875</v>
      </c>
      <c r="AB7" s="54">
        <f>'AEO Table 23'!AC87*10^3</f>
        <v>56961785.155999996</v>
      </c>
      <c r="AC7" s="54">
        <f>'AEO Table 23'!AD87*10^3</f>
        <v>59303847.655999996</v>
      </c>
      <c r="AD7" s="54">
        <f>'AEO Table 23'!AE87*10^3</f>
        <v>61667125</v>
      </c>
      <c r="AE7" s="54">
        <f>'AEO Table 23'!AF87*10^3</f>
        <v>64044062.5</v>
      </c>
      <c r="AF7" s="54">
        <f>'AEO Table 23'!AG87*10^3</f>
        <v>66424140.625</v>
      </c>
      <c r="AG7" s="54">
        <f>'AEO Table 23'!AH87*10^3</f>
        <v>68817296.875</v>
      </c>
      <c r="AH7" s="54">
        <f>'AEO Table 23'!AI87*10^3</f>
        <v>71268226.561999992</v>
      </c>
      <c r="AI7" s="54">
        <f>'AEO Table 23'!AJ87*10^3</f>
        <v>73735007.811999992</v>
      </c>
      <c r="AJ7" s="54">
        <f>'AEO Table 23'!AK87*10^3</f>
        <v>76182320.311999992</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f>'AEO Table 23'!C85*10^3</f>
        <v>96169.403000000006</v>
      </c>
      <c r="C11" s="54">
        <f>'AEO Table 23'!D85*10^3</f>
        <v>92001.27399999999</v>
      </c>
      <c r="D11" s="54">
        <f>'AEO Table 23'!E85*10^3</f>
        <v>92001.27399999999</v>
      </c>
      <c r="E11" s="54">
        <f>'AEO Table 23'!F85*10^3</f>
        <v>92001.27399999999</v>
      </c>
      <c r="F11" s="54">
        <f>'AEO Table 23'!G85*10^3</f>
        <v>92001.27399999999</v>
      </c>
      <c r="G11" s="54">
        <f>'AEO Table 23'!H85*10^3</f>
        <v>92001.27399999999</v>
      </c>
      <c r="H11" s="54">
        <f>'AEO Table 23'!I85*10^3</f>
        <v>92001.27399999999</v>
      </c>
      <c r="I11" s="54">
        <f>'AEO Table 23'!J85*10^3</f>
        <v>92001.27399999999</v>
      </c>
      <c r="J11" s="54">
        <f>'AEO Table 23'!K85*10^3</f>
        <v>92001.27399999999</v>
      </c>
      <c r="K11" s="54">
        <f>'AEO Table 23'!L85*10^3</f>
        <v>92001.27399999999</v>
      </c>
      <c r="L11" s="54">
        <f>'AEO Table 23'!M85*10^3</f>
        <v>92001.27399999999</v>
      </c>
      <c r="M11" s="54">
        <f>'AEO Table 23'!N85*10^3</f>
        <v>92001.27399999999</v>
      </c>
      <c r="N11" s="54">
        <f>'AEO Table 23'!O85*10^3</f>
        <v>92001.27399999999</v>
      </c>
      <c r="O11" s="54">
        <f>'AEO Table 23'!P85*10^3</f>
        <v>92001.27399999999</v>
      </c>
      <c r="P11" s="54">
        <f>'AEO Table 23'!Q85*10^3</f>
        <v>92001.27399999999</v>
      </c>
      <c r="Q11" s="54">
        <f>'AEO Table 23'!R85*10^3</f>
        <v>92001.27399999999</v>
      </c>
      <c r="R11" s="54">
        <f>'AEO Table 23'!S85*10^3</f>
        <v>92001.27399999999</v>
      </c>
      <c r="S11" s="54">
        <f>'AEO Table 23'!T85*10^3</f>
        <v>92001.27399999999</v>
      </c>
      <c r="T11" s="54">
        <f>'AEO Table 23'!U85*10^3</f>
        <v>92001.27399999999</v>
      </c>
      <c r="U11" s="54">
        <f>'AEO Table 23'!V85*10^3</f>
        <v>92026.009000000005</v>
      </c>
      <c r="V11" s="54">
        <f>'AEO Table 23'!W85*10^3</f>
        <v>92072.570999999996</v>
      </c>
      <c r="W11" s="54">
        <f>'AEO Table 23'!X85*10^3</f>
        <v>92119.277999999991</v>
      </c>
      <c r="X11" s="54">
        <f>'AEO Table 23'!Y85*10^3</f>
        <v>92165.985000000001</v>
      </c>
      <c r="Y11" s="54">
        <f>'AEO Table 23'!Z85*10^3</f>
        <v>92212.906000000003</v>
      </c>
      <c r="Z11" s="54">
        <f>'AEO Table 23'!AA85*10^3</f>
        <v>92259.827000000005</v>
      </c>
      <c r="AA11" s="54">
        <f>'AEO Table 23'!AB85*10^3</f>
        <v>92306.747000000003</v>
      </c>
      <c r="AB11" s="54">
        <f>'AEO Table 23'!AC85*10^3</f>
        <v>92353.675999999992</v>
      </c>
      <c r="AC11" s="54">
        <f>'AEO Table 23'!AD85*10^3</f>
        <v>92400.597000000009</v>
      </c>
      <c r="AD11" s="54">
        <f>'AEO Table 23'!AE85*10^3</f>
        <v>92447.524999999994</v>
      </c>
      <c r="AE11" s="54">
        <f>'AEO Table 23'!AF85*10^3</f>
        <v>92494.445999999996</v>
      </c>
      <c r="AF11" s="54">
        <f>'AEO Table 23'!AG85*10^3</f>
        <v>92541.366999999998</v>
      </c>
      <c r="AG11" s="54">
        <f>'AEO Table 23'!AH85*10^3</f>
        <v>92588.294999999998</v>
      </c>
      <c r="AH11" s="54">
        <f>'AEO Table 23'!AI85*10^3</f>
        <v>92635.216</v>
      </c>
      <c r="AI11" s="54">
        <f>'AEO Table 23'!AJ85*10^3</f>
        <v>92682.144</v>
      </c>
      <c r="AJ11" s="54">
        <f>'AEO Table 23'!AK85*10^3</f>
        <v>92729.065000000002</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C2" sqref="C2:AJ14"/>
    </sheetView>
  </sheetViews>
  <sheetFormatPr defaultRowHeight="15" x14ac:dyDescent="0.25"/>
  <cols>
    <col min="1" max="1" width="23.42578125" customWidth="1"/>
    <col min="2" max="3" width="9.5703125" style="54" bestFit="1" customWidth="1"/>
    <col min="4" max="36" width="9.5703125" bestFit="1" customWidth="1"/>
  </cols>
  <sheetData>
    <row r="1" spans="1:36" x14ac:dyDescent="0.25">
      <c r="B1" s="12">
        <v>2016</v>
      </c>
      <c r="C1" s="12">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22'!C98*About!$A$25</f>
        <v>0</v>
      </c>
      <c r="C3" s="54">
        <f>'AEO Table 22'!D98*About!$A$25</f>
        <v>0</v>
      </c>
      <c r="D3" s="54">
        <f>'AEO Table 22'!E98*About!$A$25</f>
        <v>0</v>
      </c>
      <c r="E3" s="54">
        <f>'AEO Table 22'!F98*About!$A$25</f>
        <v>0</v>
      </c>
      <c r="F3" s="54">
        <f>'AEO Table 22'!G98*About!$A$25</f>
        <v>0</v>
      </c>
      <c r="G3" s="54">
        <f>'AEO Table 22'!H98*About!$A$25</f>
        <v>0</v>
      </c>
      <c r="H3" s="54">
        <f>'AEO Table 22'!I98*About!$A$25</f>
        <v>0</v>
      </c>
      <c r="I3" s="54">
        <f>'AEO Table 22'!J98*About!$A$25</f>
        <v>0</v>
      </c>
      <c r="J3" s="54">
        <f>'AEO Table 22'!K98*About!$A$25</f>
        <v>0</v>
      </c>
      <c r="K3" s="54">
        <f>'AEO Table 22'!L98*About!$A$25</f>
        <v>0</v>
      </c>
      <c r="L3" s="54">
        <f>'AEO Table 22'!M98*About!$A$25</f>
        <v>1.6023688663282571E-4</v>
      </c>
      <c r="M3" s="54">
        <f>'AEO Table 22'!N98*About!$A$25</f>
        <v>6.0088832487309647E-4</v>
      </c>
      <c r="N3" s="54">
        <f>'AEO Table 22'!O98*About!$A$25</f>
        <v>1.7225465313028764E-3</v>
      </c>
      <c r="O3" s="54">
        <f>'AEO Table 22'!P98*About!$A$25</f>
        <v>4.4465736040609138E-3</v>
      </c>
      <c r="P3" s="54">
        <f>'AEO Table 22'!Q98*About!$A$25</f>
        <v>9.2136209813874787E-3</v>
      </c>
      <c r="Q3" s="54">
        <f>'AEO Table 22'!R98*About!$A$25</f>
        <v>1.7946531302876479E-2</v>
      </c>
      <c r="R3" s="54">
        <f>'AEO Table 22'!S98*About!$A$25</f>
        <v>3.4010279187817259E-2</v>
      </c>
      <c r="S3" s="54">
        <f>'AEO Table 22'!T98*About!$A$25</f>
        <v>6.3133333333333333E-2</v>
      </c>
      <c r="T3" s="54">
        <f>'AEO Table 22'!U98*About!$A$25</f>
        <v>0.11689280879864636</v>
      </c>
      <c r="U3" s="54">
        <f>'AEO Table 22'!V98*About!$A$25</f>
        <v>0.21643997461928932</v>
      </c>
      <c r="V3" s="54">
        <f>'AEO Table 22'!W98*About!$A$25</f>
        <v>0.31662808798646364</v>
      </c>
      <c r="W3" s="54">
        <f>'AEO Table 22'!X98*About!$A$25</f>
        <v>0.41745714890016922</v>
      </c>
      <c r="X3" s="54">
        <f>'AEO Table 22'!Y98*About!$A$25</f>
        <v>0.51824615059221657</v>
      </c>
      <c r="Y3" s="54">
        <f>'AEO Table 22'!Z98*About!$A$25</f>
        <v>0.61911527072758044</v>
      </c>
      <c r="Z3" s="54">
        <f>'AEO Table 22'!AA98*About!$A$25</f>
        <v>0.72078557529610821</v>
      </c>
      <c r="AA3" s="54">
        <f>'AEO Table 22'!AB98*About!$A$25</f>
        <v>0.82305676818950935</v>
      </c>
      <c r="AB3" s="54">
        <f>'AEO Table 22'!AC98*About!$A$25</f>
        <v>0.92556831641285964</v>
      </c>
      <c r="AC3" s="54">
        <f>'AEO Table 22'!AD98*About!$A$25</f>
        <v>1.029081345177665</v>
      </c>
      <c r="AD3" s="54">
        <f>'AEO Table 22'!AE98*About!$A$25</f>
        <v>1.1339964467005075</v>
      </c>
      <c r="AE3" s="54">
        <f>'AEO Table 22'!AF98*About!$A$25</f>
        <v>1.2402735617597291</v>
      </c>
      <c r="AF3" s="54">
        <f>'AEO Table 22'!AG98*About!$A$25</f>
        <v>1.3477524534686971</v>
      </c>
      <c r="AG3" s="54">
        <f>'AEO Table 22'!AH98*About!$A$25</f>
        <v>1.4557921742808799</v>
      </c>
      <c r="AH3" s="54">
        <f>'AEO Table 22'!AI98*About!$A$25</f>
        <v>1.5641523688663281</v>
      </c>
      <c r="AI3" s="54">
        <f>'AEO Table 22'!AJ98*About!$A$25</f>
        <v>1.6725526226734349</v>
      </c>
      <c r="AJ3" s="54">
        <f>'AEO Table 22'!AK98*About!$A$25</f>
        <v>1.7816338832487308</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22'!C100*About!$A$25</f>
        <v>2000.8391956125211</v>
      </c>
      <c r="C6" s="54">
        <f>'AEO Table 22'!D100*About!$A$25</f>
        <v>2000.8397828807108</v>
      </c>
      <c r="D6" s="54">
        <f>'AEO Table 22'!E100*About!$A$25</f>
        <v>2000.8401738587138</v>
      </c>
      <c r="E6" s="54">
        <f>'AEO Table 22'!F100*About!$A$25</f>
        <v>2000.8401738587138</v>
      </c>
      <c r="F6" s="54">
        <f>'AEO Table 22'!G100*About!$A$25</f>
        <v>2000.8401738587138</v>
      </c>
      <c r="G6" s="54">
        <f>'AEO Table 22'!H100*About!$A$25</f>
        <v>2000.8401738587138</v>
      </c>
      <c r="H6" s="54">
        <f>'AEO Table 22'!I100*About!$A$25</f>
        <v>2000.8401738587138</v>
      </c>
      <c r="I6" s="54">
        <f>'AEO Table 22'!J100*About!$A$25</f>
        <v>2000.8440860423011</v>
      </c>
      <c r="J6" s="54">
        <f>'AEO Table 22'!K100*About!$A$25</f>
        <v>2000.8646244052452</v>
      </c>
      <c r="K6" s="54">
        <f>'AEO Table 22'!L100*About!$A$25</f>
        <v>2007.0387912013534</v>
      </c>
      <c r="L6" s="54">
        <f>'AEO Table 22'!M100*About!$A$25</f>
        <v>2016.7607805304569</v>
      </c>
      <c r="M6" s="54">
        <f>'AEO Table 22'!N100*About!$A$25</f>
        <v>2034.3015559830794</v>
      </c>
      <c r="N6" s="54">
        <f>'AEO Table 22'!O100*About!$A$25</f>
        <v>2053.2502720685279</v>
      </c>
      <c r="O6" s="54">
        <f>'AEO Table 22'!P100*About!$A$25</f>
        <v>2073.176213637902</v>
      </c>
      <c r="P6" s="54">
        <f>'AEO Table 22'!Q100*About!$A$25</f>
        <v>2094.2241266768187</v>
      </c>
      <c r="Q6" s="54">
        <f>'AEO Table 22'!R100*About!$A$25</f>
        <v>2116.2973843367176</v>
      </c>
      <c r="R6" s="54">
        <f>'AEO Table 22'!S100*About!$A$25</f>
        <v>2138.8340214348559</v>
      </c>
      <c r="S6" s="54">
        <f>'AEO Table 22'!T100*About!$A$25</f>
        <v>2161.9494437817261</v>
      </c>
      <c r="T6" s="54">
        <f>'AEO Table 22'!U100*About!$A$25</f>
        <v>2185.9100620262266</v>
      </c>
      <c r="U6" s="54">
        <f>'AEO Table 22'!V100*About!$A$25</f>
        <v>2210.6734286159053</v>
      </c>
      <c r="V6" s="54">
        <f>'AEO Table 22'!W100*About!$A$25</f>
        <v>2235.9739172614213</v>
      </c>
      <c r="W6" s="54">
        <f>'AEO Table 22'!X100*About!$A$25</f>
        <v>2261.77455971066</v>
      </c>
      <c r="X6" s="54">
        <f>'AEO Table 22'!Y100*About!$A$25</f>
        <v>2287.9323709813875</v>
      </c>
      <c r="Y6" s="54">
        <f>'AEO Table 22'!Z100*About!$A$25</f>
        <v>2315.4795410143824</v>
      </c>
      <c r="Z6" s="54">
        <f>'AEO Table 22'!AA100*About!$A$25</f>
        <v>2344.491180049069</v>
      </c>
      <c r="AA6" s="54">
        <f>'AEO Table 22'!AB100*About!$A$25</f>
        <v>2374.1645397402704</v>
      </c>
      <c r="AB6" s="54">
        <f>'AEO Table 22'!AC100*About!$A$25</f>
        <v>2404.4082746472081</v>
      </c>
      <c r="AC6" s="54">
        <f>'AEO Table 22'!AD100*About!$A$25</f>
        <v>2435.3686930651438</v>
      </c>
      <c r="AD6" s="54">
        <f>'AEO Table 22'!AE100*About!$A$25</f>
        <v>2467.6676142622673</v>
      </c>
      <c r="AE6" s="54">
        <f>'AEO Table 22'!AF100*About!$A$25</f>
        <v>2500.7579398341795</v>
      </c>
      <c r="AF6" s="54">
        <f>'AEO Table 22'!AG100*About!$A$25</f>
        <v>2534.4366352241964</v>
      </c>
      <c r="AG6" s="54">
        <f>'AEO Table 22'!AH100*About!$A$25</f>
        <v>2568.6857050287649</v>
      </c>
      <c r="AH6" s="54">
        <f>'AEO Table 22'!AI100*About!$A$25</f>
        <v>2603.4050003925549</v>
      </c>
      <c r="AI6" s="54">
        <f>'AEO Table 22'!AJ100*About!$A$25</f>
        <v>2638.8008831912016</v>
      </c>
      <c r="AJ6" s="54">
        <f>'AEO Table 22'!AK100*About!$A$25</f>
        <v>2674.6137880956007</v>
      </c>
    </row>
    <row r="7" spans="1:36" x14ac:dyDescent="0.25">
      <c r="A7" t="s">
        <v>236</v>
      </c>
      <c r="B7" s="54">
        <f>'AEO Table 22'!C99*About!$A$25</f>
        <v>6703.7808652935691</v>
      </c>
      <c r="C7" s="54">
        <f>'AEO Table 22'!D99*About!$A$25</f>
        <v>9048.7272102368861</v>
      </c>
      <c r="D7" s="54">
        <f>'AEO Table 22'!E99*About!$A$25</f>
        <v>11417.194264684433</v>
      </c>
      <c r="E7" s="54">
        <f>'AEO Table 22'!F99*About!$A$25</f>
        <v>13707.591216785955</v>
      </c>
      <c r="F7" s="54">
        <f>'AEO Table 22'!G99*About!$A$25</f>
        <v>15913.303600027073</v>
      </c>
      <c r="G7" s="54">
        <f>'AEO Table 22'!H99*About!$A$25</f>
        <v>18131.379573815568</v>
      </c>
      <c r="H7" s="54">
        <f>'AEO Table 22'!I99*About!$A$25</f>
        <v>20159.588920164129</v>
      </c>
      <c r="I7" s="54">
        <f>'AEO Table 22'!J99*About!$A$25</f>
        <v>22294.476286250421</v>
      </c>
      <c r="J7" s="54">
        <f>'AEO Table 22'!K99*About!$A$25</f>
        <v>24548.391180203045</v>
      </c>
      <c r="K7" s="54">
        <f>'AEO Table 22'!L99*About!$A$25</f>
        <v>26958.645010242806</v>
      </c>
      <c r="L7" s="54">
        <f>'AEO Table 22'!M99*About!$A$25</f>
        <v>29563.239269579528</v>
      </c>
      <c r="M7" s="54">
        <f>'AEO Table 22'!N99*About!$A$25</f>
        <v>32349.079598531305</v>
      </c>
      <c r="N7" s="54">
        <f>'AEO Table 22'!O99*About!$A$25</f>
        <v>35308.711228320644</v>
      </c>
      <c r="O7" s="54">
        <f>'AEO Table 22'!P99*About!$A$25</f>
        <v>38488.83131701692</v>
      </c>
      <c r="P7" s="54">
        <f>'AEO Table 22'!Q99*About!$A$25</f>
        <v>41903.028704918783</v>
      </c>
      <c r="Q7" s="54">
        <f>'AEO Table 22'!R99*About!$A$25</f>
        <v>45527.680969754649</v>
      </c>
      <c r="R7" s="54">
        <f>'AEO Table 22'!S99*About!$A$25</f>
        <v>49309.963141587985</v>
      </c>
      <c r="S7" s="54">
        <f>'AEO Table 22'!T99*About!$A$25</f>
        <v>53286.663983185281</v>
      </c>
      <c r="T7" s="54">
        <f>'AEO Table 22'!U99*About!$A$25</f>
        <v>57433.844979378169</v>
      </c>
      <c r="U7" s="54">
        <f>'AEO Table 22'!V99*About!$A$25</f>
        <v>61800.525473244496</v>
      </c>
      <c r="V7" s="54">
        <f>'AEO Table 22'!W99*About!$A$25</f>
        <v>66338.909805943316</v>
      </c>
      <c r="W7" s="54">
        <f>'AEO Table 22'!X99*About!$A$25</f>
        <v>71068.608218727575</v>
      </c>
      <c r="X7" s="54">
        <f>'AEO Table 22'!Y99*About!$A$25</f>
        <v>76054.3226126269</v>
      </c>
      <c r="Y7" s="54">
        <f>'AEO Table 22'!Z99*About!$A$25</f>
        <v>81255.499286167513</v>
      </c>
      <c r="Z7" s="54">
        <f>'AEO Table 22'!AA99*About!$A$25</f>
        <v>86751.774719754656</v>
      </c>
      <c r="AA7" s="54">
        <f>'AEO Table 22'!AB99*About!$A$25</f>
        <v>92487.698188059221</v>
      </c>
      <c r="AB7" s="54">
        <f>'AEO Table 22'!AC99*About!$A$25</f>
        <v>98487.023556472079</v>
      </c>
      <c r="AC7" s="54">
        <f>'AEO Table 22'!AD99*About!$A$25</f>
        <v>104845.00414379356</v>
      </c>
      <c r="AD7" s="54">
        <f>'AEO Table 22'!AE99*About!$A$25</f>
        <v>111479.63121298647</v>
      </c>
      <c r="AE7" s="54">
        <f>'AEO Table 22'!AF99*About!$A$25</f>
        <v>118401.21375317259</v>
      </c>
      <c r="AF7" s="54">
        <f>'AEO Table 22'!AG99*About!$A$25</f>
        <v>125734.81790662013</v>
      </c>
      <c r="AG7" s="54">
        <f>'AEO Table 22'!AH99*About!$A$25</f>
        <v>133429.85638747885</v>
      </c>
      <c r="AH7" s="54">
        <f>'AEO Table 22'!AI99*About!$A$25</f>
        <v>141506.13347345599</v>
      </c>
      <c r="AI7" s="54">
        <f>'AEO Table 22'!AJ99*About!$A$25</f>
        <v>150093.19067258883</v>
      </c>
      <c r="AJ7" s="54">
        <f>'AEO Table 22'!AK99*About!$A$25</f>
        <v>159084.92112151015</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c r="AH11" s="54">
        <v>0</v>
      </c>
      <c r="AI11" s="54">
        <v>0</v>
      </c>
      <c r="AJ11" s="54">
        <v>0</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B2" sqref="B2:AJ14"/>
    </sheetView>
  </sheetViews>
  <sheetFormatPr defaultRowHeight="15" x14ac:dyDescent="0.25"/>
  <cols>
    <col min="1" max="1" width="23.42578125" customWidth="1"/>
    <col min="2" max="36" width="9.5703125" bestFit="1" customWidth="1"/>
  </cols>
  <sheetData>
    <row r="1" spans="1:36" x14ac:dyDescent="0.25">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22'!C98*About!$A$26</f>
        <v>0</v>
      </c>
      <c r="C3" s="54">
        <f>'AEO Table 22'!D98*About!$A$26</f>
        <v>0</v>
      </c>
      <c r="D3" s="54">
        <f>'AEO Table 22'!E98*About!$A$26</f>
        <v>0</v>
      </c>
      <c r="E3" s="54">
        <f>'AEO Table 22'!F98*About!$A$26</f>
        <v>0</v>
      </c>
      <c r="F3" s="54">
        <f>'AEO Table 22'!G98*About!$A$26</f>
        <v>0</v>
      </c>
      <c r="G3" s="54">
        <f>'AEO Table 22'!H98*About!$A$26</f>
        <v>0</v>
      </c>
      <c r="H3" s="54">
        <f>'AEO Table 22'!I98*About!$A$26</f>
        <v>0</v>
      </c>
      <c r="I3" s="54">
        <f>'AEO Table 22'!J98*About!$A$26</f>
        <v>0</v>
      </c>
      <c r="J3" s="54">
        <f>'AEO Table 22'!K98*About!$A$26</f>
        <v>0</v>
      </c>
      <c r="K3" s="54">
        <f>'AEO Table 22'!L98*About!$A$26</f>
        <v>0</v>
      </c>
      <c r="L3" s="54">
        <f>'AEO Table 22'!M98*About!$A$26</f>
        <v>3.9763113367174283E-5</v>
      </c>
      <c r="M3" s="54">
        <f>'AEO Table 22'!N98*About!$A$26</f>
        <v>1.4911167512690355E-4</v>
      </c>
      <c r="N3" s="54">
        <f>'AEO Table 22'!O98*About!$A$26</f>
        <v>4.2745346869712349E-4</v>
      </c>
      <c r="O3" s="54">
        <f>'AEO Table 22'!P98*About!$A$26</f>
        <v>1.1034263959390862E-3</v>
      </c>
      <c r="P3" s="54">
        <f>'AEO Table 22'!Q98*About!$A$26</f>
        <v>2.2863790186125211E-3</v>
      </c>
      <c r="Q3" s="54">
        <f>'AEO Table 22'!R98*About!$A$26</f>
        <v>4.453468697123519E-3</v>
      </c>
      <c r="R3" s="54">
        <f>'AEO Table 22'!S98*About!$A$26</f>
        <v>8.4397208121827407E-3</v>
      </c>
      <c r="S3" s="54">
        <f>'AEO Table 22'!T98*About!$A$26</f>
        <v>1.5666666666666666E-2</v>
      </c>
      <c r="T3" s="54">
        <f>'AEO Table 22'!U98*About!$A$26</f>
        <v>2.9007191201353637E-2</v>
      </c>
      <c r="U3" s="54">
        <f>'AEO Table 22'!V98*About!$A$26</f>
        <v>5.3710025380710659E-2</v>
      </c>
      <c r="V3" s="54">
        <f>'AEO Table 22'!W98*About!$A$26</f>
        <v>7.8571912013536374E-2</v>
      </c>
      <c r="W3" s="54">
        <f>'AEO Table 22'!X98*About!$A$26</f>
        <v>0.1035928510998308</v>
      </c>
      <c r="X3" s="54">
        <f>'AEO Table 22'!Y98*About!$A$26</f>
        <v>0.12860384940778341</v>
      </c>
      <c r="Y3" s="54">
        <f>'AEO Table 22'!Z98*About!$A$26</f>
        <v>0.15363472927241964</v>
      </c>
      <c r="Z3" s="54">
        <f>'AEO Table 22'!AA98*About!$A$26</f>
        <v>0.17886442470389169</v>
      </c>
      <c r="AA3" s="54">
        <f>'AEO Table 22'!AB98*About!$A$26</f>
        <v>0.2042432318104907</v>
      </c>
      <c r="AB3" s="54">
        <f>'AEO Table 22'!AC98*About!$A$26</f>
        <v>0.22968168358714044</v>
      </c>
      <c r="AC3" s="54">
        <f>'AEO Table 22'!AD98*About!$A$26</f>
        <v>0.25536865482233506</v>
      </c>
      <c r="AD3" s="54">
        <f>'AEO Table 22'!AE98*About!$A$26</f>
        <v>0.2814035532994924</v>
      </c>
      <c r="AE3" s="54">
        <f>'AEO Table 22'!AF98*About!$A$26</f>
        <v>0.30777643824027068</v>
      </c>
      <c r="AF3" s="54">
        <f>'AEO Table 22'!AG98*About!$A$26</f>
        <v>0.33444754653130288</v>
      </c>
      <c r="AG3" s="54">
        <f>'AEO Table 22'!AH98*About!$A$26</f>
        <v>0.36125782571912013</v>
      </c>
      <c r="AH3" s="54">
        <f>'AEO Table 22'!AI98*About!$A$26</f>
        <v>0.38814763113367173</v>
      </c>
      <c r="AI3" s="54">
        <f>'AEO Table 22'!AJ98*About!$A$26</f>
        <v>0.41504737732656516</v>
      </c>
      <c r="AJ3" s="54">
        <f>'AEO Table 22'!AK98*About!$A$26</f>
        <v>0.44211611675126899</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22'!C100*About!$A$26</f>
        <v>496.51236638747878</v>
      </c>
      <c r="C6" s="54">
        <f>'AEO Table 22'!D100*About!$A$26</f>
        <v>496.51251211928934</v>
      </c>
      <c r="D6" s="54">
        <f>'AEO Table 22'!E100*About!$A$26</f>
        <v>496.51260914128591</v>
      </c>
      <c r="E6" s="54">
        <f>'AEO Table 22'!F100*About!$A$26</f>
        <v>496.51260914128591</v>
      </c>
      <c r="F6" s="54">
        <f>'AEO Table 22'!G100*About!$A$26</f>
        <v>496.51260914128591</v>
      </c>
      <c r="G6" s="54">
        <f>'AEO Table 22'!H100*About!$A$26</f>
        <v>496.51260914128591</v>
      </c>
      <c r="H6" s="54">
        <f>'AEO Table 22'!I100*About!$A$26</f>
        <v>496.51260914128591</v>
      </c>
      <c r="I6" s="54">
        <f>'AEO Table 22'!J100*About!$A$26</f>
        <v>496.51357995769877</v>
      </c>
      <c r="J6" s="54">
        <f>'AEO Table 22'!K100*About!$A$26</f>
        <v>496.5186765947546</v>
      </c>
      <c r="K6" s="54">
        <f>'AEO Table 22'!L100*About!$A$26</f>
        <v>498.0508087986463</v>
      </c>
      <c r="L6" s="54">
        <f>'AEO Table 22'!M100*About!$A$26</f>
        <v>500.4633404695432</v>
      </c>
      <c r="M6" s="54">
        <f>'AEO Table 22'!N100*About!$A$26</f>
        <v>504.81612001692042</v>
      </c>
      <c r="N6" s="54">
        <f>'AEO Table 22'!O100*About!$A$26</f>
        <v>509.51828293147207</v>
      </c>
      <c r="O6" s="54">
        <f>'AEO Table 22'!P100*About!$A$26</f>
        <v>514.46294636209814</v>
      </c>
      <c r="P6" s="54">
        <f>'AEO Table 22'!Q100*About!$A$26</f>
        <v>519.68602932318106</v>
      </c>
      <c r="Q6" s="54">
        <f>'AEO Table 22'!R100*About!$A$26</f>
        <v>525.16355366328264</v>
      </c>
      <c r="R6" s="54">
        <f>'AEO Table 22'!S100*About!$A$26</f>
        <v>530.75606656514378</v>
      </c>
      <c r="S6" s="54">
        <f>'AEO Table 22'!T100*About!$A$26</f>
        <v>536.49220621827419</v>
      </c>
      <c r="T6" s="54">
        <f>'AEO Table 22'!U100*About!$A$26</f>
        <v>542.43808297377325</v>
      </c>
      <c r="U6" s="54">
        <f>'AEO Table 22'!V100*About!$A$26</f>
        <v>548.58316338409475</v>
      </c>
      <c r="V6" s="54">
        <f>'AEO Table 22'!W100*About!$A$26</f>
        <v>554.86153173857872</v>
      </c>
      <c r="W6" s="54">
        <f>'AEO Table 22'!X100*About!$A$26</f>
        <v>561.26401428934014</v>
      </c>
      <c r="X6" s="54">
        <f>'AEO Table 22'!Y100*About!$A$26</f>
        <v>567.75512901861248</v>
      </c>
      <c r="Y6" s="54">
        <f>'AEO Table 22'!Z100*About!$A$26</f>
        <v>574.59101598561756</v>
      </c>
      <c r="Z6" s="54">
        <f>'AEO Table 22'!AA100*About!$A$26</f>
        <v>581.79031395093057</v>
      </c>
      <c r="AA6" s="54">
        <f>'AEO Table 22'!AB100*About!$A$26</f>
        <v>589.15381925972918</v>
      </c>
      <c r="AB6" s="54">
        <f>'AEO Table 22'!AC100*About!$A$26</f>
        <v>596.65886435279185</v>
      </c>
      <c r="AC6" s="54">
        <f>'AEO Table 22'!AD100*About!$A$26</f>
        <v>604.34175593485622</v>
      </c>
      <c r="AD6" s="54">
        <f>'AEO Table 22'!AE100*About!$A$26</f>
        <v>612.35679973773267</v>
      </c>
      <c r="AE6" s="54">
        <f>'AEO Table 22'!AF100*About!$A$26</f>
        <v>620.56823216582063</v>
      </c>
      <c r="AF6" s="54">
        <f>'AEO Table 22'!AG100*About!$A$26</f>
        <v>628.92566977580373</v>
      </c>
      <c r="AG6" s="54">
        <f>'AEO Table 22'!AH100*About!$A$26</f>
        <v>637.42464697123523</v>
      </c>
      <c r="AH6" s="54">
        <f>'AEO Table 22'!AI100*About!$A$26</f>
        <v>646.04031160744501</v>
      </c>
      <c r="AI6" s="54">
        <f>'AEO Table 22'!AJ100*About!$A$26</f>
        <v>654.82387280879868</v>
      </c>
      <c r="AJ6" s="54">
        <f>'AEO Table 22'!AK100*About!$A$26</f>
        <v>663.71091890439936</v>
      </c>
    </row>
    <row r="7" spans="1:36" x14ac:dyDescent="0.25">
      <c r="A7" t="s">
        <v>236</v>
      </c>
      <c r="B7" s="54">
        <f>'AEO Table 22'!C99*About!$A$26</f>
        <v>1663.5570257064296</v>
      </c>
      <c r="C7" s="54">
        <f>'AEO Table 22'!D99*About!$A$26</f>
        <v>2245.4602897631135</v>
      </c>
      <c r="D7" s="54">
        <f>'AEO Table 22'!E99*About!$A$26</f>
        <v>2833.2002663155668</v>
      </c>
      <c r="E7" s="54">
        <f>'AEO Table 22'!F99*About!$A$26</f>
        <v>3401.5669862140439</v>
      </c>
      <c r="F7" s="54">
        <f>'AEO Table 22'!G99*About!$A$26</f>
        <v>3948.9190559729273</v>
      </c>
      <c r="G7" s="54">
        <f>'AEO Table 22'!H99*About!$A$26</f>
        <v>4499.3391761844332</v>
      </c>
      <c r="H7" s="54">
        <f>'AEO Table 22'!I99*About!$A$26</f>
        <v>5002.6435018358716</v>
      </c>
      <c r="I7" s="54">
        <f>'AEO Table 22'!J99*About!$A$26</f>
        <v>5532.4201977495768</v>
      </c>
      <c r="J7" s="54">
        <f>'AEO Table 22'!K99*About!$A$26</f>
        <v>6091.7338197969539</v>
      </c>
      <c r="K7" s="54">
        <f>'AEO Table 22'!L99*About!$A$26</f>
        <v>6689.843270757191</v>
      </c>
      <c r="L7" s="54">
        <f>'AEO Table 22'!M99*About!$A$26</f>
        <v>7336.178699420474</v>
      </c>
      <c r="M7" s="54">
        <f>'AEO Table 22'!N99*About!$A$26</f>
        <v>8027.4907134686973</v>
      </c>
      <c r="N7" s="54">
        <f>'AEO Table 22'!O99*About!$A$26</f>
        <v>8761.9293966793575</v>
      </c>
      <c r="O7" s="54">
        <f>'AEO Table 22'!P99*About!$A$26</f>
        <v>9551.0827449830795</v>
      </c>
      <c r="P7" s="54">
        <f>'AEO Table 22'!Q99*About!$A$26</f>
        <v>10398.322857081219</v>
      </c>
      <c r="Q7" s="54">
        <f>'AEO Table 22'!R99*About!$A$26</f>
        <v>11297.787780245346</v>
      </c>
      <c r="R7" s="54">
        <f>'AEO Table 22'!S99*About!$A$26</f>
        <v>12236.368889412013</v>
      </c>
      <c r="S7" s="54">
        <f>'AEO Table 22'!T99*About!$A$26</f>
        <v>13223.195391814721</v>
      </c>
      <c r="T7" s="54">
        <f>'AEO Table 22'!U99*About!$A$26</f>
        <v>14252.326895621827</v>
      </c>
      <c r="U7" s="54">
        <f>'AEO Table 22'!V99*About!$A$26</f>
        <v>15335.927651755499</v>
      </c>
      <c r="V7" s="54">
        <f>'AEO Table 22'!W99*About!$A$26</f>
        <v>16462.137069056684</v>
      </c>
      <c r="W7" s="54">
        <f>'AEO Table 22'!X99*About!$A$26</f>
        <v>17635.821469272421</v>
      </c>
      <c r="X7" s="54">
        <f>'AEO Table 22'!Y99*About!$A$26</f>
        <v>18873.036762373096</v>
      </c>
      <c r="Y7" s="54">
        <f>'AEO Table 22'!Z99*About!$A$26</f>
        <v>20163.719463832487</v>
      </c>
      <c r="Z7" s="54">
        <f>'AEO Table 22'!AA99*About!$A$26</f>
        <v>21527.631530245348</v>
      </c>
      <c r="AA7" s="54">
        <f>'AEO Table 22'!AB99*About!$A$26</f>
        <v>22951.012749940779</v>
      </c>
      <c r="AB7" s="54">
        <f>'AEO Table 22'!AC99*About!$A$26</f>
        <v>24439.757693527918</v>
      </c>
      <c r="AC7" s="54">
        <f>'AEO Table 22'!AD99*About!$A$26</f>
        <v>26017.503668206427</v>
      </c>
      <c r="AD7" s="54">
        <f>'AEO Table 22'!AE99*About!$A$26</f>
        <v>27663.900037013536</v>
      </c>
      <c r="AE7" s="54">
        <f>'AEO Table 22'!AF99*About!$A$26</f>
        <v>29381.504996827411</v>
      </c>
      <c r="AF7" s="54">
        <f>'AEO Table 22'!AG99*About!$A$26</f>
        <v>31201.353968379863</v>
      </c>
      <c r="AG7" s="54">
        <f>'AEO Table 22'!AH99*About!$A$26</f>
        <v>33110.893612521148</v>
      </c>
      <c r="AH7" s="54">
        <f>'AEO Table 22'!AI99*About!$A$26</f>
        <v>35115.038401543992</v>
      </c>
      <c r="AI7" s="54">
        <f>'AEO Table 22'!AJ99*About!$A$26</f>
        <v>37245.934327411167</v>
      </c>
      <c r="AJ7" s="54">
        <f>'AEO Table 22'!AK99*About!$A$26</f>
        <v>39477.250753489847</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c r="AH11" s="54">
        <v>0</v>
      </c>
      <c r="AI11" s="54">
        <v>0</v>
      </c>
      <c r="AJ11" s="54">
        <v>0</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tabSelected="1" workbookViewId="0">
      <selection activeCell="B2" sqref="B2:AJ14"/>
    </sheetView>
  </sheetViews>
  <sheetFormatPr defaultRowHeight="15" x14ac:dyDescent="0.25"/>
  <cols>
    <col min="1" max="1" width="23.42578125" customWidth="1"/>
    <col min="2" max="36" width="9.5703125" bestFit="1" customWidth="1"/>
  </cols>
  <sheetData>
    <row r="1" spans="1:36" x14ac:dyDescent="0.25">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25">
      <c r="A2" t="s">
        <v>315</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c r="AH2" s="54">
        <v>0</v>
      </c>
      <c r="AI2" s="54">
        <v>0</v>
      </c>
      <c r="AJ2" s="54">
        <v>0</v>
      </c>
    </row>
    <row r="3" spans="1:36" x14ac:dyDescent="0.25">
      <c r="A3" t="s">
        <v>233</v>
      </c>
      <c r="B3" s="54">
        <f>'AEO Table 23'!C79</f>
        <v>2146.8559570000002</v>
      </c>
      <c r="C3" s="54">
        <f>'AEO Table 23'!D79</f>
        <v>2203.3134770000001</v>
      </c>
      <c r="D3" s="54">
        <f>'AEO Table 23'!E79</f>
        <v>2274.7143550000001</v>
      </c>
      <c r="E3" s="54">
        <f>'AEO Table 23'!F79</f>
        <v>2346.751953</v>
      </c>
      <c r="F3" s="54">
        <f>'AEO Table 23'!G79</f>
        <v>2435.0009770000001</v>
      </c>
      <c r="G3" s="54">
        <f>'AEO Table 23'!H79</f>
        <v>2526.9357909999999</v>
      </c>
      <c r="H3" s="54">
        <f>'AEO Table 23'!I79</f>
        <v>2631.7558589999999</v>
      </c>
      <c r="I3" s="54">
        <f>'AEO Table 23'!J79</f>
        <v>2745.506836</v>
      </c>
      <c r="J3" s="54">
        <f>'AEO Table 23'!K79</f>
        <v>2854.9494629999999</v>
      </c>
      <c r="K3" s="54">
        <f>'AEO Table 23'!L79</f>
        <v>2983.6215820000002</v>
      </c>
      <c r="L3" s="54">
        <f>'AEO Table 23'!M79</f>
        <v>3129.2861330000001</v>
      </c>
      <c r="M3" s="54">
        <f>'AEO Table 23'!N79</f>
        <v>3290.5688479999999</v>
      </c>
      <c r="N3" s="54">
        <f>'AEO Table 23'!O79</f>
        <v>3469.4487300000001</v>
      </c>
      <c r="O3" s="54">
        <f>'AEO Table 23'!P79</f>
        <v>3655.5190429999998</v>
      </c>
      <c r="P3" s="54">
        <f>'AEO Table 23'!Q79</f>
        <v>3861.2421880000002</v>
      </c>
      <c r="Q3" s="54">
        <f>'AEO Table 23'!R79</f>
        <v>4082.8256839999999</v>
      </c>
      <c r="R3" s="54">
        <f>'AEO Table 23'!S79</f>
        <v>4314.7377930000002</v>
      </c>
      <c r="S3" s="54">
        <f>'AEO Table 23'!T79</f>
        <v>4557.8032229999999</v>
      </c>
      <c r="T3" s="54">
        <f>'AEO Table 23'!U79</f>
        <v>4810.8671880000002</v>
      </c>
      <c r="U3" s="54">
        <f>'AEO Table 23'!V79</f>
        <v>5074.7592770000001</v>
      </c>
      <c r="V3" s="54">
        <f>'AEO Table 23'!W79</f>
        <v>5347.8427730000003</v>
      </c>
      <c r="W3" s="54">
        <f>'AEO Table 23'!X79</f>
        <v>5631.4121089999999</v>
      </c>
      <c r="X3" s="54">
        <f>'AEO Table 23'!Y79</f>
        <v>5927.8271480000003</v>
      </c>
      <c r="Y3" s="54">
        <f>'AEO Table 23'!Z79</f>
        <v>6239.1079099999997</v>
      </c>
      <c r="Z3" s="54">
        <f>'AEO Table 23'!AA79</f>
        <v>6567.3881840000004</v>
      </c>
      <c r="AA3" s="54">
        <f>'AEO Table 23'!AB79</f>
        <v>6908.4384769999997</v>
      </c>
      <c r="AB3" s="54">
        <f>'AEO Table 23'!AC79</f>
        <v>7261.5253910000001</v>
      </c>
      <c r="AC3" s="54">
        <f>'AEO Table 23'!AD79</f>
        <v>7636.5473629999997</v>
      </c>
      <c r="AD3" s="54">
        <f>'AEO Table 23'!AE79</f>
        <v>8033.7246089999999</v>
      </c>
      <c r="AE3" s="54">
        <f>'AEO Table 23'!AF79</f>
        <v>8457.9746090000008</v>
      </c>
      <c r="AF3" s="54">
        <f>'AEO Table 23'!AG79</f>
        <v>8876.3203119999998</v>
      </c>
      <c r="AG3" s="54">
        <f>'AEO Table 23'!AH79</f>
        <v>9291.4003909999992</v>
      </c>
      <c r="AH3" s="54">
        <f>'AEO Table 23'!AI79</f>
        <v>9705.8535159999992</v>
      </c>
      <c r="AI3" s="54">
        <f>'AEO Table 23'!AJ79</f>
        <v>10115.535156</v>
      </c>
      <c r="AJ3" s="54">
        <f>'AEO Table 23'!AK79</f>
        <v>10517.668944999999</v>
      </c>
    </row>
    <row r="4" spans="1:36" x14ac:dyDescent="0.25">
      <c r="A4" t="s">
        <v>234</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c r="AH4" s="54">
        <v>0</v>
      </c>
      <c r="AI4" s="54">
        <v>0</v>
      </c>
      <c r="AJ4" s="54">
        <v>0</v>
      </c>
    </row>
    <row r="5" spans="1:36" x14ac:dyDescent="0.25">
      <c r="A5" t="s">
        <v>235</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c r="AJ5" s="54">
        <v>0</v>
      </c>
    </row>
    <row r="6" spans="1:36" x14ac:dyDescent="0.25">
      <c r="A6" t="s">
        <v>316</v>
      </c>
      <c r="B6" s="54">
        <f>'AEO Table 23'!C81</f>
        <v>568.62292500000001</v>
      </c>
      <c r="C6" s="54">
        <f>'AEO Table 23'!D81</f>
        <v>568.62292500000001</v>
      </c>
      <c r="D6" s="54">
        <f>'AEO Table 23'!E81</f>
        <v>568.62292500000001</v>
      </c>
      <c r="E6" s="54">
        <f>'AEO Table 23'!F81</f>
        <v>568.62292500000001</v>
      </c>
      <c r="F6" s="54">
        <f>'AEO Table 23'!G81</f>
        <v>568.62292500000001</v>
      </c>
      <c r="G6" s="54">
        <f>'AEO Table 23'!H81</f>
        <v>568.62292500000001</v>
      </c>
      <c r="H6" s="54">
        <f>'AEO Table 23'!I81</f>
        <v>568.62292500000001</v>
      </c>
      <c r="I6" s="54">
        <f>'AEO Table 23'!J81</f>
        <v>568.62292500000001</v>
      </c>
      <c r="J6" s="54">
        <f>'AEO Table 23'!K81</f>
        <v>568.62304700000004</v>
      </c>
      <c r="K6" s="54">
        <f>'AEO Table 23'!L81</f>
        <v>568.62695299999996</v>
      </c>
      <c r="L6" s="54">
        <f>'AEO Table 23'!M81</f>
        <v>568.642517</v>
      </c>
      <c r="M6" s="54">
        <f>'AEO Table 23'!N81</f>
        <v>568.68206799999996</v>
      </c>
      <c r="N6" s="54">
        <f>'AEO Table 23'!O81</f>
        <v>568.76873799999998</v>
      </c>
      <c r="O6" s="54">
        <f>'AEO Table 23'!P81</f>
        <v>568.95361300000002</v>
      </c>
      <c r="P6" s="54">
        <f>'AEO Table 23'!Q81</f>
        <v>569.64660600000002</v>
      </c>
      <c r="Q6" s="54">
        <f>'AEO Table 23'!R81</f>
        <v>571.04260299999999</v>
      </c>
      <c r="R6" s="54">
        <f>'AEO Table 23'!S81</f>
        <v>574.09301800000003</v>
      </c>
      <c r="S6" s="54">
        <f>'AEO Table 23'!T81</f>
        <v>582.08160399999997</v>
      </c>
      <c r="T6" s="54">
        <f>'AEO Table 23'!U81</f>
        <v>598.61730999999997</v>
      </c>
      <c r="U6" s="54">
        <f>'AEO Table 23'!V81</f>
        <v>626.260986</v>
      </c>
      <c r="V6" s="54">
        <f>'AEO Table 23'!W81</f>
        <v>664.36785899999995</v>
      </c>
      <c r="W6" s="54">
        <f>'AEO Table 23'!X81</f>
        <v>710.21002199999998</v>
      </c>
      <c r="X6" s="54">
        <f>'AEO Table 23'!Y81</f>
        <v>764.805115</v>
      </c>
      <c r="Y6" s="54">
        <f>'AEO Table 23'!Z81</f>
        <v>828.78002900000001</v>
      </c>
      <c r="Z6" s="54">
        <f>'AEO Table 23'!AA81</f>
        <v>904.927368</v>
      </c>
      <c r="AA6" s="54">
        <f>'AEO Table 23'!AB81</f>
        <v>984.70996100000002</v>
      </c>
      <c r="AB6" s="54">
        <f>'AEO Table 23'!AC81</f>
        <v>1065.564331</v>
      </c>
      <c r="AC6" s="54">
        <f>'AEO Table 23'!AD81</f>
        <v>1149.0264890000001</v>
      </c>
      <c r="AD6" s="54">
        <f>'AEO Table 23'!AE81</f>
        <v>1233.845581</v>
      </c>
      <c r="AE6" s="54">
        <f>'AEO Table 23'!AF81</f>
        <v>1319.820068</v>
      </c>
      <c r="AF6" s="54">
        <f>'AEO Table 23'!AG81</f>
        <v>1403.457275</v>
      </c>
      <c r="AG6" s="54">
        <f>'AEO Table 23'!AH81</f>
        <v>1486.0321039999999</v>
      </c>
      <c r="AH6" s="54">
        <f>'AEO Table 23'!AI81</f>
        <v>1568.7954099999999</v>
      </c>
      <c r="AI6" s="54">
        <f>'AEO Table 23'!AJ81</f>
        <v>1651.0699460000001</v>
      </c>
      <c r="AJ6" s="54">
        <f>'AEO Table 23'!AK81</f>
        <v>1733.0886230000001</v>
      </c>
    </row>
    <row r="7" spans="1:36" x14ac:dyDescent="0.25">
      <c r="A7" t="s">
        <v>236</v>
      </c>
      <c r="B7" s="54">
        <f>'AEO Table 23'!C80</f>
        <v>7291.6108400000003</v>
      </c>
      <c r="C7" s="54">
        <f>'AEO Table 23'!D80</f>
        <v>8977.8085940000001</v>
      </c>
      <c r="D7" s="54">
        <f>'AEO Table 23'!E80</f>
        <v>10843.368164</v>
      </c>
      <c r="E7" s="54">
        <f>'AEO Table 23'!F80</f>
        <v>12786.275390999999</v>
      </c>
      <c r="F7" s="54">
        <f>'AEO Table 23'!G80</f>
        <v>14649.662109000001</v>
      </c>
      <c r="G7" s="54">
        <f>'AEO Table 23'!H80</f>
        <v>16216.340819999999</v>
      </c>
      <c r="H7" s="54">
        <f>'AEO Table 23'!I80</f>
        <v>17222.458984000001</v>
      </c>
      <c r="I7" s="54">
        <f>'AEO Table 23'!J80</f>
        <v>17579.888672000001</v>
      </c>
      <c r="J7" s="54">
        <f>'AEO Table 23'!K80</f>
        <v>18012.113281000002</v>
      </c>
      <c r="K7" s="54">
        <f>'AEO Table 23'!L80</f>
        <v>18541.816406000002</v>
      </c>
      <c r="L7" s="54">
        <f>'AEO Table 23'!M80</f>
        <v>19156.300781000002</v>
      </c>
      <c r="M7" s="54">
        <f>'AEO Table 23'!N80</f>
        <v>19861.394531000002</v>
      </c>
      <c r="N7" s="54">
        <f>'AEO Table 23'!O80</f>
        <v>20678.021484000001</v>
      </c>
      <c r="O7" s="54">
        <f>'AEO Table 23'!P80</f>
        <v>21622.443359000001</v>
      </c>
      <c r="P7" s="54">
        <f>'AEO Table 23'!Q80</f>
        <v>22722.740234000001</v>
      </c>
      <c r="Q7" s="54">
        <f>'AEO Table 23'!R80</f>
        <v>23897.193359000001</v>
      </c>
      <c r="R7" s="54">
        <f>'AEO Table 23'!S80</f>
        <v>25132.724609000001</v>
      </c>
      <c r="S7" s="54">
        <f>'AEO Table 23'!T80</f>
        <v>26419.628906000002</v>
      </c>
      <c r="T7" s="54">
        <f>'AEO Table 23'!U80</f>
        <v>27754.25</v>
      </c>
      <c r="U7" s="54">
        <f>'AEO Table 23'!V80</f>
        <v>29131.865234000001</v>
      </c>
      <c r="V7" s="54">
        <f>'AEO Table 23'!W80</f>
        <v>30537.478515999999</v>
      </c>
      <c r="W7" s="54">
        <f>'AEO Table 23'!X80</f>
        <v>31970.527343999998</v>
      </c>
      <c r="X7" s="54">
        <f>'AEO Table 23'!Y80</f>
        <v>33437.65625</v>
      </c>
      <c r="Y7" s="54">
        <f>'AEO Table 23'!Z80</f>
        <v>34942.617187999997</v>
      </c>
      <c r="Z7" s="54">
        <f>'AEO Table 23'!AA80</f>
        <v>36488.605469000002</v>
      </c>
      <c r="AA7" s="54">
        <f>'AEO Table 23'!AB80</f>
        <v>38054.78125</v>
      </c>
      <c r="AB7" s="54">
        <f>'AEO Table 23'!AC80</f>
        <v>39635.417969000002</v>
      </c>
      <c r="AC7" s="54">
        <f>'AEO Table 23'!AD80</f>
        <v>41229.144530999998</v>
      </c>
      <c r="AD7" s="54">
        <f>'AEO Table 23'!AE80</f>
        <v>42837.535155999998</v>
      </c>
      <c r="AE7" s="54">
        <f>'AEO Table 23'!AF80</f>
        <v>44455.648437999997</v>
      </c>
      <c r="AF7" s="54">
        <f>'AEO Table 23'!AG80</f>
        <v>46076.140625</v>
      </c>
      <c r="AG7" s="54">
        <f>'AEO Table 23'!AH80</f>
        <v>47705.730469000002</v>
      </c>
      <c r="AH7" s="54">
        <f>'AEO Table 23'!AI80</f>
        <v>49373.738280999998</v>
      </c>
      <c r="AI7" s="54">
        <f>'AEO Table 23'!AJ80</f>
        <v>51052.804687999997</v>
      </c>
      <c r="AJ7" s="54">
        <f>'AEO Table 23'!AK80</f>
        <v>52719.3125</v>
      </c>
    </row>
    <row r="8" spans="1:36" x14ac:dyDescent="0.25">
      <c r="A8" t="s">
        <v>237</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c r="AJ8" s="54">
        <v>0</v>
      </c>
    </row>
    <row r="9" spans="1:36" x14ac:dyDescent="0.25">
      <c r="A9" t="s">
        <v>238</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c r="AH9" s="54">
        <v>0</v>
      </c>
      <c r="AI9" s="54">
        <v>0</v>
      </c>
      <c r="AJ9" s="54">
        <v>0</v>
      </c>
    </row>
    <row r="10" spans="1:36" x14ac:dyDescent="0.25">
      <c r="A10" t="s">
        <v>239</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c r="AH10" s="54">
        <v>0</v>
      </c>
      <c r="AI10" s="54">
        <v>0</v>
      </c>
      <c r="AJ10" s="54">
        <v>0</v>
      </c>
    </row>
    <row r="11" spans="1:36" x14ac:dyDescent="0.25">
      <c r="A11" t="s">
        <v>240</v>
      </c>
      <c r="B11" s="54">
        <f>'AEO Table 23'!C78</f>
        <v>12.6998</v>
      </c>
      <c r="C11" s="54">
        <f>'AEO Table 23'!D78</f>
        <v>12.6998</v>
      </c>
      <c r="D11" s="54">
        <f>'AEO Table 23'!E78</f>
        <v>12.6998</v>
      </c>
      <c r="E11" s="54">
        <f>'AEO Table 23'!F78</f>
        <v>12.6998</v>
      </c>
      <c r="F11" s="54">
        <f>'AEO Table 23'!G78</f>
        <v>12.6998</v>
      </c>
      <c r="G11" s="54">
        <f>'AEO Table 23'!H78</f>
        <v>12.6998</v>
      </c>
      <c r="H11" s="54">
        <f>'AEO Table 23'!I78</f>
        <v>12.6998</v>
      </c>
      <c r="I11" s="54">
        <f>'AEO Table 23'!J78</f>
        <v>12.6998</v>
      </c>
      <c r="J11" s="54">
        <f>'AEO Table 23'!K78</f>
        <v>12.6998</v>
      </c>
      <c r="K11" s="54">
        <f>'AEO Table 23'!L78</f>
        <v>12.6998</v>
      </c>
      <c r="L11" s="54">
        <f>'AEO Table 23'!M78</f>
        <v>12.6998</v>
      </c>
      <c r="M11" s="54">
        <f>'AEO Table 23'!N78</f>
        <v>12.6998</v>
      </c>
      <c r="N11" s="54">
        <f>'AEO Table 23'!O78</f>
        <v>12.6998</v>
      </c>
      <c r="O11" s="54">
        <f>'AEO Table 23'!P78</f>
        <v>12.6998</v>
      </c>
      <c r="P11" s="54">
        <f>'AEO Table 23'!Q78</f>
        <v>12.6998</v>
      </c>
      <c r="Q11" s="54">
        <f>'AEO Table 23'!R78</f>
        <v>12.6998</v>
      </c>
      <c r="R11" s="54">
        <f>'AEO Table 23'!S78</f>
        <v>12.6998</v>
      </c>
      <c r="S11" s="54">
        <f>'AEO Table 23'!T78</f>
        <v>12.6998</v>
      </c>
      <c r="T11" s="54">
        <f>'AEO Table 23'!U78</f>
        <v>12.6998</v>
      </c>
      <c r="U11" s="54">
        <f>'AEO Table 23'!V78</f>
        <v>12.703200000000001</v>
      </c>
      <c r="V11" s="54">
        <f>'AEO Table 23'!W78</f>
        <v>12.7096</v>
      </c>
      <c r="W11" s="54">
        <f>'AEO Table 23'!X78</f>
        <v>12.716021</v>
      </c>
      <c r="X11" s="54">
        <f>'AEO Table 23'!Y78</f>
        <v>12.722441</v>
      </c>
      <c r="Y11" s="54">
        <f>'AEO Table 23'!Z78</f>
        <v>12.72889</v>
      </c>
      <c r="Z11" s="54">
        <f>'AEO Table 23'!AA78</f>
        <v>12.735340000000001</v>
      </c>
      <c r="AA11" s="54">
        <f>'AEO Table 23'!AB78</f>
        <v>12.74179</v>
      </c>
      <c r="AB11" s="54">
        <f>'AEO Table 23'!AC78</f>
        <v>12.748239999999999</v>
      </c>
      <c r="AC11" s="54">
        <f>'AEO Table 23'!AD78</f>
        <v>12.75469</v>
      </c>
      <c r="AD11" s="54">
        <f>'AEO Table 23'!AE78</f>
        <v>12.761141</v>
      </c>
      <c r="AE11" s="54">
        <f>'AEO Table 23'!AF78</f>
        <v>12.767590999999999</v>
      </c>
      <c r="AF11" s="54">
        <f>'AEO Table 23'!AG78</f>
        <v>12.774039999999999</v>
      </c>
      <c r="AG11" s="54">
        <f>'AEO Table 23'!AH78</f>
        <v>12.78049</v>
      </c>
      <c r="AH11" s="54">
        <f>'AEO Table 23'!AI78</f>
        <v>12.786941000000001</v>
      </c>
      <c r="AI11" s="54">
        <f>'AEO Table 23'!AJ78</f>
        <v>12.79339</v>
      </c>
      <c r="AJ11" s="54">
        <f>'AEO Table 23'!AK78</f>
        <v>12.79984</v>
      </c>
    </row>
    <row r="12" spans="1:36" x14ac:dyDescent="0.25">
      <c r="A12" t="s">
        <v>241</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c r="AJ12" s="54">
        <v>0</v>
      </c>
    </row>
    <row r="13" spans="1:36" x14ac:dyDescent="0.25">
      <c r="A13" t="s">
        <v>314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c r="AJ13" s="54">
        <v>0</v>
      </c>
    </row>
    <row r="14" spans="1:36" x14ac:dyDescent="0.25">
      <c r="A14" t="s">
        <v>317</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c r="AJ14" s="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AEO Table 22</vt:lpstr>
      <vt:lpstr>AEO Table 23</vt:lpstr>
      <vt:lpstr>RECS HC2.1</vt:lpstr>
      <vt:lpstr>BDEQ-BEOfDS-urban-residential</vt:lpstr>
      <vt:lpstr>BDEQ-BEOfDS-rural-residential</vt:lpstr>
      <vt:lpstr>BDEQ-BEOfDS-commercial</vt:lpstr>
      <vt:lpstr>BDEQ-BDESC-urban-residential</vt:lpstr>
      <vt:lpstr>BDEQ-BDESC-rural-residential</vt:lpstr>
      <vt:lpstr>BDEQ-BDESC-commercial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cp:lastModifiedBy>
  <dcterms:created xsi:type="dcterms:W3CDTF">2016-01-26T19:10:58Z</dcterms:created>
  <dcterms:modified xsi:type="dcterms:W3CDTF">2019-01-04T19:34:25Z</dcterms:modified>
</cp:coreProperties>
</file>