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9425" windowHeight="11025" tabRatio="742"/>
  </bookViews>
  <sheets>
    <sheet name="About" sheetId="1" r:id="rId1"/>
    <sheet name="BNVFE" sheetId="25" r:id="rId2"/>
    <sheet name="Other Values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45621" concurrentCalc="0"/>
</workbook>
</file>

<file path=xl/calcChain.xml><?xml version="1.0" encoding="utf-8"?>
<calcChain xmlns="http://schemas.openxmlformats.org/spreadsheetml/2006/main">
  <c r="S4" i="14" l="1"/>
  <c r="S2" i="14"/>
  <c r="T4" i="14"/>
  <c r="T2" i="14"/>
  <c r="U4" i="14"/>
  <c r="U2" i="14"/>
  <c r="V4" i="14"/>
  <c r="V2" i="14"/>
  <c r="W4" i="14"/>
  <c r="W2" i="14"/>
  <c r="X4" i="14"/>
  <c r="X2" i="14"/>
  <c r="Y4" i="14"/>
  <c r="Y2" i="14"/>
  <c r="Z4" i="14"/>
  <c r="Z2" i="14"/>
  <c r="AA4" i="14"/>
  <c r="AA2" i="14"/>
  <c r="AB4" i="14"/>
  <c r="AB2" i="14"/>
  <c r="AC4" i="14"/>
  <c r="AC2" i="14"/>
  <c r="AD4" i="14"/>
  <c r="AD2" i="14"/>
  <c r="AE4" i="14"/>
  <c r="AE2" i="14"/>
  <c r="AF4" i="14"/>
  <c r="AF2" i="14"/>
  <c r="AG4" i="14"/>
  <c r="AG2" i="14"/>
  <c r="AH4" i="14"/>
  <c r="AH2" i="14"/>
  <c r="AI4" i="14"/>
  <c r="AI2" i="14"/>
  <c r="AJ4" i="14"/>
  <c r="AJ2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J7" i="13"/>
  <c r="AI7" i="13"/>
  <c r="AJ7" i="12"/>
  <c r="AI7" i="12"/>
  <c r="AJ7" i="11"/>
  <c r="AJ7" i="10"/>
  <c r="Z7" i="9"/>
  <c r="AA7" i="9"/>
  <c r="AB7" i="9"/>
  <c r="AC7" i="9"/>
  <c r="AD7" i="9"/>
  <c r="AE7" i="9"/>
  <c r="AF7" i="9"/>
  <c r="AG7" i="9"/>
  <c r="AH7" i="9"/>
  <c r="AI7" i="9"/>
  <c r="AJ7" i="9"/>
  <c r="Z7" i="8"/>
  <c r="AA7" i="8"/>
  <c r="AB7" i="8"/>
  <c r="AC7" i="8"/>
  <c r="AD7" i="8"/>
  <c r="AE7" i="8"/>
  <c r="AF7" i="8"/>
  <c r="AG7" i="8"/>
  <c r="AH7" i="8"/>
  <c r="AI7" i="8"/>
  <c r="AJ7" i="8"/>
  <c r="AD5" i="7"/>
  <c r="AD2" i="7"/>
  <c r="AE5" i="7"/>
  <c r="AE2" i="7"/>
  <c r="AF5" i="7"/>
  <c r="AF2" i="7"/>
  <c r="AG5" i="7"/>
  <c r="AG2" i="7"/>
  <c r="AH5" i="7"/>
  <c r="AH2" i="7"/>
  <c r="AI5" i="7"/>
  <c r="AI2" i="7"/>
  <c r="AJ5" i="7"/>
  <c r="AJ2" i="7"/>
  <c r="AD3" i="7"/>
  <c r="AE3" i="7"/>
  <c r="AF3" i="7"/>
  <c r="AG3" i="7"/>
  <c r="AH3" i="7"/>
  <c r="AI3" i="7"/>
  <c r="AJ3" i="7"/>
  <c r="AD4" i="7"/>
  <c r="AE4" i="7"/>
  <c r="AF4" i="7"/>
  <c r="AG4" i="7"/>
  <c r="AH4" i="7"/>
  <c r="AI4" i="7"/>
  <c r="AJ4" i="7"/>
  <c r="AD6" i="7"/>
  <c r="AE6" i="7"/>
  <c r="AF6" i="7"/>
  <c r="AG6" i="7"/>
  <c r="AH6" i="7"/>
  <c r="AI6" i="7"/>
  <c r="AJ6" i="7"/>
  <c r="AE5" i="6"/>
  <c r="AE2" i="6"/>
  <c r="AF5" i="6"/>
  <c r="AF2" i="6"/>
  <c r="AG5" i="6"/>
  <c r="AG2" i="6"/>
  <c r="AH5" i="6"/>
  <c r="AH2" i="6"/>
  <c r="AI5" i="6"/>
  <c r="AI2" i="6"/>
  <c r="AJ5" i="6"/>
  <c r="AJ2" i="6"/>
  <c r="AE3" i="6"/>
  <c r="AF3" i="6"/>
  <c r="AG3" i="6"/>
  <c r="AH3" i="6"/>
  <c r="AI3" i="6"/>
  <c r="AJ3" i="6"/>
  <c r="AE4" i="6"/>
  <c r="AF4" i="6"/>
  <c r="AG4" i="6"/>
  <c r="AH4" i="6"/>
  <c r="AI4" i="6"/>
  <c r="AJ4" i="6"/>
  <c r="AE6" i="6"/>
  <c r="AF6" i="6"/>
  <c r="AG6" i="6"/>
  <c r="AH6" i="6"/>
  <c r="AI6" i="6"/>
  <c r="AJ6" i="6"/>
  <c r="P4" i="5"/>
  <c r="P2" i="5"/>
  <c r="Q4" i="5"/>
  <c r="Q2" i="5"/>
  <c r="R4" i="5"/>
  <c r="R2" i="5"/>
  <c r="S4" i="5"/>
  <c r="S2" i="5"/>
  <c r="T4" i="5"/>
  <c r="T2" i="5"/>
  <c r="U4" i="5"/>
  <c r="U2" i="5"/>
  <c r="V4" i="5"/>
  <c r="V2" i="5"/>
  <c r="W4" i="5"/>
  <c r="W2" i="5"/>
  <c r="X4" i="5"/>
  <c r="X2" i="5"/>
  <c r="Y4" i="5"/>
  <c r="Y2" i="5"/>
  <c r="Z4" i="5"/>
  <c r="Z2" i="5"/>
  <c r="AA4" i="5"/>
  <c r="AA2" i="5"/>
  <c r="AB4" i="5"/>
  <c r="AB2" i="5"/>
  <c r="AC4" i="5"/>
  <c r="AC2" i="5"/>
  <c r="AD4" i="5"/>
  <c r="AD2" i="5"/>
  <c r="AE4" i="5"/>
  <c r="AE2" i="5"/>
  <c r="AF4" i="5"/>
  <c r="AF2" i="5"/>
  <c r="AG4" i="5"/>
  <c r="AG2" i="5"/>
  <c r="AH4" i="5"/>
  <c r="AH2" i="5"/>
  <c r="AI4" i="5"/>
  <c r="AI2" i="5"/>
  <c r="AJ4" i="5"/>
  <c r="AJ2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P4" i="2"/>
  <c r="P2" i="2"/>
  <c r="Q4" i="2"/>
  <c r="Q2" i="2"/>
  <c r="R4" i="2"/>
  <c r="R2" i="2"/>
  <c r="S4" i="2"/>
  <c r="S2" i="2"/>
  <c r="T4" i="2"/>
  <c r="T2" i="2"/>
  <c r="U4" i="2"/>
  <c r="U2" i="2"/>
  <c r="V4" i="2"/>
  <c r="V2" i="2"/>
  <c r="W4" i="2"/>
  <c r="W2" i="2"/>
  <c r="X4" i="2"/>
  <c r="X2" i="2"/>
  <c r="Y4" i="2"/>
  <c r="Y2" i="2"/>
  <c r="Z4" i="2"/>
  <c r="Z2" i="2"/>
  <c r="AA4" i="2"/>
  <c r="AA2" i="2"/>
  <c r="AB4" i="2"/>
  <c r="AB2" i="2"/>
  <c r="AC4" i="2"/>
  <c r="AC2" i="2"/>
  <c r="AD4" i="2"/>
  <c r="AD2" i="2"/>
  <c r="AE4" i="2"/>
  <c r="AE2" i="2"/>
  <c r="AF4" i="2"/>
  <c r="AF2" i="2"/>
  <c r="AG4" i="2"/>
  <c r="AG2" i="2"/>
  <c r="AH4" i="2"/>
  <c r="AH2" i="2"/>
  <c r="AI4" i="2"/>
  <c r="AI2" i="2"/>
  <c r="AJ4" i="2"/>
  <c r="AJ2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D5" i="6"/>
  <c r="AD2" i="6"/>
  <c r="AD3" i="6"/>
  <c r="AD4" i="6"/>
  <c r="AD6" i="6"/>
  <c r="O4" i="5"/>
  <c r="O2" i="5"/>
  <c r="O3" i="5"/>
  <c r="O5" i="5"/>
  <c r="O6" i="5"/>
  <c r="O4" i="2"/>
  <c r="O2" i="2"/>
  <c r="O3" i="2"/>
  <c r="O5" i="2"/>
  <c r="O6" i="2"/>
  <c r="C4" i="14"/>
  <c r="C3" i="14"/>
  <c r="D4" i="14"/>
  <c r="D3" i="14"/>
  <c r="E4" i="14"/>
  <c r="E3" i="14"/>
  <c r="F4" i="14"/>
  <c r="F3" i="14"/>
  <c r="G4" i="14"/>
  <c r="G3" i="14"/>
  <c r="H4" i="14"/>
  <c r="H3" i="14"/>
  <c r="I4" i="14"/>
  <c r="I3" i="14"/>
  <c r="J4" i="14"/>
  <c r="J3" i="14"/>
  <c r="K4" i="14"/>
  <c r="K3" i="14"/>
  <c r="L4" i="14"/>
  <c r="L3" i="14"/>
  <c r="M4" i="14"/>
  <c r="M3" i="14"/>
  <c r="N4" i="14"/>
  <c r="N3" i="14"/>
  <c r="O4" i="14"/>
  <c r="O3" i="14"/>
  <c r="P4" i="14"/>
  <c r="P3" i="14"/>
  <c r="Q4" i="14"/>
  <c r="Q3" i="14"/>
  <c r="R4" i="14"/>
  <c r="R3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B6" i="14"/>
  <c r="B5" i="14"/>
  <c r="B3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B2" i="14"/>
  <c r="B4" i="14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B7" i="13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B7" i="12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B5" i="7"/>
  <c r="W5" i="6"/>
  <c r="X5" i="6"/>
  <c r="Y5" i="6"/>
  <c r="Z5" i="6"/>
  <c r="AA5" i="6"/>
  <c r="AB5" i="6"/>
  <c r="AC5" i="6"/>
  <c r="K5" i="6"/>
  <c r="L5" i="6"/>
  <c r="M5" i="6"/>
  <c r="N5" i="6"/>
  <c r="O5" i="6"/>
  <c r="P5" i="6"/>
  <c r="Q5" i="6"/>
  <c r="R5" i="6"/>
  <c r="S5" i="6"/>
  <c r="T5" i="6"/>
  <c r="U5" i="6"/>
  <c r="V5" i="6"/>
  <c r="C5" i="6"/>
  <c r="D5" i="6"/>
  <c r="E5" i="6"/>
  <c r="F5" i="6"/>
  <c r="G5" i="6"/>
  <c r="H5" i="6"/>
  <c r="I5" i="6"/>
  <c r="J5" i="6"/>
  <c r="B5" i="6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B7" i="1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B7" i="10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7" i="9"/>
  <c r="V7" i="8"/>
  <c r="W7" i="8"/>
  <c r="X7" i="8"/>
  <c r="Y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B7" i="8"/>
  <c r="C4" i="5"/>
  <c r="D4" i="5"/>
  <c r="E4" i="5"/>
  <c r="F4" i="5"/>
  <c r="G4" i="5"/>
  <c r="H4" i="5"/>
  <c r="I4" i="5"/>
  <c r="J4" i="5"/>
  <c r="K4" i="5"/>
  <c r="L4" i="5"/>
  <c r="M4" i="5"/>
  <c r="N4" i="5"/>
  <c r="B4" i="5"/>
  <c r="C4" i="2"/>
  <c r="D4" i="2"/>
  <c r="E4" i="2"/>
  <c r="F4" i="2"/>
  <c r="G4" i="2"/>
  <c r="H4" i="2"/>
  <c r="I4" i="2"/>
  <c r="J4" i="2"/>
  <c r="K4" i="2"/>
  <c r="L4" i="2"/>
  <c r="M4" i="2"/>
  <c r="N4" i="2"/>
  <c r="B4" i="2"/>
  <c r="AJ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AJ4" i="24"/>
  <c r="AG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H4" i="24"/>
  <c r="AI4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F8" i="24"/>
  <c r="AG8" i="24"/>
  <c r="AH8" i="24"/>
  <c r="AI8" i="24"/>
  <c r="AJ8" i="24"/>
  <c r="AE8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AC10" i="24"/>
  <c r="AD10" i="24"/>
  <c r="AF10" i="24"/>
  <c r="AG10" i="24"/>
  <c r="AH10" i="24"/>
  <c r="AI10" i="24"/>
  <c r="AJ10" i="24"/>
  <c r="AE10" i="24"/>
  <c r="T12" i="24"/>
  <c r="U12" i="24"/>
  <c r="V12" i="24"/>
  <c r="W12" i="24"/>
  <c r="X12" i="24"/>
  <c r="Y12" i="24"/>
  <c r="Z12" i="24"/>
  <c r="AA12" i="24"/>
  <c r="AB12" i="24"/>
  <c r="AC12" i="24"/>
  <c r="AE12" i="24"/>
  <c r="AF12" i="24"/>
  <c r="AG12" i="24"/>
  <c r="AH12" i="24"/>
  <c r="AI12" i="24"/>
  <c r="AJ12" i="24"/>
  <c r="AD12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J6" i="24"/>
  <c r="AI6" i="24"/>
  <c r="AH6" i="24"/>
  <c r="AG6" i="24"/>
  <c r="AF6" i="24"/>
  <c r="AE6" i="24"/>
  <c r="AD6" i="24"/>
  <c r="AC6" i="24"/>
  <c r="AB6" i="24"/>
  <c r="AJ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C9" i="24"/>
  <c r="D9" i="24"/>
  <c r="E9" i="24"/>
  <c r="D11" i="24"/>
  <c r="E11" i="24"/>
  <c r="AJ11" i="24"/>
  <c r="AI11" i="24"/>
  <c r="AH11" i="24"/>
  <c r="AG11" i="24"/>
  <c r="AF11" i="24"/>
  <c r="AE11" i="24"/>
  <c r="AD11" i="24"/>
  <c r="AC11" i="24"/>
  <c r="AB11" i="24"/>
  <c r="AA11" i="24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AE9" i="24"/>
  <c r="AF9" i="24"/>
  <c r="AG9" i="24"/>
  <c r="AH9" i="24"/>
  <c r="AI9" i="24"/>
  <c r="AJ9" i="24"/>
  <c r="F9" i="24"/>
  <c r="C8" i="24"/>
  <c r="D8" i="24"/>
  <c r="D10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AL11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AL12" i="24"/>
  <c r="AM12" i="24"/>
  <c r="AN12" i="24"/>
  <c r="AO12" i="24"/>
  <c r="AP12" i="24"/>
  <c r="AQ12" i="24"/>
  <c r="AR12" i="24"/>
  <c r="AS12" i="24"/>
  <c r="AT12" i="24"/>
  <c r="AU12" i="24"/>
  <c r="AV12" i="24"/>
  <c r="AW12" i="24"/>
  <c r="AX12" i="24"/>
  <c r="AY12" i="24"/>
  <c r="AZ12" i="24"/>
  <c r="BA12" i="24"/>
  <c r="BB12" i="24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AK3" i="24"/>
  <c r="AK4" i="24"/>
  <c r="AK5" i="24"/>
  <c r="AK6" i="24"/>
  <c r="AK7" i="24"/>
  <c r="AK8" i="24"/>
  <c r="AK9" i="24"/>
  <c r="AK10" i="24"/>
  <c r="AK11" i="24"/>
  <c r="AK12" i="24"/>
  <c r="AK13" i="24"/>
  <c r="AK2" i="24"/>
  <c r="B4" i="6"/>
  <c r="W2" i="6"/>
  <c r="S2" i="6"/>
  <c r="O2" i="6"/>
  <c r="G2" i="6"/>
  <c r="AA2" i="6"/>
  <c r="K2" i="6"/>
  <c r="D3" i="6"/>
  <c r="B3" i="6"/>
  <c r="K3" i="6"/>
  <c r="B6" i="6"/>
  <c r="B2" i="6"/>
  <c r="O4" i="6"/>
  <c r="K4" i="6"/>
  <c r="O6" i="6"/>
  <c r="G4" i="6"/>
  <c r="W6" i="6"/>
  <c r="O3" i="6"/>
  <c r="AA3" i="6"/>
  <c r="G6" i="6"/>
  <c r="D2" i="6"/>
  <c r="K6" i="6"/>
  <c r="W4" i="6"/>
  <c r="S3" i="6"/>
  <c r="W3" i="6"/>
  <c r="D4" i="6"/>
  <c r="AA6" i="6"/>
  <c r="AA4" i="6"/>
  <c r="D6" i="6"/>
  <c r="S6" i="6"/>
  <c r="S4" i="6"/>
  <c r="G3" i="6"/>
  <c r="T3" i="6"/>
  <c r="T2" i="6"/>
  <c r="T6" i="6"/>
  <c r="T4" i="6"/>
  <c r="AC3" i="6"/>
  <c r="AC2" i="6"/>
  <c r="AC6" i="6"/>
  <c r="AC4" i="6"/>
  <c r="Q3" i="6"/>
  <c r="Q2" i="6"/>
  <c r="Q6" i="6"/>
  <c r="Q4" i="6"/>
  <c r="R6" i="6"/>
  <c r="R3" i="6"/>
  <c r="R4" i="6"/>
  <c r="R2" i="6"/>
  <c r="H3" i="6"/>
  <c r="H2" i="6"/>
  <c r="H6" i="6"/>
  <c r="H4" i="6"/>
  <c r="X3" i="6"/>
  <c r="X2" i="6"/>
  <c r="X6" i="6"/>
  <c r="X4" i="6"/>
  <c r="I3" i="6"/>
  <c r="I2" i="6"/>
  <c r="I6" i="6"/>
  <c r="I4" i="6"/>
  <c r="C2" i="6"/>
  <c r="C6" i="6"/>
  <c r="C4" i="6"/>
  <c r="C3" i="6"/>
  <c r="Y3" i="6"/>
  <c r="Y2" i="6"/>
  <c r="Y6" i="6"/>
  <c r="Y4" i="6"/>
  <c r="F6" i="6"/>
  <c r="F4" i="6"/>
  <c r="F3" i="6"/>
  <c r="F2" i="6"/>
  <c r="V6" i="6"/>
  <c r="V3" i="6"/>
  <c r="V2" i="6"/>
  <c r="V4" i="6"/>
  <c r="L3" i="6"/>
  <c r="L2" i="6"/>
  <c r="L6" i="6"/>
  <c r="L4" i="6"/>
  <c r="AB3" i="6"/>
  <c r="AB2" i="6"/>
  <c r="AB6" i="6"/>
  <c r="AB4" i="6"/>
  <c r="M3" i="6"/>
  <c r="M2" i="6"/>
  <c r="M6" i="6"/>
  <c r="M4" i="6"/>
  <c r="J6" i="6"/>
  <c r="J3" i="6"/>
  <c r="J2" i="6"/>
  <c r="J4" i="6"/>
  <c r="Z6" i="6"/>
  <c r="Z3" i="6"/>
  <c r="Z4" i="6"/>
  <c r="Z2" i="6"/>
  <c r="P3" i="6"/>
  <c r="P2" i="6"/>
  <c r="P6" i="6"/>
  <c r="P4" i="6"/>
  <c r="U3" i="6"/>
  <c r="U2" i="6"/>
  <c r="U6" i="6"/>
  <c r="U4" i="6"/>
  <c r="E3" i="6"/>
  <c r="E2" i="6"/>
  <c r="E6" i="6"/>
  <c r="E4" i="6"/>
  <c r="N6" i="6"/>
  <c r="N4" i="6"/>
  <c r="N3" i="6"/>
  <c r="N2" i="6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B6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C2" i="7"/>
  <c r="D2" i="7"/>
  <c r="B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B3" i="7"/>
  <c r="B4" i="7"/>
  <c r="D2" i="5"/>
  <c r="E2" i="5"/>
  <c r="F2" i="5"/>
  <c r="G3" i="5"/>
  <c r="H2" i="5"/>
  <c r="I2" i="5"/>
  <c r="J3" i="5"/>
  <c r="K3" i="5"/>
  <c r="L2" i="5"/>
  <c r="M3" i="5"/>
  <c r="N3" i="5"/>
  <c r="E5" i="5"/>
  <c r="F5" i="5"/>
  <c r="G5" i="5"/>
  <c r="E6" i="5"/>
  <c r="J6" i="5"/>
  <c r="M6" i="5"/>
  <c r="N6" i="5"/>
  <c r="C6" i="5"/>
  <c r="B3" i="5"/>
  <c r="F6" i="5"/>
  <c r="N5" i="5"/>
  <c r="J5" i="5"/>
  <c r="B5" i="5"/>
  <c r="K5" i="5"/>
  <c r="B6" i="5"/>
  <c r="N2" i="5"/>
  <c r="I3" i="5"/>
  <c r="I5" i="5"/>
  <c r="E3" i="5"/>
  <c r="M2" i="5"/>
  <c r="C3" i="5"/>
  <c r="C5" i="5"/>
  <c r="B2" i="5"/>
  <c r="I6" i="5"/>
  <c r="M5" i="5"/>
  <c r="J2" i="5"/>
  <c r="C2" i="5"/>
  <c r="L6" i="5"/>
  <c r="D6" i="5"/>
  <c r="K6" i="5"/>
  <c r="G6" i="5"/>
  <c r="L5" i="5"/>
  <c r="H5" i="5"/>
  <c r="D5" i="5"/>
  <c r="F3" i="5"/>
  <c r="K2" i="5"/>
  <c r="G2" i="5"/>
  <c r="L3" i="5"/>
  <c r="H3" i="5"/>
  <c r="D3" i="5"/>
  <c r="H6" i="5"/>
  <c r="K6" i="2"/>
  <c r="L6" i="2"/>
  <c r="M3" i="2"/>
  <c r="N6" i="2"/>
  <c r="C5" i="2"/>
  <c r="D6" i="2"/>
  <c r="E2" i="2"/>
  <c r="F3" i="2"/>
  <c r="G5" i="2"/>
  <c r="H6" i="2"/>
  <c r="I2" i="2"/>
  <c r="J6" i="2"/>
  <c r="B2" i="2"/>
  <c r="L5" i="2"/>
  <c r="L2" i="2"/>
  <c r="G3" i="2"/>
  <c r="G6" i="2"/>
  <c r="B5" i="2"/>
  <c r="I5" i="2"/>
  <c r="K3" i="2"/>
  <c r="C6" i="2"/>
  <c r="E5" i="2"/>
  <c r="M5" i="2"/>
  <c r="C3" i="2"/>
  <c r="M2" i="2"/>
  <c r="M6" i="2"/>
  <c r="H5" i="2"/>
  <c r="D5" i="2"/>
  <c r="D3" i="2"/>
  <c r="H3" i="2"/>
  <c r="L3" i="2"/>
  <c r="K2" i="2"/>
  <c r="G2" i="2"/>
  <c r="C2" i="2"/>
  <c r="B6" i="2"/>
  <c r="F6" i="2"/>
  <c r="H2" i="2"/>
  <c r="K5" i="2"/>
  <c r="E3" i="2"/>
  <c r="I3" i="2"/>
  <c r="J2" i="2"/>
  <c r="F2" i="2"/>
  <c r="I6" i="2"/>
  <c r="E6" i="2"/>
  <c r="D2" i="2"/>
  <c r="N5" i="2"/>
  <c r="J5" i="2"/>
  <c r="F5" i="2"/>
  <c r="B3" i="2"/>
  <c r="J3" i="2"/>
  <c r="N3" i="2"/>
  <c r="N2" i="2"/>
</calcChain>
</file>

<file path=xl/sharedStrings.xml><?xml version="1.0" encoding="utf-8"?>
<sst xmlns="http://schemas.openxmlformats.org/spreadsheetml/2006/main" count="183" uniqueCount="56">
  <si>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</si>
  <si>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</si>
  <si>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</si>
  <si>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</si>
  <si>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</si>
  <si>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</si>
  <si>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</si>
  <si>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</si>
  <si>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</si>
  <si>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</si>
  <si>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Perc Reduction in Fuel Use for Electricity</t>
  </si>
  <si>
    <t>For sources and calculations, see the variable BTFURfE.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</si>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</sst>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0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 applyFill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1"/>
                <c:pt idx="0">
                  <c:v>LDVs 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1" formatCode="0.00E+00">
                  <c:v>2.9569994464129901E-4</c:v>
                </c:pt>
                <c:pt idx="22" formatCode="0.00E+00">
                  <c:v>2.9958305787949267E-4</c:v>
                </c:pt>
                <c:pt idx="23" formatCode="0.00E+00">
                  <c:v>3.0346617111768546E-4</c:v>
                </c:pt>
                <c:pt idx="24" formatCode="0.00E+00">
                  <c:v>3.0734928435587912E-4</c:v>
                </c:pt>
                <c:pt idx="25" formatCode="0.00E+00">
                  <c:v>3.1123239759407278E-4</c:v>
                </c:pt>
                <c:pt idx="26" formatCode="0.00E+00">
                  <c:v>3.1511551083226644E-4</c:v>
                </c:pt>
                <c:pt idx="27" formatCode="0.00E+00">
                  <c:v>3.1899862407045923E-4</c:v>
                </c:pt>
                <c:pt idx="28" formatCode="0.00E+00">
                  <c:v>3.2288173730865289E-4</c:v>
                </c:pt>
                <c:pt idx="29" formatCode="0.00E+00">
                  <c:v>3.2676485054684655E-4</c:v>
                </c:pt>
                <c:pt idx="30" formatCode="0.00E+00">
                  <c:v>3.3064796378503935E-4</c:v>
                </c:pt>
                <c:pt idx="31" formatCode="0.00E+00">
                  <c:v>3.3453107702323387E-4</c:v>
                </c:pt>
                <c:pt idx="32" formatCode="0.00E+00">
                  <c:v>3.3841419026142667E-4</c:v>
                </c:pt>
                <c:pt idx="33" formatCode="0.00E+00">
                  <c:v>3.4229730349962119E-4</c:v>
                </c:pt>
                <c:pt idx="34" formatCode="0.00E+00">
                  <c:v>3.4689862777648655E-4</c:v>
                </c:pt>
                <c:pt idx="35" formatCode="0.00E+00">
                  <c:v>3.533746115408878E-4</c:v>
                </c:pt>
                <c:pt idx="36" formatCode="0.00E+00">
                  <c:v>3.595372935688436E-4</c:v>
                </c:pt>
                <c:pt idx="37" formatCode="0.00E+00">
                  <c:v>3.7326860644443704E-4</c:v>
                </c:pt>
                <c:pt idx="38" formatCode="0.00E+00">
                  <c:v>3.9114313448321655E-4</c:v>
                </c:pt>
                <c:pt idx="39" formatCode="0.00E+00">
                  <c:v>4.1258898627112453E-4</c:v>
                </c:pt>
                <c:pt idx="40" formatCode="0.00E+00">
                  <c:v>4.3061543834456651E-4</c:v>
                </c:pt>
                <c:pt idx="41" formatCode="0.00E+00">
                  <c:v>4.5082696279756963E-4</c:v>
                </c:pt>
                <c:pt idx="42" formatCode="0.00E+00">
                  <c:v>4.7350940137454764E-4</c:v>
                </c:pt>
                <c:pt idx="43" formatCode="0.00E+00">
                  <c:v>4.9555359266575917E-4</c:v>
                </c:pt>
                <c:pt idx="44" formatCode="0.00E+00">
                  <c:v>4.9814177661940964E-4</c:v>
                </c:pt>
                <c:pt idx="45" formatCode="0.00E+00">
                  <c:v>5.005370475447392E-4</c:v>
                </c:pt>
                <c:pt idx="46" formatCode="0.00E+00">
                  <c:v>5.0086583277997277E-4</c:v>
                </c:pt>
                <c:pt idx="47" formatCode="0.00E+00">
                  <c:v>5.0178640094292637E-4</c:v>
                </c:pt>
                <c:pt idx="48" formatCode="0.00E+00">
                  <c:v>5.0324387363458276E-4</c:v>
                </c:pt>
                <c:pt idx="49" formatCode="0.00E+00">
                  <c:v>5.0421920930309773E-4</c:v>
                </c:pt>
                <c:pt idx="50" formatCode="0.00E+00">
                  <c:v>5.0513463478203127E-4</c:v>
                </c:pt>
                <c:pt idx="51" formatCode="0.00E+00">
                  <c:v>5.0555618239317369E-4</c:v>
                </c:pt>
                <c:pt idx="52" formatCode="0.00E+00">
                  <c:v>5.0601034654204982E-4</c:v>
                </c:pt>
                <c:pt idx="53" formatCode="0.00E+00">
                  <c:v>5.0627369077658622E-4</c:v>
                </c:pt>
                <c:pt idx="54" formatCode="0.00E+00">
                  <c:v>5.0691218757262853E-4</c:v>
                </c:pt>
                <c:pt idx="55" formatCode="0.00E+00">
                  <c:v>5.0699505270759317E-4</c:v>
                </c:pt>
                <c:pt idx="56" formatCode="0.00E+00">
                  <c:v>5.0688468599555103E-4</c:v>
                </c:pt>
                <c:pt idx="57" formatCode="0.00E+00">
                  <c:v>5.0761128764235193E-4</c:v>
                </c:pt>
                <c:pt idx="58" formatCode="0.00E+00">
                  <c:v>5.079302449450513E-4</c:v>
                </c:pt>
                <c:pt idx="59" formatCode="0.00E+00">
                  <c:v>5.0796631304160164E-4</c:v>
                </c:pt>
                <c:pt idx="60" formatCode="0.00E+00">
                  <c:v>5.0790217503901189E-4</c:v>
                </c:pt>
                <c:pt idx="61" formatCode="0.00E+00">
                  <c:v>5.0780345213984523E-4</c:v>
                </c:pt>
                <c:pt idx="62" formatCode="0.00E+00">
                  <c:v>5.0749956248547434E-4</c:v>
                </c:pt>
                <c:pt idx="63" formatCode="0.00E+00">
                  <c:v>5.0713982411434641E-4</c:v>
                </c:pt>
                <c:pt idx="64" formatCode="0.00E+00">
                  <c:v>5.0691953426408576E-4</c:v>
                </c:pt>
                <c:pt idx="65" formatCode="0.00E+00">
                  <c:v>5.0681267455758821E-4</c:v>
                </c:pt>
                <c:pt idx="66" formatCode="0.00E+00">
                  <c:v>5.0623724841462208E-4</c:v>
                </c:pt>
                <c:pt idx="67" formatCode="0.00E+00">
                  <c:v>5.0594848185530727E-4</c:v>
                </c:pt>
                <c:pt idx="68" formatCode="0.00E+00">
                  <c:v>5.0628113449981745E-4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69152"/>
        <c:axId val="198808704"/>
      </c:lineChart>
      <c:catAx>
        <c:axId val="1775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8704"/>
        <c:crosses val="autoZero"/>
        <c:auto val="1"/>
        <c:lblAlgn val="ctr"/>
        <c:lblOffset val="100"/>
        <c:noMultiLvlLbl val="0"/>
      </c:catAx>
      <c:valAx>
        <c:axId val="198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69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1"/>
                <c:pt idx="0">
                  <c:v>ships frgt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1">
                  <c:v>3.3385235651421097E-3</c:v>
                </c:pt>
                <c:pt idx="2">
                  <c:v>3.3998208845563427E-3</c:v>
                </c:pt>
                <c:pt idx="3">
                  <c:v>3.4611182039705757E-3</c:v>
                </c:pt>
                <c:pt idx="4">
                  <c:v>3.5224155233848087E-3</c:v>
                </c:pt>
                <c:pt idx="5">
                  <c:v>3.5837128427990417E-3</c:v>
                </c:pt>
                <c:pt idx="6">
                  <c:v>3.6450101622132747E-3</c:v>
                </c:pt>
                <c:pt idx="7">
                  <c:v>3.7063074816274938E-3</c:v>
                </c:pt>
                <c:pt idx="8">
                  <c:v>3.7676048010417268E-3</c:v>
                </c:pt>
                <c:pt idx="9">
                  <c:v>3.8289021204559598E-3</c:v>
                </c:pt>
                <c:pt idx="10">
                  <c:v>3.8901994398701928E-3</c:v>
                </c:pt>
                <c:pt idx="11">
                  <c:v>3.9514967592844258E-3</c:v>
                </c:pt>
                <c:pt idx="12">
                  <c:v>4.0127940786986588E-3</c:v>
                </c:pt>
                <c:pt idx="13">
                  <c:v>4.0740913981128918E-3</c:v>
                </c:pt>
                <c:pt idx="14">
                  <c:v>4.1353887175271248E-3</c:v>
                </c:pt>
                <c:pt idx="15">
                  <c:v>4.1966860369413578E-3</c:v>
                </c:pt>
                <c:pt idx="16">
                  <c:v>4.2579833563555908E-3</c:v>
                </c:pt>
                <c:pt idx="17">
                  <c:v>4.3192806757698238E-3</c:v>
                </c:pt>
                <c:pt idx="18">
                  <c:v>4.3805779951840568E-3</c:v>
                </c:pt>
                <c:pt idx="19">
                  <c:v>4.4418753145982898E-3</c:v>
                </c:pt>
                <c:pt idx="20">
                  <c:v>4.5031726340125228E-3</c:v>
                </c:pt>
                <c:pt idx="21">
                  <c:v>4.5644699534267558E-3</c:v>
                </c:pt>
                <c:pt idx="22">
                  <c:v>4.6257672728409888E-3</c:v>
                </c:pt>
                <c:pt idx="23">
                  <c:v>4.6870645922552218E-3</c:v>
                </c:pt>
                <c:pt idx="24">
                  <c:v>4.7483619116694409E-3</c:v>
                </c:pt>
                <c:pt idx="25">
                  <c:v>4.8096592310836739E-3</c:v>
                </c:pt>
                <c:pt idx="26">
                  <c:v>4.8709565504979069E-3</c:v>
                </c:pt>
                <c:pt idx="27">
                  <c:v>4.9322538699121399E-3</c:v>
                </c:pt>
                <c:pt idx="28">
                  <c:v>4.9935511893263729E-3</c:v>
                </c:pt>
                <c:pt idx="29">
                  <c:v>5.0548485087406059E-3</c:v>
                </c:pt>
                <c:pt idx="30">
                  <c:v>5.1161458281548389E-3</c:v>
                </c:pt>
                <c:pt idx="31">
                  <c:v>5.1774431475690719E-3</c:v>
                </c:pt>
                <c:pt idx="32">
                  <c:v>5.2387404669833049E-3</c:v>
                </c:pt>
                <c:pt idx="33">
                  <c:v>5.3000377863975379E-3</c:v>
                </c:pt>
                <c:pt idx="34">
                  <c:v>5.3224604033574249E-3</c:v>
                </c:pt>
                <c:pt idx="35">
                  <c:v>5.4077143049242422E-3</c:v>
                </c:pt>
                <c:pt idx="36">
                  <c:v>5.4465973072914693E-3</c:v>
                </c:pt>
                <c:pt idx="37">
                  <c:v>5.4857652478151331E-3</c:v>
                </c:pt>
                <c:pt idx="38">
                  <c:v>5.5169909965581895E-3</c:v>
                </c:pt>
                <c:pt idx="39">
                  <c:v>5.5954495032786754E-3</c:v>
                </c:pt>
                <c:pt idx="40">
                  <c:v>5.6730000317293423E-3</c:v>
                </c:pt>
                <c:pt idx="41">
                  <c:v>5.749845752322744E-3</c:v>
                </c:pt>
                <c:pt idx="42">
                  <c:v>5.8268143584821455E-3</c:v>
                </c:pt>
                <c:pt idx="43">
                  <c:v>5.856341140964073E-3</c:v>
                </c:pt>
                <c:pt idx="44">
                  <c:v>5.966629253937393E-3</c:v>
                </c:pt>
                <c:pt idx="45">
                  <c:v>6.0756609596203815E-3</c:v>
                </c:pt>
                <c:pt idx="46">
                  <c:v>6.1833854197008284E-3</c:v>
                </c:pt>
                <c:pt idx="47">
                  <c:v>6.2903276445200537E-3</c:v>
                </c:pt>
                <c:pt idx="48">
                  <c:v>6.3139597828294793E-3</c:v>
                </c:pt>
                <c:pt idx="49">
                  <c:v>6.3666264062146212E-3</c:v>
                </c:pt>
                <c:pt idx="50">
                  <c:v>6.4192016957327425E-3</c:v>
                </c:pt>
                <c:pt idx="51">
                  <c:v>6.470802398197222E-3</c:v>
                </c:pt>
                <c:pt idx="52">
                  <c:v>6.5256312262473174E-3</c:v>
                </c:pt>
                <c:pt idx="53">
                  <c:v>6.5533191736422578E-3</c:v>
                </c:pt>
                <c:pt idx="54">
                  <c:v>6.6175346822383279E-3</c:v>
                </c:pt>
                <c:pt idx="55">
                  <c:v>6.6809541800090366E-3</c:v>
                </c:pt>
                <c:pt idx="56">
                  <c:v>6.7473636653362975E-3</c:v>
                </c:pt>
                <c:pt idx="57">
                  <c:v>6.8177885277586414E-3</c:v>
                </c:pt>
                <c:pt idx="58">
                  <c:v>6.8873554062736818E-3</c:v>
                </c:pt>
                <c:pt idx="59">
                  <c:v>6.9232569663024868E-3</c:v>
                </c:pt>
                <c:pt idx="60">
                  <c:v>6.9614702797498474E-3</c:v>
                </c:pt>
                <c:pt idx="61">
                  <c:v>7.0016463178569945E-3</c:v>
                </c:pt>
                <c:pt idx="62">
                  <c:v>7.0452932024450913E-3</c:v>
                </c:pt>
                <c:pt idx="63">
                  <c:v>7.0915886816565795E-3</c:v>
                </c:pt>
                <c:pt idx="64">
                  <c:v>7.141916217624257E-3</c:v>
                </c:pt>
                <c:pt idx="65">
                  <c:v>7.1982614600046759E-3</c:v>
                </c:pt>
                <c:pt idx="66">
                  <c:v>7.2551413733955416E-3</c:v>
                </c:pt>
                <c:pt idx="67">
                  <c:v>7.3185423448499541E-3</c:v>
                </c:pt>
                <c:pt idx="68">
                  <c:v>7.3839974420129234E-3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39840"/>
        <c:axId val="198741376"/>
      </c:lineChart>
      <c:catAx>
        <c:axId val="1987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41376"/>
        <c:crosses val="autoZero"/>
        <c:auto val="1"/>
        <c:lblAlgn val="ctr"/>
        <c:lblOffset val="100"/>
        <c:noMultiLvlLbl val="0"/>
      </c:catAx>
      <c:valAx>
        <c:axId val="198741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8739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1"/>
                <c:pt idx="0">
                  <c:v>motorbikes psgr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17">
                  <c:v>1.1357372671786685E-3</c:v>
                </c:pt>
                <c:pt idx="18">
                  <c:v>1.1357372671786685E-3</c:v>
                </c:pt>
                <c:pt idx="19">
                  <c:v>1.1357372671786685E-3</c:v>
                </c:pt>
                <c:pt idx="20">
                  <c:v>1.1357372671786685E-3</c:v>
                </c:pt>
                <c:pt idx="21">
                  <c:v>1.1357372671786685E-3</c:v>
                </c:pt>
                <c:pt idx="22">
                  <c:v>1.1357372671786685E-3</c:v>
                </c:pt>
                <c:pt idx="23">
                  <c:v>1.1357372671786685E-3</c:v>
                </c:pt>
                <c:pt idx="24">
                  <c:v>1.1357372671786685E-3</c:v>
                </c:pt>
                <c:pt idx="25">
                  <c:v>1.1357372671786685E-3</c:v>
                </c:pt>
                <c:pt idx="26">
                  <c:v>1.1357372671786685E-3</c:v>
                </c:pt>
                <c:pt idx="27">
                  <c:v>1.1357372671786685E-3</c:v>
                </c:pt>
                <c:pt idx="28">
                  <c:v>1.1357372671786685E-3</c:v>
                </c:pt>
                <c:pt idx="29">
                  <c:v>1.1357372671786685E-3</c:v>
                </c:pt>
                <c:pt idx="30">
                  <c:v>1.1357372671786685E-3</c:v>
                </c:pt>
                <c:pt idx="31">
                  <c:v>1.1357372671786685E-3</c:v>
                </c:pt>
                <c:pt idx="32">
                  <c:v>1.1357372671786685E-3</c:v>
                </c:pt>
                <c:pt idx="33">
                  <c:v>1.1357372671786685E-3</c:v>
                </c:pt>
                <c:pt idx="34">
                  <c:v>1.1357372671786689E-3</c:v>
                </c:pt>
                <c:pt idx="35">
                  <c:v>1.1357372671786689E-3</c:v>
                </c:pt>
                <c:pt idx="36">
                  <c:v>1.1357372671786689E-3</c:v>
                </c:pt>
                <c:pt idx="37">
                  <c:v>1.1357372671786689E-3</c:v>
                </c:pt>
                <c:pt idx="38">
                  <c:v>1.1357372671786689E-3</c:v>
                </c:pt>
                <c:pt idx="39">
                  <c:v>1.1357372671786689E-3</c:v>
                </c:pt>
                <c:pt idx="40">
                  <c:v>1.1357372671786689E-3</c:v>
                </c:pt>
                <c:pt idx="41">
                  <c:v>1.1357372671786689E-3</c:v>
                </c:pt>
                <c:pt idx="42">
                  <c:v>1.1357372671786689E-3</c:v>
                </c:pt>
                <c:pt idx="43">
                  <c:v>1.1357372671786689E-3</c:v>
                </c:pt>
                <c:pt idx="44">
                  <c:v>1.1357372671786689E-3</c:v>
                </c:pt>
                <c:pt idx="45">
                  <c:v>1.1357372671786689E-3</c:v>
                </c:pt>
                <c:pt idx="46">
                  <c:v>1.1357372671786689E-3</c:v>
                </c:pt>
                <c:pt idx="47">
                  <c:v>1.1357372671786689E-3</c:v>
                </c:pt>
                <c:pt idx="48">
                  <c:v>1.1357372671786689E-3</c:v>
                </c:pt>
                <c:pt idx="49">
                  <c:v>1.1357372671786689E-3</c:v>
                </c:pt>
                <c:pt idx="50">
                  <c:v>1.1357372671786689E-3</c:v>
                </c:pt>
                <c:pt idx="51">
                  <c:v>1.1357372671786689E-3</c:v>
                </c:pt>
                <c:pt idx="52">
                  <c:v>1.1357372671786689E-3</c:v>
                </c:pt>
                <c:pt idx="53">
                  <c:v>1.1357372671786689E-3</c:v>
                </c:pt>
                <c:pt idx="54">
                  <c:v>1.1357372671786689E-3</c:v>
                </c:pt>
                <c:pt idx="55">
                  <c:v>1.1357372671786689E-3</c:v>
                </c:pt>
                <c:pt idx="56">
                  <c:v>1.1357372671786689E-3</c:v>
                </c:pt>
                <c:pt idx="57">
                  <c:v>1.1357372671786689E-3</c:v>
                </c:pt>
                <c:pt idx="58">
                  <c:v>1.1357372671786689E-3</c:v>
                </c:pt>
                <c:pt idx="59">
                  <c:v>1.1357372671786689E-3</c:v>
                </c:pt>
                <c:pt idx="60">
                  <c:v>1.1357372671786689E-3</c:v>
                </c:pt>
                <c:pt idx="61">
                  <c:v>1.1357372671786689E-3</c:v>
                </c:pt>
                <c:pt idx="62">
                  <c:v>1.1357372671786689E-3</c:v>
                </c:pt>
                <c:pt idx="63">
                  <c:v>1.1357372671786689E-3</c:v>
                </c:pt>
                <c:pt idx="64">
                  <c:v>1.1357372671786689E-3</c:v>
                </c:pt>
                <c:pt idx="65">
                  <c:v>1.1357372671786689E-3</c:v>
                </c:pt>
                <c:pt idx="66">
                  <c:v>1.1357372671786689E-3</c:v>
                </c:pt>
                <c:pt idx="67">
                  <c:v>1.1357372671786689E-3</c:v>
                </c:pt>
                <c:pt idx="68">
                  <c:v>1.1357372671786689E-3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9044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1"/>
                <c:pt idx="0">
                  <c:v>LDVs 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1" formatCode="0.00E+00">
                  <c:v>9.5697574271914285E-5</c:v>
                </c:pt>
                <c:pt idx="22" formatCode="0.00E+00">
                  <c:v>9.6696228747815595E-5</c:v>
                </c:pt>
                <c:pt idx="23" formatCode="0.00E+00">
                  <c:v>9.7694883223716471E-5</c:v>
                </c:pt>
                <c:pt idx="24" formatCode="0.00E+00">
                  <c:v>9.869353769961778E-5</c:v>
                </c:pt>
                <c:pt idx="25" formatCode="0.00E+00">
                  <c:v>9.9692192175518656E-5</c:v>
                </c:pt>
                <c:pt idx="26" formatCode="0.00E+00">
                  <c:v>1.0069084665141953E-4</c:v>
                </c:pt>
                <c:pt idx="27" formatCode="0.00E+00">
                  <c:v>1.0168950112732084E-4</c:v>
                </c:pt>
                <c:pt idx="28" formatCode="0.00E+00">
                  <c:v>1.0268815560322172E-4</c:v>
                </c:pt>
                <c:pt idx="29" formatCode="0.00E+00">
                  <c:v>1.0368681007912303E-4</c:v>
                </c:pt>
                <c:pt idx="30" formatCode="0.00E+00">
                  <c:v>1.046854645550239E-4</c:v>
                </c:pt>
                <c:pt idx="31" formatCode="0.00E+00">
                  <c:v>1.0568411903092521E-4</c:v>
                </c:pt>
                <c:pt idx="32" formatCode="0.00E+00">
                  <c:v>1.0668277350682609E-4</c:v>
                </c:pt>
                <c:pt idx="33" formatCode="0.00E+00">
                  <c:v>1.0768142798272696E-4</c:v>
                </c:pt>
                <c:pt idx="34" formatCode="0.00E+00">
                  <c:v>1.0882987482984162E-4</c:v>
                </c:pt>
                <c:pt idx="35" formatCode="0.00E+00">
                  <c:v>1.1003221388492314E-4</c:v>
                </c:pt>
                <c:pt idx="36" formatCode="0.00E+00">
                  <c:v>1.520298980709851E-4</c:v>
                </c:pt>
                <c:pt idx="37" formatCode="0.00E+00">
                  <c:v>1.5231271788571999E-4</c:v>
                </c:pt>
                <c:pt idx="38" formatCode="0.00E+00">
                  <c:v>1.5309594442046548E-4</c:v>
                </c:pt>
                <c:pt idx="39" formatCode="0.00E+00">
                  <c:v>1.5450688933895548E-4</c:v>
                </c:pt>
                <c:pt idx="40" formatCode="0.00E+00">
                  <c:v>1.5581085859424284E-4</c:v>
                </c:pt>
                <c:pt idx="41" formatCode="0.00E+00">
                  <c:v>1.5756644476908264E-4</c:v>
                </c:pt>
                <c:pt idx="42" formatCode="0.00E+00">
                  <c:v>1.5972587901324744E-4</c:v>
                </c:pt>
                <c:pt idx="43" formatCode="0.00E+00">
                  <c:v>1.6211347488296425E-4</c:v>
                </c:pt>
                <c:pt idx="44" formatCode="0.00E+00">
                  <c:v>1.6453918622796242E-4</c:v>
                </c:pt>
                <c:pt idx="45" formatCode="0.00E+00">
                  <c:v>1.6672909957169893E-4</c:v>
                </c:pt>
                <c:pt idx="46" formatCode="0.00E+00">
                  <c:v>1.6765206348152327E-4</c:v>
                </c:pt>
                <c:pt idx="47" formatCode="0.00E+00">
                  <c:v>1.6889974766758523E-4</c:v>
                </c:pt>
                <c:pt idx="48" formatCode="0.00E+00">
                  <c:v>1.6983049736047013E-4</c:v>
                </c:pt>
                <c:pt idx="49" formatCode="0.00E+00">
                  <c:v>1.704218599555098E-4</c:v>
                </c:pt>
                <c:pt idx="50" formatCode="0.00E+00">
                  <c:v>1.7072298217072279E-4</c:v>
                </c:pt>
                <c:pt idx="51" formatCode="0.00E+00">
                  <c:v>1.7039651050831703E-4</c:v>
                </c:pt>
                <c:pt idx="52" formatCode="0.00E+00">
                  <c:v>1.7046200903084435E-4</c:v>
                </c:pt>
                <c:pt idx="53" formatCode="0.00E+00">
                  <c:v>1.7053722733158469E-4</c:v>
                </c:pt>
                <c:pt idx="54" formatCode="0.00E+00">
                  <c:v>1.7061855473289285E-4</c:v>
                </c:pt>
                <c:pt idx="55" formatCode="0.00E+00">
                  <c:v>1.7071717188485674E-4</c:v>
                </c:pt>
                <c:pt idx="56" formatCode="0.00E+00">
                  <c:v>1.7083381752382219E-4</c:v>
                </c:pt>
                <c:pt idx="57" formatCode="0.00E+00">
                  <c:v>1.7093974733556892E-4</c:v>
                </c:pt>
                <c:pt idx="58" formatCode="0.00E+00">
                  <c:v>1.7106113250771939E-4</c:v>
                </c:pt>
                <c:pt idx="59" formatCode="0.00E+00">
                  <c:v>1.7113055712341047E-4</c:v>
                </c:pt>
                <c:pt idx="60" formatCode="0.00E+00">
                  <c:v>1.7112909625153559E-4</c:v>
                </c:pt>
                <c:pt idx="61" formatCode="0.00E+00">
                  <c:v>1.7105816926192769E-4</c:v>
                </c:pt>
                <c:pt idx="62" formatCode="0.00E+00">
                  <c:v>1.7098828812377569E-4</c:v>
                </c:pt>
                <c:pt idx="63" formatCode="0.00E+00">
                  <c:v>1.7091076230950561E-4</c:v>
                </c:pt>
                <c:pt idx="64" formatCode="0.00E+00">
                  <c:v>1.7084201832730171E-4</c:v>
                </c:pt>
                <c:pt idx="65" formatCode="0.00E+00">
                  <c:v>1.7081593014376306E-4</c:v>
                </c:pt>
                <c:pt idx="66" formatCode="0.00E+00">
                  <c:v>1.7077899332647168E-4</c:v>
                </c:pt>
                <c:pt idx="67" formatCode="0.00E+00">
                  <c:v>1.7076219329991034E-4</c:v>
                </c:pt>
                <c:pt idx="68" formatCode="0.00E+00">
                  <c:v>1.7074902055181116E-4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77952"/>
        <c:axId val="198879488"/>
      </c:lineChart>
      <c:catAx>
        <c:axId val="198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79488"/>
        <c:crosses val="autoZero"/>
        <c:auto val="1"/>
        <c:lblAlgn val="ctr"/>
        <c:lblOffset val="100"/>
        <c:noMultiLvlLbl val="0"/>
      </c:catAx>
      <c:valAx>
        <c:axId val="1988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77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1"/>
                <c:pt idx="0">
                  <c:v>HDVs 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6" formatCode="0.00E+00">
                  <c:v>9.3337677843978277E-4</c:v>
                </c:pt>
                <c:pt idx="7" formatCode="0.00E+00">
                  <c:v>9.4889334495509327E-4</c:v>
                </c:pt>
                <c:pt idx="8" formatCode="0.00E+00">
                  <c:v>9.6440991147040377E-4</c:v>
                </c:pt>
                <c:pt idx="9" formatCode="0.00E+00">
                  <c:v>9.7992647798571426E-4</c:v>
                </c:pt>
                <c:pt idx="10" formatCode="0.00E+00">
                  <c:v>9.9544304450102476E-4</c:v>
                </c:pt>
                <c:pt idx="11" formatCode="0.00E+00">
                  <c:v>1.0109596110163353E-3</c:v>
                </c:pt>
                <c:pt idx="12" formatCode="0.00E+00">
                  <c:v>1.0264761775316423E-3</c:v>
                </c:pt>
                <c:pt idx="13" formatCode="0.00E+00">
                  <c:v>1.0419927440469528E-3</c:v>
                </c:pt>
                <c:pt idx="14" formatCode="0.00E+00">
                  <c:v>1.0575093105622633E-3</c:v>
                </c:pt>
                <c:pt idx="15" formatCode="0.00E+00">
                  <c:v>1.0730258770775738E-3</c:v>
                </c:pt>
                <c:pt idx="16" formatCode="0.00E+00">
                  <c:v>1.0885424435928843E-3</c:v>
                </c:pt>
                <c:pt idx="17" formatCode="0.00E+00">
                  <c:v>1.1040590101081948E-3</c:v>
                </c:pt>
                <c:pt idx="18" formatCode="0.00E+00">
                  <c:v>1.1195755766235053E-3</c:v>
                </c:pt>
                <c:pt idx="19" formatCode="0.00E+00">
                  <c:v>1.1350921431388158E-3</c:v>
                </c:pt>
                <c:pt idx="20" formatCode="0.00E+00">
                  <c:v>1.1506087096541228E-3</c:v>
                </c:pt>
                <c:pt idx="21" formatCode="0.00E+00">
                  <c:v>1.1661252761694333E-3</c:v>
                </c:pt>
                <c:pt idx="22" formatCode="0.00E+00">
                  <c:v>1.1816418426847438E-3</c:v>
                </c:pt>
                <c:pt idx="23" formatCode="0.00E+00">
                  <c:v>1.1971584092000543E-3</c:v>
                </c:pt>
                <c:pt idx="24" formatCode="0.00E+00">
                  <c:v>1.2126749757153648E-3</c:v>
                </c:pt>
                <c:pt idx="25" formatCode="0.00E+00">
                  <c:v>1.2281915422306753E-3</c:v>
                </c:pt>
                <c:pt idx="26" formatCode="0.00E+00">
                  <c:v>1.2437081087459858E-3</c:v>
                </c:pt>
                <c:pt idx="27" formatCode="0.00E+00">
                  <c:v>1.2592246752612928E-3</c:v>
                </c:pt>
                <c:pt idx="28" formatCode="0.00E+00">
                  <c:v>1.2747412417766033E-3</c:v>
                </c:pt>
                <c:pt idx="29" formatCode="0.00E+00">
                  <c:v>1.2902578082919138E-3</c:v>
                </c:pt>
                <c:pt idx="30" formatCode="0.00E+00">
                  <c:v>1.3057743748072243E-3</c:v>
                </c:pt>
                <c:pt idx="31" formatCode="0.00E+00">
                  <c:v>1.3212909413225348E-3</c:v>
                </c:pt>
                <c:pt idx="32" formatCode="0.00E+00">
                  <c:v>1.3368075078378418E-3</c:v>
                </c:pt>
                <c:pt idx="33" formatCode="0.00E+00">
                  <c:v>1.3523240743531558E-3</c:v>
                </c:pt>
                <c:pt idx="34" formatCode="0.00E+00">
                  <c:v>1.3668458833469338E-3</c:v>
                </c:pt>
                <c:pt idx="35" formatCode="0.00E+00">
                  <c:v>1.3975668302200186E-3</c:v>
                </c:pt>
                <c:pt idx="36" formatCode="0.00E+00">
                  <c:v>1.4539352014141741E-3</c:v>
                </c:pt>
                <c:pt idx="37" formatCode="0.00E+00">
                  <c:v>1.4594289950245018E-3</c:v>
                </c:pt>
                <c:pt idx="38" formatCode="0.00E+00">
                  <c:v>1.4756859359754187E-3</c:v>
                </c:pt>
                <c:pt idx="39" formatCode="0.00E+00">
                  <c:v>1.5016126181406836E-3</c:v>
                </c:pt>
                <c:pt idx="40" formatCode="0.00E+00">
                  <c:v>1.5276214349660051E-3</c:v>
                </c:pt>
                <c:pt idx="41" formatCode="0.00E+00">
                  <c:v>1.5666123269593431E-3</c:v>
                </c:pt>
                <c:pt idx="42" formatCode="0.00E+00">
                  <c:v>1.6094338318399224E-3</c:v>
                </c:pt>
                <c:pt idx="43" formatCode="0.00E+00">
                  <c:v>1.6568663211644192E-3</c:v>
                </c:pt>
                <c:pt idx="44" formatCode="0.00E+00">
                  <c:v>1.7081812881839685E-3</c:v>
                </c:pt>
                <c:pt idx="45" formatCode="0.00E+00">
                  <c:v>1.7603980753137162E-3</c:v>
                </c:pt>
                <c:pt idx="46" formatCode="0.00E+00">
                  <c:v>1.7845493568158617E-3</c:v>
                </c:pt>
                <c:pt idx="47" formatCode="0.00E+00">
                  <c:v>1.8180510695056168E-3</c:v>
                </c:pt>
                <c:pt idx="48" formatCode="0.00E+00">
                  <c:v>1.8479085873006195E-3</c:v>
                </c:pt>
                <c:pt idx="49" formatCode="0.00E+00">
                  <c:v>1.8760039936359277E-3</c:v>
                </c:pt>
                <c:pt idx="50" formatCode="0.00E+00">
                  <c:v>1.8909964299665071E-3</c:v>
                </c:pt>
                <c:pt idx="51" formatCode="0.00E+00">
                  <c:v>1.8902585100318827E-3</c:v>
                </c:pt>
                <c:pt idx="52" formatCode="0.00E+00">
                  <c:v>1.8890626662959073E-3</c:v>
                </c:pt>
                <c:pt idx="53" formatCode="0.00E+00">
                  <c:v>1.8874328931536531E-3</c:v>
                </c:pt>
                <c:pt idx="54" formatCode="0.00E+00">
                  <c:v>1.8894672487112889E-3</c:v>
                </c:pt>
                <c:pt idx="55" formatCode="0.00E+00">
                  <c:v>1.8913378886656201E-3</c:v>
                </c:pt>
                <c:pt idx="56" formatCode="0.00E+00">
                  <c:v>1.8911140025023637E-3</c:v>
                </c:pt>
                <c:pt idx="57" formatCode="0.00E+00">
                  <c:v>1.890425178791504E-3</c:v>
                </c:pt>
                <c:pt idx="58" formatCode="0.00E+00">
                  <c:v>1.8935527559031118E-3</c:v>
                </c:pt>
                <c:pt idx="59" formatCode="0.00E+00">
                  <c:v>1.8964636451699846E-3</c:v>
                </c:pt>
                <c:pt idx="60" formatCode="0.00E+00">
                  <c:v>1.8957866340843915E-3</c:v>
                </c:pt>
                <c:pt idx="61" formatCode="0.00E+00">
                  <c:v>1.8949903893125133E-3</c:v>
                </c:pt>
                <c:pt idx="62" formatCode="0.00E+00">
                  <c:v>1.8967224154922315E-3</c:v>
                </c:pt>
                <c:pt idx="63" formatCode="0.00E+00">
                  <c:v>1.8990919542918078E-3</c:v>
                </c:pt>
                <c:pt idx="64" formatCode="0.00E+00">
                  <c:v>1.9004478221856921E-3</c:v>
                </c:pt>
                <c:pt idx="65" formatCode="0.00E+00">
                  <c:v>1.9004472684688823E-3</c:v>
                </c:pt>
                <c:pt idx="66" formatCode="0.00E+00">
                  <c:v>1.9035772450199976E-3</c:v>
                </c:pt>
                <c:pt idx="67" formatCode="0.00E+00">
                  <c:v>1.9056848757687405E-3</c:v>
                </c:pt>
                <c:pt idx="68" formatCode="0.00E+00">
                  <c:v>1.9060536511637826E-3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15968"/>
        <c:axId val="198917504"/>
      </c:lineChart>
      <c:catAx>
        <c:axId val="1989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17504"/>
        <c:crosses val="autoZero"/>
        <c:auto val="1"/>
        <c:lblAlgn val="ctr"/>
        <c:lblOffset val="100"/>
        <c:noMultiLvlLbl val="0"/>
      </c:catAx>
      <c:valAx>
        <c:axId val="1989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15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1"/>
                <c:pt idx="0">
                  <c:v>HDVs 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6" formatCode="0.00E+00">
                  <c:v>5.8865313057796388E-4</c:v>
                </c:pt>
                <c:pt idx="7" formatCode="0.00E+00">
                  <c:v>5.9843897019390836E-4</c:v>
                </c:pt>
                <c:pt idx="8" formatCode="0.00E+00">
                  <c:v>6.0822480980984937E-4</c:v>
                </c:pt>
                <c:pt idx="9" formatCode="0.00E+00">
                  <c:v>6.1801064942579385E-4</c:v>
                </c:pt>
                <c:pt idx="10" formatCode="0.00E+00">
                  <c:v>6.2779648904173833E-4</c:v>
                </c:pt>
                <c:pt idx="11" formatCode="0.00E+00">
                  <c:v>6.3758232865768281E-4</c:v>
                </c:pt>
                <c:pt idx="12" formatCode="0.00E+00">
                  <c:v>6.4736816827362729E-4</c:v>
                </c:pt>
                <c:pt idx="13" formatCode="0.00E+00">
                  <c:v>6.5715400788957177E-4</c:v>
                </c:pt>
                <c:pt idx="14" formatCode="0.00E+00">
                  <c:v>6.6693984750551625E-4</c:v>
                </c:pt>
                <c:pt idx="15" formatCode="0.00E+00">
                  <c:v>6.7672568712146073E-4</c:v>
                </c:pt>
                <c:pt idx="16" formatCode="0.00E+00">
                  <c:v>6.8651152673740521E-4</c:v>
                </c:pt>
                <c:pt idx="17" formatCode="0.00E+00">
                  <c:v>6.9629736635334969E-4</c:v>
                </c:pt>
                <c:pt idx="18" formatCode="0.00E+00">
                  <c:v>7.0608320596929417E-4</c:v>
                </c:pt>
                <c:pt idx="19" formatCode="0.00E+00">
                  <c:v>7.1586904558523518E-4</c:v>
                </c:pt>
                <c:pt idx="20" formatCode="0.00E+00">
                  <c:v>7.2565488520117967E-4</c:v>
                </c:pt>
                <c:pt idx="21" formatCode="0.00E+00">
                  <c:v>7.3544072481712415E-4</c:v>
                </c:pt>
                <c:pt idx="22" formatCode="0.00E+00">
                  <c:v>7.4522656443306863E-4</c:v>
                </c:pt>
                <c:pt idx="23" formatCode="0.00E+00">
                  <c:v>7.5501240404901311E-4</c:v>
                </c:pt>
                <c:pt idx="24" formatCode="0.00E+00">
                  <c:v>7.6479824366495759E-4</c:v>
                </c:pt>
                <c:pt idx="25" formatCode="0.00E+00">
                  <c:v>7.7458408328090207E-4</c:v>
                </c:pt>
                <c:pt idx="26" formatCode="0.00E+00">
                  <c:v>7.8436992289684655E-4</c:v>
                </c:pt>
                <c:pt idx="27" formatCode="0.00E+00">
                  <c:v>7.9415576251279103E-4</c:v>
                </c:pt>
                <c:pt idx="28" formatCode="0.00E+00">
                  <c:v>8.0394160212873551E-4</c:v>
                </c:pt>
                <c:pt idx="29" formatCode="0.00E+00">
                  <c:v>8.1372744174467652E-4</c:v>
                </c:pt>
                <c:pt idx="30" formatCode="0.00E+00">
                  <c:v>8.23513281360621E-4</c:v>
                </c:pt>
                <c:pt idx="31" formatCode="0.00E+00">
                  <c:v>8.3329912097656548E-4</c:v>
                </c:pt>
                <c:pt idx="32" formatCode="0.00E+00">
                  <c:v>8.4308496059250996E-4</c:v>
                </c:pt>
                <c:pt idx="33" formatCode="0.00E+00">
                  <c:v>8.5287080020845444E-4</c:v>
                </c:pt>
                <c:pt idx="34" formatCode="0.00E+00">
                  <c:v>8.6202927567441716E-4</c:v>
                </c:pt>
                <c:pt idx="35" formatCode="0.00E+00">
                  <c:v>8.8140406832930762E-4</c:v>
                </c:pt>
                <c:pt idx="36" formatCode="0.00E+00">
                  <c:v>9.1695393300934153E-4</c:v>
                </c:pt>
                <c:pt idx="37" formatCode="0.00E+00">
                  <c:v>9.2041870616651632E-4</c:v>
                </c:pt>
                <c:pt idx="38" formatCode="0.00E+00">
                  <c:v>9.306714780432442E-4</c:v>
                </c:pt>
                <c:pt idx="39" formatCode="0.00E+00">
                  <c:v>9.4702266973197924E-4</c:v>
                </c:pt>
                <c:pt idx="40" formatCode="0.00E+00">
                  <c:v>9.6342566132177042E-4</c:v>
                </c:pt>
                <c:pt idx="41" formatCode="0.00E+00">
                  <c:v>9.8801606378954112E-4</c:v>
                </c:pt>
                <c:pt idx="42" formatCode="0.00E+00">
                  <c:v>1.015022320519163E-3</c:v>
                </c:pt>
                <c:pt idx="43" formatCode="0.00E+00">
                  <c:v>1.0449365887728081E-3</c:v>
                </c:pt>
                <c:pt idx="44" formatCode="0.00E+00">
                  <c:v>1.0772994208887467E-3</c:v>
                </c:pt>
                <c:pt idx="45" formatCode="0.00E+00">
                  <c:v>1.1102310042778571E-3</c:v>
                </c:pt>
                <c:pt idx="46" formatCode="0.00E+00">
                  <c:v>1.1254625032738701E-3</c:v>
                </c:pt>
                <c:pt idx="47" formatCode="0.00E+00">
                  <c:v>1.1465910426912669E-3</c:v>
                </c:pt>
                <c:pt idx="48" formatCode="0.00E+00">
                  <c:v>1.1654212961615693E-3</c:v>
                </c:pt>
                <c:pt idx="49" formatCode="0.00E+00">
                  <c:v>1.1831402380467362E-3</c:v>
                </c:pt>
                <c:pt idx="50" formatCode="0.00E+00">
                  <c:v>1.1925955242557402E-3</c:v>
                </c:pt>
                <c:pt idx="51" formatCode="0.00E+00">
                  <c:v>1.192130139976137E-3</c:v>
                </c:pt>
                <c:pt idx="52" formatCode="0.00E+00">
                  <c:v>1.1913759566976108E-3</c:v>
                </c:pt>
                <c:pt idx="53" formatCode="0.00E+00">
                  <c:v>1.190348106975526E-3</c:v>
                </c:pt>
                <c:pt idx="54" formatCode="0.00E+00">
                  <c:v>1.1916311148619154E-3</c:v>
                </c:pt>
                <c:pt idx="55" formatCode="0.00E+00">
                  <c:v>1.1928108721590083E-3</c:v>
                </c:pt>
                <c:pt idx="56" formatCode="0.00E+00">
                  <c:v>1.1926696737770276E-3</c:v>
                </c:pt>
                <c:pt idx="57" formatCode="0.00E+00">
                  <c:v>1.1922352530337865E-3</c:v>
                </c:pt>
                <c:pt idx="58" formatCode="0.00E+00">
                  <c:v>1.1942077234234497E-3</c:v>
                </c:pt>
                <c:pt idx="59" formatCode="0.00E+00">
                  <c:v>1.1960435351977417E-3</c:v>
                </c:pt>
                <c:pt idx="60" formatCode="0.00E+00">
                  <c:v>1.1956165643279108E-3</c:v>
                </c:pt>
                <c:pt idx="61" formatCode="0.00E+00">
                  <c:v>1.1951143962983441E-3</c:v>
                </c:pt>
                <c:pt idx="62" formatCode="0.00E+00">
                  <c:v>1.1962067339871374E-3</c:v>
                </c:pt>
                <c:pt idx="63" formatCode="0.00E+00">
                  <c:v>1.1977011320315457E-3</c:v>
                </c:pt>
                <c:pt idx="64" formatCode="0.00E+00">
                  <c:v>1.1985562378139278E-3</c:v>
                </c:pt>
                <c:pt idx="65" formatCode="0.00E+00">
                  <c:v>1.1985558886011115E-3</c:v>
                </c:pt>
                <c:pt idx="66" formatCode="0.00E+00">
                  <c:v>1.2005298722463115E-3</c:v>
                </c:pt>
                <c:pt idx="67" formatCode="0.00E+00">
                  <c:v>1.2018590926286994E-3</c:v>
                </c:pt>
                <c:pt idx="68" formatCode="0.00E+00">
                  <c:v>1.2020916683642289E-3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16960"/>
        <c:axId val="200618752"/>
      </c:lineChart>
      <c:catAx>
        <c:axId val="20061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18752"/>
        <c:crosses val="autoZero"/>
        <c:auto val="1"/>
        <c:lblAlgn val="ctr"/>
        <c:lblOffset val="100"/>
        <c:noMultiLvlLbl val="0"/>
      </c:catAx>
      <c:valAx>
        <c:axId val="2006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16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1"/>
                <c:pt idx="0">
                  <c:v>aircraft 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0" formatCode="0.00E+00">
                  <c:v>4.3084909496441358E-4</c:v>
                </c:pt>
                <c:pt idx="11" formatCode="0.00E+00">
                  <c:v>4.3312200044517534E-4</c:v>
                </c:pt>
                <c:pt idx="12" formatCode="0.00E+00">
                  <c:v>4.3539490592593624E-4</c:v>
                </c:pt>
                <c:pt idx="13" formatCode="0.00E+00">
                  <c:v>4.3766781140669713E-4</c:v>
                </c:pt>
                <c:pt idx="14" formatCode="0.00E+00">
                  <c:v>4.3994071688745889E-4</c:v>
                </c:pt>
                <c:pt idx="15" formatCode="0.00E+00">
                  <c:v>4.4221362236821979E-4</c:v>
                </c:pt>
                <c:pt idx="16" formatCode="0.00E+00">
                  <c:v>4.4448652784898068E-4</c:v>
                </c:pt>
                <c:pt idx="17" formatCode="0.00E+00">
                  <c:v>4.4675943332974245E-4</c:v>
                </c:pt>
                <c:pt idx="18" formatCode="0.00E+00">
                  <c:v>4.4903233881050334E-4</c:v>
                </c:pt>
                <c:pt idx="19" formatCode="0.00E+00">
                  <c:v>4.5130524429126424E-4</c:v>
                </c:pt>
                <c:pt idx="20" formatCode="0.00E+00">
                  <c:v>4.53578149772026E-4</c:v>
                </c:pt>
                <c:pt idx="21" formatCode="0.00E+00">
                  <c:v>4.5585105525278689E-4</c:v>
                </c:pt>
                <c:pt idx="22" formatCode="0.00E+00">
                  <c:v>4.5812396073354779E-4</c:v>
                </c:pt>
                <c:pt idx="23" formatCode="0.00E+00">
                  <c:v>4.6039686621430955E-4</c:v>
                </c:pt>
                <c:pt idx="24" formatCode="0.00E+00">
                  <c:v>4.6266977169507045E-4</c:v>
                </c:pt>
                <c:pt idx="25" formatCode="0.00E+00">
                  <c:v>4.6494267717583221E-4</c:v>
                </c:pt>
                <c:pt idx="26" formatCode="0.00E+00">
                  <c:v>4.672155826565931E-4</c:v>
                </c:pt>
                <c:pt idx="27" formatCode="0.00E+00">
                  <c:v>4.69488488137354E-4</c:v>
                </c:pt>
                <c:pt idx="28" formatCode="0.00E+00">
                  <c:v>4.7176139361811576E-4</c:v>
                </c:pt>
                <c:pt idx="29" formatCode="0.00E+00">
                  <c:v>4.7403429909887666E-4</c:v>
                </c:pt>
                <c:pt idx="30" formatCode="0.00E+00">
                  <c:v>4.7630720457963755E-4</c:v>
                </c:pt>
                <c:pt idx="31" formatCode="0.00E+00">
                  <c:v>4.7858011006039931E-4</c:v>
                </c:pt>
                <c:pt idx="32" formatCode="0.00E+00">
                  <c:v>4.8085301554116021E-4</c:v>
                </c:pt>
                <c:pt idx="33" formatCode="0.00E+00">
                  <c:v>4.831259210219211E-4</c:v>
                </c:pt>
                <c:pt idx="34" formatCode="0.00E+00">
                  <c:v>4.8938430261690022E-4</c:v>
                </c:pt>
                <c:pt idx="35" formatCode="0.00E+00">
                  <c:v>4.9094930125429513E-4</c:v>
                </c:pt>
                <c:pt idx="36" formatCode="0.00E+00">
                  <c:v>4.9015296740417727E-4</c:v>
                </c:pt>
                <c:pt idx="37" formatCode="0.00E+00">
                  <c:v>4.9002718091810653E-4</c:v>
                </c:pt>
                <c:pt idx="38" formatCode="0.00E+00">
                  <c:v>4.8834101036056721E-4</c:v>
                </c:pt>
                <c:pt idx="39" formatCode="0.00E+00">
                  <c:v>4.9090237763877006E-4</c:v>
                </c:pt>
                <c:pt idx="40" formatCode="0.00E+00">
                  <c:v>4.9363046291435334E-4</c:v>
                </c:pt>
                <c:pt idx="41" formatCode="0.00E+00">
                  <c:v>4.9672649529711762E-4</c:v>
                </c:pt>
                <c:pt idx="42" formatCode="0.00E+00">
                  <c:v>4.9947333327800606E-4</c:v>
                </c:pt>
                <c:pt idx="43" formatCode="0.00E+00">
                  <c:v>4.9860284908454942E-4</c:v>
                </c:pt>
                <c:pt idx="44" formatCode="0.00E+00">
                  <c:v>5.0509516951304531E-4</c:v>
                </c:pt>
                <c:pt idx="45" formatCode="0.00E+00">
                  <c:v>5.1111486363204968E-4</c:v>
                </c:pt>
                <c:pt idx="46" formatCode="0.00E+00">
                  <c:v>5.1673029777952518E-4</c:v>
                </c:pt>
                <c:pt idx="47" formatCode="0.00E+00">
                  <c:v>5.2282136013801731E-4</c:v>
                </c:pt>
                <c:pt idx="48" formatCode="0.00E+00">
                  <c:v>5.2228596870227014E-4</c:v>
                </c:pt>
                <c:pt idx="49" formatCode="0.00E+00">
                  <c:v>5.2401908262655471E-4</c:v>
                </c:pt>
                <c:pt idx="50" formatCode="0.00E+00">
                  <c:v>5.2592756691333229E-4</c:v>
                </c:pt>
                <c:pt idx="51" formatCode="0.00E+00">
                  <c:v>5.2768400306400917E-4</c:v>
                </c:pt>
                <c:pt idx="52" formatCode="0.00E+00">
                  <c:v>5.2963858756094957E-4</c:v>
                </c:pt>
                <c:pt idx="53" formatCode="0.00E+00">
                  <c:v>5.2942012565335367E-4</c:v>
                </c:pt>
                <c:pt idx="54" formatCode="0.00E+00">
                  <c:v>5.321825005171585E-4</c:v>
                </c:pt>
                <c:pt idx="55" formatCode="0.00E+00">
                  <c:v>5.350729399397862E-4</c:v>
                </c:pt>
                <c:pt idx="56" formatCode="0.00E+00">
                  <c:v>5.3786332353936118E-4</c:v>
                </c:pt>
                <c:pt idx="57" formatCode="0.00E+00">
                  <c:v>5.4122807042697376E-4</c:v>
                </c:pt>
                <c:pt idx="58" formatCode="0.00E+00">
                  <c:v>5.4455621221172342E-4</c:v>
                </c:pt>
                <c:pt idx="59" formatCode="0.00E+00">
                  <c:v>5.4520785765841285E-4</c:v>
                </c:pt>
                <c:pt idx="60" formatCode="0.00E+00">
                  <c:v>5.459579686104989E-4</c:v>
                </c:pt>
                <c:pt idx="61" formatCode="0.00E+00">
                  <c:v>5.4692249930916989E-4</c:v>
                </c:pt>
                <c:pt idx="62" formatCode="0.00E+00">
                  <c:v>5.4801489640566865E-4</c:v>
                </c:pt>
                <c:pt idx="63" formatCode="0.00E+00">
                  <c:v>5.491957886646434E-4</c:v>
                </c:pt>
                <c:pt idx="64" formatCode="0.00E+00">
                  <c:v>5.5056728760386972E-4</c:v>
                </c:pt>
                <c:pt idx="65" formatCode="0.00E+00">
                  <c:v>5.5240032033148354E-4</c:v>
                </c:pt>
                <c:pt idx="66" formatCode="0.00E+00">
                  <c:v>5.5415876378105394E-4</c:v>
                </c:pt>
                <c:pt idx="67" formatCode="0.00E+00">
                  <c:v>5.5634339401094989E-4</c:v>
                </c:pt>
                <c:pt idx="68" formatCode="0.00E+00">
                  <c:v>5.5873855928610097E-4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61728"/>
        <c:axId val="200763264"/>
      </c:lineChart>
      <c:catAx>
        <c:axId val="2007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63264"/>
        <c:crosses val="autoZero"/>
        <c:auto val="1"/>
        <c:lblAlgn val="ctr"/>
        <c:lblOffset val="100"/>
        <c:noMultiLvlLbl val="0"/>
      </c:catAx>
      <c:valAx>
        <c:axId val="2007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61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1"/>
                <c:pt idx="0">
                  <c:v>aircraft 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0" formatCode="0.00E+00">
                  <c:v>7.2676555894299986E-5</c:v>
                </c:pt>
                <c:pt idx="11" formatCode="0.00E+00">
                  <c:v>7.4430678754561092E-5</c:v>
                </c:pt>
                <c:pt idx="12" formatCode="0.00E+00">
                  <c:v>7.6184801614821764E-5</c:v>
                </c:pt>
                <c:pt idx="13" formatCode="0.00E+00">
                  <c:v>7.7938924475082436E-5</c:v>
                </c:pt>
                <c:pt idx="14" formatCode="0.00E+00">
                  <c:v>7.9693047335343542E-5</c:v>
                </c:pt>
                <c:pt idx="15" formatCode="0.00E+00">
                  <c:v>8.1447170195604214E-5</c:v>
                </c:pt>
                <c:pt idx="16" formatCode="0.00E+00">
                  <c:v>8.3201293055865319E-5</c:v>
                </c:pt>
                <c:pt idx="17" formatCode="0.00E+00">
                  <c:v>8.4955415916125991E-5</c:v>
                </c:pt>
                <c:pt idx="18" formatCode="0.00E+00">
                  <c:v>8.6709538776387097E-5</c:v>
                </c:pt>
                <c:pt idx="19" formatCode="0.00E+00">
                  <c:v>8.8463661636647769E-5</c:v>
                </c:pt>
                <c:pt idx="20" formatCode="0.00E+00">
                  <c:v>9.0217784496908875E-5</c:v>
                </c:pt>
                <c:pt idx="21" formatCode="0.00E+00">
                  <c:v>9.1971907357169547E-5</c:v>
                </c:pt>
                <c:pt idx="22" formatCode="0.00E+00">
                  <c:v>9.3726030217430653E-5</c:v>
                </c:pt>
                <c:pt idx="23" formatCode="0.00E+00">
                  <c:v>9.5480153077691325E-5</c:v>
                </c:pt>
                <c:pt idx="24" formatCode="0.00E+00">
                  <c:v>9.723427593795243E-5</c:v>
                </c:pt>
                <c:pt idx="25" formatCode="0.00E+00">
                  <c:v>9.8988398798213103E-5</c:v>
                </c:pt>
                <c:pt idx="26" formatCode="0.00E+00">
                  <c:v>1.0074252165847421E-4</c:v>
                </c:pt>
                <c:pt idx="27" formatCode="0.00E+00">
                  <c:v>1.0249664451873488E-4</c:v>
                </c:pt>
                <c:pt idx="28" formatCode="0.00E+00">
                  <c:v>1.0425076737899555E-4</c:v>
                </c:pt>
                <c:pt idx="29" formatCode="0.00E+00">
                  <c:v>1.0600489023925666E-4</c:v>
                </c:pt>
                <c:pt idx="30" formatCode="0.00E+00">
                  <c:v>1.0775901309951733E-4</c:v>
                </c:pt>
                <c:pt idx="31" formatCode="0.00E+00">
                  <c:v>1.0951313595977844E-4</c:v>
                </c:pt>
                <c:pt idx="32" formatCode="0.00E+00">
                  <c:v>1.1126725882003911E-4</c:v>
                </c:pt>
                <c:pt idx="33" formatCode="0.00E+00">
                  <c:v>1.1302138168030021E-4</c:v>
                </c:pt>
                <c:pt idx="34" formatCode="0.00E+00">
                  <c:v>1.13088178981932E-4</c:v>
                </c:pt>
                <c:pt idx="35" formatCode="0.00E+00">
                  <c:v>1.1814218661480272E-4</c:v>
                </c:pt>
                <c:pt idx="36" formatCode="0.00E+00">
                  <c:v>1.1790234457221552E-4</c:v>
                </c:pt>
                <c:pt idx="37" formatCode="0.00E+00">
                  <c:v>1.1757358267513993E-4</c:v>
                </c:pt>
                <c:pt idx="38" formatCode="0.00E+00">
                  <c:v>1.2024584389221321E-4</c:v>
                </c:pt>
                <c:pt idx="39" formatCode="0.00E+00">
                  <c:v>1.2485594117817294E-4</c:v>
                </c:pt>
                <c:pt idx="40" formatCode="0.00E+00">
                  <c:v>1.2871537566981403E-4</c:v>
                </c:pt>
                <c:pt idx="41" formatCode="0.00E+00">
                  <c:v>1.3183661097842603E-4</c:v>
                </c:pt>
                <c:pt idx="42" formatCode="0.00E+00">
                  <c:v>1.3609847550038039E-4</c:v>
                </c:pt>
                <c:pt idx="43" formatCode="0.00E+00">
                  <c:v>1.3772373811961089E-4</c:v>
                </c:pt>
                <c:pt idx="44" formatCode="0.00E+00">
                  <c:v>1.4020262324112415E-4</c:v>
                </c:pt>
                <c:pt idx="45" formatCode="0.00E+00">
                  <c:v>1.44319845538468E-4</c:v>
                </c:pt>
                <c:pt idx="46" formatCode="0.00E+00">
                  <c:v>1.4978673414528724E-4</c:v>
                </c:pt>
                <c:pt idx="47" formatCode="0.00E+00">
                  <c:v>1.5374539542773483E-4</c:v>
                </c:pt>
                <c:pt idx="48" formatCode="0.00E+00">
                  <c:v>1.5447899935167026E-4</c:v>
                </c:pt>
                <c:pt idx="49" formatCode="0.00E+00">
                  <c:v>1.5649698618362549E-4</c:v>
                </c:pt>
                <c:pt idx="50" formatCode="0.00E+00">
                  <c:v>1.5814080279819256E-4</c:v>
                </c:pt>
                <c:pt idx="51" formatCode="0.00E+00">
                  <c:v>1.6052080934541118E-4</c:v>
                </c:pt>
                <c:pt idx="52" formatCode="0.00E+00">
                  <c:v>1.6233658234394426E-4</c:v>
                </c:pt>
                <c:pt idx="53" formatCode="0.00E+00">
                  <c:v>1.6298140700524936E-4</c:v>
                </c:pt>
                <c:pt idx="54" formatCode="0.00E+00">
                  <c:v>1.6391549004501815E-4</c:v>
                </c:pt>
                <c:pt idx="55" formatCode="0.00E+00">
                  <c:v>1.655190065147621E-4</c:v>
                </c:pt>
                <c:pt idx="56" formatCode="0.00E+00">
                  <c:v>1.6731289034043159E-4</c:v>
                </c:pt>
                <c:pt idx="57" formatCode="0.00E+00">
                  <c:v>1.6787633253434231E-4</c:v>
                </c:pt>
                <c:pt idx="58" formatCode="0.00E+00">
                  <c:v>1.6867065440702488E-4</c:v>
                </c:pt>
                <c:pt idx="59" formatCode="0.00E+00">
                  <c:v>1.6915289202151654E-4</c:v>
                </c:pt>
                <c:pt idx="60" formatCode="0.00E+00">
                  <c:v>1.6970062567535425E-4</c:v>
                </c:pt>
                <c:pt idx="61" formatCode="0.00E+00">
                  <c:v>1.6971172034287797E-4</c:v>
                </c:pt>
                <c:pt idx="62" formatCode="0.00E+00">
                  <c:v>1.6953596283529065E-4</c:v>
                </c:pt>
                <c:pt idx="63" formatCode="0.00E+00">
                  <c:v>1.693850959319236E-4</c:v>
                </c:pt>
                <c:pt idx="64" formatCode="0.00E+00">
                  <c:v>1.6927500263885285E-4</c:v>
                </c:pt>
                <c:pt idx="65" formatCode="0.00E+00">
                  <c:v>1.6869782307219725E-4</c:v>
                </c:pt>
                <c:pt idx="66" formatCode="0.00E+00">
                  <c:v>1.6826653153360292E-4</c:v>
                </c:pt>
                <c:pt idx="67" formatCode="0.00E+00">
                  <c:v>1.6795924508148126E-4</c:v>
                </c:pt>
                <c:pt idx="68" formatCode="0.00E+00">
                  <c:v>1.671922960965982E-4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2192"/>
        <c:axId val="209507456"/>
      </c:lineChart>
      <c:catAx>
        <c:axId val="2092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7456"/>
        <c:crosses val="autoZero"/>
        <c:auto val="1"/>
        <c:lblAlgn val="ctr"/>
        <c:lblOffset val="100"/>
        <c:noMultiLvlLbl val="0"/>
      </c:catAx>
      <c:valAx>
        <c:axId val="2095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1"/>
                <c:pt idx="0">
                  <c:v>rail psgr</c:v>
                </c:pt>
              </c:strCache>
            </c:strRef>
          </c:tx>
          <c:marker>
            <c:symbol val="none"/>
          </c:marker>
          <c:val>
            <c:numRef>
              <c:f>Extrapolations!$C$8:$BT$8</c:f>
              <c:numCache>
                <c:formatCode>0.00E+00</c:formatCode>
                <c:ptCount val="70"/>
                <c:pt idx="0">
                  <c:v>8.816700298691681E-4</c:v>
                </c:pt>
                <c:pt idx="1">
                  <c:v>8.816700298691681E-4</c:v>
                </c:pt>
                <c:pt idx="2">
                  <c:v>8.8167002986916745E-4</c:v>
                </c:pt>
                <c:pt idx="3">
                  <c:v>8.8167002986916745E-4</c:v>
                </c:pt>
                <c:pt idx="4">
                  <c:v>8.8167002986916745E-4</c:v>
                </c:pt>
                <c:pt idx="5">
                  <c:v>8.8167002986916745E-4</c:v>
                </c:pt>
                <c:pt idx="6">
                  <c:v>8.8167002986916745E-4</c:v>
                </c:pt>
                <c:pt idx="7">
                  <c:v>8.8167002986916745E-4</c:v>
                </c:pt>
                <c:pt idx="8">
                  <c:v>8.8167002986916745E-4</c:v>
                </c:pt>
                <c:pt idx="9">
                  <c:v>8.8167002986916745E-4</c:v>
                </c:pt>
                <c:pt idx="10">
                  <c:v>8.8167002986916745E-4</c:v>
                </c:pt>
                <c:pt idx="11">
                  <c:v>8.8167002986916745E-4</c:v>
                </c:pt>
                <c:pt idx="12">
                  <c:v>8.8167002986916745E-4</c:v>
                </c:pt>
                <c:pt idx="13">
                  <c:v>8.8167002986916745E-4</c:v>
                </c:pt>
                <c:pt idx="14">
                  <c:v>8.8167002986916745E-4</c:v>
                </c:pt>
                <c:pt idx="15">
                  <c:v>8.8167002986916745E-4</c:v>
                </c:pt>
                <c:pt idx="16">
                  <c:v>8.8167002986916745E-4</c:v>
                </c:pt>
                <c:pt idx="17">
                  <c:v>8.8167002986916745E-4</c:v>
                </c:pt>
                <c:pt idx="18">
                  <c:v>8.8167002986916745E-4</c:v>
                </c:pt>
                <c:pt idx="19">
                  <c:v>8.8167002986916745E-4</c:v>
                </c:pt>
                <c:pt idx="20">
                  <c:v>8.8167002986916745E-4</c:v>
                </c:pt>
                <c:pt idx="21">
                  <c:v>8.8167002986916745E-4</c:v>
                </c:pt>
                <c:pt idx="22">
                  <c:v>8.8167002986916745E-4</c:v>
                </c:pt>
                <c:pt idx="23">
                  <c:v>8.8167002986916745E-4</c:v>
                </c:pt>
                <c:pt idx="24">
                  <c:v>8.8167002986916745E-4</c:v>
                </c:pt>
                <c:pt idx="25">
                  <c:v>8.8167002986916745E-4</c:v>
                </c:pt>
                <c:pt idx="26">
                  <c:v>8.8167002986916745E-4</c:v>
                </c:pt>
                <c:pt idx="27">
                  <c:v>8.8167002986916745E-4</c:v>
                </c:pt>
                <c:pt idx="28">
                  <c:v>8.8167002986916745E-4</c:v>
                </c:pt>
                <c:pt idx="29">
                  <c:v>8.8167002986916745E-4</c:v>
                </c:pt>
                <c:pt idx="30">
                  <c:v>8.8167002986916745E-4</c:v>
                </c:pt>
                <c:pt idx="31">
                  <c:v>8.8167002986916745E-4</c:v>
                </c:pt>
                <c:pt idx="32">
                  <c:v>8.8167002986916745E-4</c:v>
                </c:pt>
                <c:pt idx="33">
                  <c:v>8.8167002986916745E-4</c:v>
                </c:pt>
                <c:pt idx="34">
                  <c:v>8.816700298691681E-4</c:v>
                </c:pt>
                <c:pt idx="35">
                  <c:v>8.816700298691681E-4</c:v>
                </c:pt>
                <c:pt idx="36">
                  <c:v>8.816700298691681E-4</c:v>
                </c:pt>
                <c:pt idx="37">
                  <c:v>8.816700298691681E-4</c:v>
                </c:pt>
                <c:pt idx="38">
                  <c:v>8.816700298691681E-4</c:v>
                </c:pt>
                <c:pt idx="39">
                  <c:v>8.816700298691681E-4</c:v>
                </c:pt>
                <c:pt idx="40">
                  <c:v>8.816700298691681E-4</c:v>
                </c:pt>
                <c:pt idx="41">
                  <c:v>8.816700298691681E-4</c:v>
                </c:pt>
                <c:pt idx="42">
                  <c:v>8.816700298691681E-4</c:v>
                </c:pt>
                <c:pt idx="43">
                  <c:v>8.816700298691681E-4</c:v>
                </c:pt>
                <c:pt idx="44">
                  <c:v>8.816700298691681E-4</c:v>
                </c:pt>
                <c:pt idx="45">
                  <c:v>8.816700298691681E-4</c:v>
                </c:pt>
                <c:pt idx="46">
                  <c:v>8.816700298691681E-4</c:v>
                </c:pt>
                <c:pt idx="47">
                  <c:v>8.816700298691681E-4</c:v>
                </c:pt>
                <c:pt idx="48">
                  <c:v>8.816700298691681E-4</c:v>
                </c:pt>
                <c:pt idx="49">
                  <c:v>8.816700298691681E-4</c:v>
                </c:pt>
                <c:pt idx="50">
                  <c:v>8.816700298691681E-4</c:v>
                </c:pt>
                <c:pt idx="51">
                  <c:v>8.816700298691681E-4</c:v>
                </c:pt>
                <c:pt idx="52">
                  <c:v>8.816700298691681E-4</c:v>
                </c:pt>
                <c:pt idx="53">
                  <c:v>8.816700298691681E-4</c:v>
                </c:pt>
                <c:pt idx="54">
                  <c:v>8.816700298691681E-4</c:v>
                </c:pt>
                <c:pt idx="55">
                  <c:v>8.816700298691681E-4</c:v>
                </c:pt>
                <c:pt idx="56">
                  <c:v>8.816700298691681E-4</c:v>
                </c:pt>
                <c:pt idx="57">
                  <c:v>8.816700298691681E-4</c:v>
                </c:pt>
                <c:pt idx="58">
                  <c:v>8.816700298691681E-4</c:v>
                </c:pt>
                <c:pt idx="59">
                  <c:v>8.816700298691681E-4</c:v>
                </c:pt>
                <c:pt idx="60">
                  <c:v>8.816700298691681E-4</c:v>
                </c:pt>
                <c:pt idx="61">
                  <c:v>8.816700298691681E-4</c:v>
                </c:pt>
                <c:pt idx="62">
                  <c:v>8.816700298691681E-4</c:v>
                </c:pt>
                <c:pt idx="63">
                  <c:v>8.816700298691681E-4</c:v>
                </c:pt>
                <c:pt idx="64">
                  <c:v>8.816700298691681E-4</c:v>
                </c:pt>
                <c:pt idx="65">
                  <c:v>8.816700298691681E-4</c:v>
                </c:pt>
                <c:pt idx="66">
                  <c:v>8.816700298691681E-4</c:v>
                </c:pt>
                <c:pt idx="67">
                  <c:v>8.816700298691681E-4</c:v>
                </c:pt>
                <c:pt idx="68">
                  <c:v>8.816700298691681E-4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6560"/>
        <c:axId val="209560320"/>
      </c:lineChart>
      <c:catAx>
        <c:axId val="2092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0320"/>
        <c:crosses val="autoZero"/>
        <c:auto val="1"/>
        <c:lblAlgn val="ctr"/>
        <c:lblOffset val="100"/>
        <c:noMultiLvlLbl val="0"/>
      </c:catAx>
      <c:valAx>
        <c:axId val="20956032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26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1"/>
                <c:pt idx="0">
                  <c:v>rail frgt</c:v>
                </c:pt>
              </c:strCache>
            </c:strRef>
          </c:tx>
          <c:marker>
            <c:symbol val="none"/>
          </c:marker>
          <c:val>
            <c:numRef>
              <c:f>Extrapolations!$C$9:$BT$9</c:f>
              <c:numCache>
                <c:formatCode>0.00E+00</c:formatCode>
                <c:ptCount val="70"/>
                <c:pt idx="0">
                  <c:v>2.6081961074983645E-3</c:v>
                </c:pt>
                <c:pt idx="1">
                  <c:v>2.6420808191899986E-3</c:v>
                </c:pt>
                <c:pt idx="2">
                  <c:v>2.6759655308816327E-3</c:v>
                </c:pt>
                <c:pt idx="3">
                  <c:v>2.7098502425732807E-3</c:v>
                </c:pt>
                <c:pt idx="4">
                  <c:v>2.7437349542649148E-3</c:v>
                </c:pt>
                <c:pt idx="5">
                  <c:v>2.7776196659565489E-3</c:v>
                </c:pt>
                <c:pt idx="6">
                  <c:v>2.811504377648183E-3</c:v>
                </c:pt>
                <c:pt idx="7">
                  <c:v>2.845389089339817E-3</c:v>
                </c:pt>
                <c:pt idx="8">
                  <c:v>2.8792738010314511E-3</c:v>
                </c:pt>
                <c:pt idx="9">
                  <c:v>2.9131585127230991E-3</c:v>
                </c:pt>
                <c:pt idx="10">
                  <c:v>2.9470432244147332E-3</c:v>
                </c:pt>
                <c:pt idx="11">
                  <c:v>2.9809279361063673E-3</c:v>
                </c:pt>
                <c:pt idx="12">
                  <c:v>3.0148126477980014E-3</c:v>
                </c:pt>
                <c:pt idx="13">
                  <c:v>3.0486973594896355E-3</c:v>
                </c:pt>
                <c:pt idx="14">
                  <c:v>3.0825820711812696E-3</c:v>
                </c:pt>
                <c:pt idx="15">
                  <c:v>3.1164667828729176E-3</c:v>
                </c:pt>
                <c:pt idx="16">
                  <c:v>3.1503514945645517E-3</c:v>
                </c:pt>
                <c:pt idx="17">
                  <c:v>3.1842362062561858E-3</c:v>
                </c:pt>
                <c:pt idx="18">
                  <c:v>3.2181209179478198E-3</c:v>
                </c:pt>
                <c:pt idx="19">
                  <c:v>3.2520056296394539E-3</c:v>
                </c:pt>
                <c:pt idx="20">
                  <c:v>3.285890341331088E-3</c:v>
                </c:pt>
                <c:pt idx="21">
                  <c:v>3.319775053022736E-3</c:v>
                </c:pt>
                <c:pt idx="22">
                  <c:v>3.3536597647143701E-3</c:v>
                </c:pt>
                <c:pt idx="23">
                  <c:v>3.3875444764060042E-3</c:v>
                </c:pt>
                <c:pt idx="24">
                  <c:v>3.4214291880976383E-3</c:v>
                </c:pt>
                <c:pt idx="25">
                  <c:v>3.4553138997892724E-3</c:v>
                </c:pt>
                <c:pt idx="26">
                  <c:v>3.4891986114809065E-3</c:v>
                </c:pt>
                <c:pt idx="27">
                  <c:v>3.5230833231725545E-3</c:v>
                </c:pt>
                <c:pt idx="28">
                  <c:v>3.5569680348641886E-3</c:v>
                </c:pt>
                <c:pt idx="29">
                  <c:v>3.5908527465558226E-3</c:v>
                </c:pt>
                <c:pt idx="30">
                  <c:v>3.6247374582474567E-3</c:v>
                </c:pt>
                <c:pt idx="31">
                  <c:v>3.6586221699390908E-3</c:v>
                </c:pt>
                <c:pt idx="32">
                  <c:v>3.6925068816307249E-3</c:v>
                </c:pt>
                <c:pt idx="33">
                  <c:v>3.7263915933223729E-3</c:v>
                </c:pt>
                <c:pt idx="34">
                  <c:v>3.7212456171101574E-3</c:v>
                </c:pt>
                <c:pt idx="35">
                  <c:v>3.7741099996407915E-3</c:v>
                </c:pt>
                <c:pt idx="36">
                  <c:v>3.79446750783136E-3</c:v>
                </c:pt>
                <c:pt idx="37">
                  <c:v>3.8149406512605257E-3</c:v>
                </c:pt>
                <c:pt idx="38">
                  <c:v>3.8298140444111657E-3</c:v>
                </c:pt>
                <c:pt idx="39">
                  <c:v>3.8773516961968964E-3</c:v>
                </c:pt>
                <c:pt idx="40">
                  <c:v>3.9240798890653782E-3</c:v>
                </c:pt>
                <c:pt idx="41">
                  <c:v>3.9701414824010097E-3</c:v>
                </c:pt>
                <c:pt idx="42">
                  <c:v>4.0161126356220008E-3</c:v>
                </c:pt>
                <c:pt idx="43">
                  <c:v>4.0292667794948134E-3</c:v>
                </c:pt>
                <c:pt idx="44">
                  <c:v>4.0978255876444368E-3</c:v>
                </c:pt>
                <c:pt idx="45">
                  <c:v>4.1652664073586702E-3</c:v>
                </c:pt>
                <c:pt idx="46">
                  <c:v>4.2315598161451699E-3</c:v>
                </c:pt>
                <c:pt idx="47">
                  <c:v>4.2970691750486905E-3</c:v>
                </c:pt>
                <c:pt idx="48">
                  <c:v>4.3055196249846541E-3</c:v>
                </c:pt>
                <c:pt idx="49">
                  <c:v>4.3336931734858728E-3</c:v>
                </c:pt>
                <c:pt idx="50">
                  <c:v>4.3616872213495137E-3</c:v>
                </c:pt>
                <c:pt idx="51">
                  <c:v>4.3889090622222671E-3</c:v>
                </c:pt>
                <c:pt idx="52">
                  <c:v>4.4182036224326713E-3</c:v>
                </c:pt>
                <c:pt idx="53">
                  <c:v>4.4290378337835347E-3</c:v>
                </c:pt>
                <c:pt idx="54">
                  <c:v>4.4644621339203026E-3</c:v>
                </c:pt>
                <c:pt idx="55">
                  <c:v>4.4992110112726793E-3</c:v>
                </c:pt>
                <c:pt idx="56">
                  <c:v>4.5358303647640187E-3</c:v>
                </c:pt>
                <c:pt idx="57">
                  <c:v>4.5749988349475246E-3</c:v>
                </c:pt>
                <c:pt idx="58">
                  <c:v>4.6134408414514163E-3</c:v>
                </c:pt>
                <c:pt idx="59">
                  <c:v>4.6292190908428163E-3</c:v>
                </c:pt>
                <c:pt idx="60">
                  <c:v>4.6464685144938936E-3</c:v>
                </c:pt>
                <c:pt idx="61">
                  <c:v>4.6649506258836931E-3</c:v>
                </c:pt>
                <c:pt idx="62">
                  <c:v>4.6856608292664744E-3</c:v>
                </c:pt>
                <c:pt idx="63">
                  <c:v>4.7080395883471711E-3</c:v>
                </c:pt>
                <c:pt idx="64">
                  <c:v>4.7329978183574175E-3</c:v>
                </c:pt>
                <c:pt idx="65">
                  <c:v>4.7618306481741193E-3</c:v>
                </c:pt>
                <c:pt idx="66">
                  <c:v>4.7908996493749162E-3</c:v>
                </c:pt>
                <c:pt idx="67">
                  <c:v>4.8241474873821789E-3</c:v>
                </c:pt>
                <c:pt idx="68">
                  <c:v>4.8586148660456855E-3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82912"/>
        <c:axId val="178984448"/>
      </c:lineChart>
      <c:catAx>
        <c:axId val="1789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4448"/>
        <c:crosses val="autoZero"/>
        <c:auto val="1"/>
        <c:lblAlgn val="ctr"/>
        <c:lblOffset val="100"/>
        <c:noMultiLvlLbl val="0"/>
      </c:catAx>
      <c:valAx>
        <c:axId val="178984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8982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1"/>
                <c:pt idx="0">
                  <c:v>ships psgr</c:v>
                </c:pt>
              </c:strCache>
            </c:strRef>
          </c:tx>
          <c:marker>
            <c:symbol val="none"/>
          </c:marker>
          <c:val>
            <c:numRef>
              <c:f>Extrapolations!$C$10:$BT$10</c:f>
              <c:numCache>
                <c:formatCode>0.00E+00</c:formatCode>
                <c:ptCount val="70"/>
                <c:pt idx="1">
                  <c:v>9.7979641522397912E-6</c:v>
                </c:pt>
                <c:pt idx="2">
                  <c:v>9.7979641522397912E-6</c:v>
                </c:pt>
                <c:pt idx="3">
                  <c:v>9.7979641522397912E-6</c:v>
                </c:pt>
                <c:pt idx="4">
                  <c:v>9.7979641522397912E-6</c:v>
                </c:pt>
                <c:pt idx="5">
                  <c:v>9.7979641522397912E-6</c:v>
                </c:pt>
                <c:pt idx="6">
                  <c:v>9.7979641522397912E-6</c:v>
                </c:pt>
                <c:pt idx="7">
                  <c:v>9.7979641522397912E-6</c:v>
                </c:pt>
                <c:pt idx="8">
                  <c:v>9.7979641522397912E-6</c:v>
                </c:pt>
                <c:pt idx="9">
                  <c:v>9.7979641522397912E-6</c:v>
                </c:pt>
                <c:pt idx="10">
                  <c:v>9.7979641522397912E-6</c:v>
                </c:pt>
                <c:pt idx="11">
                  <c:v>9.7979641522397912E-6</c:v>
                </c:pt>
                <c:pt idx="12">
                  <c:v>9.7979641522397912E-6</c:v>
                </c:pt>
                <c:pt idx="13">
                  <c:v>9.7979641522397912E-6</c:v>
                </c:pt>
                <c:pt idx="14">
                  <c:v>9.7979641522397912E-6</c:v>
                </c:pt>
                <c:pt idx="15">
                  <c:v>9.7979641522397912E-6</c:v>
                </c:pt>
                <c:pt idx="16">
                  <c:v>9.7979641522397912E-6</c:v>
                </c:pt>
                <c:pt idx="17">
                  <c:v>9.7979641522397912E-6</c:v>
                </c:pt>
                <c:pt idx="18">
                  <c:v>9.7979641522397912E-6</c:v>
                </c:pt>
                <c:pt idx="19">
                  <c:v>9.7979641522397912E-6</c:v>
                </c:pt>
                <c:pt idx="20">
                  <c:v>9.7979641522397912E-6</c:v>
                </c:pt>
                <c:pt idx="21">
                  <c:v>9.7979641522397912E-6</c:v>
                </c:pt>
                <c:pt idx="22">
                  <c:v>9.7979641522397912E-6</c:v>
                </c:pt>
                <c:pt idx="23">
                  <c:v>9.7979641522397912E-6</c:v>
                </c:pt>
                <c:pt idx="24">
                  <c:v>9.7979641522397912E-6</c:v>
                </c:pt>
                <c:pt idx="25">
                  <c:v>9.7979641522397912E-6</c:v>
                </c:pt>
                <c:pt idx="26">
                  <c:v>9.7979641522397912E-6</c:v>
                </c:pt>
                <c:pt idx="27">
                  <c:v>9.7979641522397912E-6</c:v>
                </c:pt>
                <c:pt idx="28">
                  <c:v>9.7979641522397912E-6</c:v>
                </c:pt>
                <c:pt idx="29">
                  <c:v>9.7979641522397912E-6</c:v>
                </c:pt>
                <c:pt idx="30">
                  <c:v>9.7979641522397912E-6</c:v>
                </c:pt>
                <c:pt idx="31">
                  <c:v>9.7979641522397912E-6</c:v>
                </c:pt>
                <c:pt idx="32">
                  <c:v>9.7979641522397912E-6</c:v>
                </c:pt>
                <c:pt idx="33">
                  <c:v>9.7979641522397912E-6</c:v>
                </c:pt>
                <c:pt idx="34">
                  <c:v>9.7979641522397912E-6</c:v>
                </c:pt>
                <c:pt idx="35">
                  <c:v>9.7979641522397912E-6</c:v>
                </c:pt>
                <c:pt idx="36">
                  <c:v>9.7979641522397912E-6</c:v>
                </c:pt>
                <c:pt idx="37">
                  <c:v>9.7979641522397912E-6</c:v>
                </c:pt>
                <c:pt idx="38">
                  <c:v>9.7979641522397912E-6</c:v>
                </c:pt>
                <c:pt idx="39">
                  <c:v>9.7979641522397912E-6</c:v>
                </c:pt>
                <c:pt idx="40">
                  <c:v>9.7979641522397912E-6</c:v>
                </c:pt>
                <c:pt idx="41">
                  <c:v>9.7979641522397912E-6</c:v>
                </c:pt>
                <c:pt idx="42">
                  <c:v>9.7979641522397912E-6</c:v>
                </c:pt>
                <c:pt idx="43">
                  <c:v>9.7979641522397912E-6</c:v>
                </c:pt>
                <c:pt idx="44">
                  <c:v>9.7979641522397912E-6</c:v>
                </c:pt>
                <c:pt idx="45">
                  <c:v>9.7979641522397912E-6</c:v>
                </c:pt>
                <c:pt idx="46">
                  <c:v>9.7979641522397912E-6</c:v>
                </c:pt>
                <c:pt idx="47">
                  <c:v>9.7979641522397912E-6</c:v>
                </c:pt>
                <c:pt idx="48">
                  <c:v>9.7979641522397912E-6</c:v>
                </c:pt>
                <c:pt idx="49">
                  <c:v>9.7979641522397912E-6</c:v>
                </c:pt>
                <c:pt idx="50">
                  <c:v>9.7979641522397912E-6</c:v>
                </c:pt>
                <c:pt idx="51">
                  <c:v>9.7979641522397912E-6</c:v>
                </c:pt>
                <c:pt idx="52">
                  <c:v>9.7979641522397912E-6</c:v>
                </c:pt>
                <c:pt idx="53">
                  <c:v>9.7979641522397912E-6</c:v>
                </c:pt>
                <c:pt idx="54">
                  <c:v>9.7979641522397912E-6</c:v>
                </c:pt>
                <c:pt idx="55">
                  <c:v>9.7979641522397912E-6</c:v>
                </c:pt>
                <c:pt idx="56">
                  <c:v>9.7979641522397912E-6</c:v>
                </c:pt>
                <c:pt idx="57">
                  <c:v>9.7979641522397912E-6</c:v>
                </c:pt>
                <c:pt idx="58">
                  <c:v>9.7979641522397912E-6</c:v>
                </c:pt>
                <c:pt idx="59">
                  <c:v>9.7979641522397912E-6</c:v>
                </c:pt>
                <c:pt idx="60">
                  <c:v>9.7979641522397912E-6</c:v>
                </c:pt>
                <c:pt idx="61">
                  <c:v>9.7979641522397912E-6</c:v>
                </c:pt>
                <c:pt idx="62">
                  <c:v>9.7979641522397912E-6</c:v>
                </c:pt>
                <c:pt idx="63">
                  <c:v>9.7979641522397912E-6</c:v>
                </c:pt>
                <c:pt idx="64">
                  <c:v>9.7979641522397912E-6</c:v>
                </c:pt>
                <c:pt idx="65">
                  <c:v>9.7979641522397912E-6</c:v>
                </c:pt>
                <c:pt idx="66">
                  <c:v>9.7979641522397912E-6</c:v>
                </c:pt>
                <c:pt idx="67">
                  <c:v>9.7979641522397912E-6</c:v>
                </c:pt>
                <c:pt idx="68">
                  <c:v>9.7979641522397912E-6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41024"/>
        <c:axId val="179042560"/>
      </c:lineChart>
      <c:catAx>
        <c:axId val="17904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42560"/>
        <c:crosses val="autoZero"/>
        <c:auto val="1"/>
        <c:lblAlgn val="ctr"/>
        <c:lblOffset val="100"/>
        <c:noMultiLvlLbl val="0"/>
      </c:catAx>
      <c:valAx>
        <c:axId val="1790425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9041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10</xdr:col>
      <xdr:colOff>314325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29</xdr:row>
      <xdr:rowOff>19050</xdr:rowOff>
    </xdr:from>
    <xdr:to>
      <xdr:col>10</xdr:col>
      <xdr:colOff>314325</xdr:colOff>
      <xdr:row>43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13</xdr:row>
      <xdr:rowOff>161925</xdr:rowOff>
    </xdr:from>
    <xdr:to>
      <xdr:col>18</xdr:col>
      <xdr:colOff>295275</xdr:colOff>
      <xdr:row>28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</xdr:row>
      <xdr:rowOff>180975</xdr:rowOff>
    </xdr:from>
    <xdr:to>
      <xdr:col>26</xdr:col>
      <xdr:colOff>304800</xdr:colOff>
      <xdr:row>28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29</xdr:row>
      <xdr:rowOff>9525</xdr:rowOff>
    </xdr:from>
    <xdr:to>
      <xdr:col>26</xdr:col>
      <xdr:colOff>323850</xdr:colOff>
      <xdr:row>43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14</xdr:row>
      <xdr:rowOff>9525</xdr:rowOff>
    </xdr:from>
    <xdr:to>
      <xdr:col>34</xdr:col>
      <xdr:colOff>304800</xdr:colOff>
      <xdr:row>28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29</xdr:row>
      <xdr:rowOff>9525</xdr:rowOff>
    </xdr:from>
    <xdr:to>
      <xdr:col>34</xdr:col>
      <xdr:colOff>333375</xdr:colOff>
      <xdr:row>43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16</v>
      </c>
    </row>
    <row r="3" spans="1:2">
      <c r="A3" s="1" t="s">
        <v>0</v>
      </c>
      <c r="B3" s="2" t="s">
        <v>33</v>
      </c>
    </row>
    <row r="4" spans="1:2">
      <c r="B4" s="7" t="s">
        <v>35</v>
      </c>
    </row>
    <row r="5" spans="1:2">
      <c r="B5" s="5"/>
    </row>
    <row r="6" spans="1:2">
      <c r="B6" s="2" t="s">
        <v>10</v>
      </c>
    </row>
    <row r="7" spans="1:2">
      <c r="B7" s="7" t="s">
        <v>11</v>
      </c>
    </row>
    <row r="9" spans="1:2">
      <c r="B9" s="2" t="s">
        <v>12</v>
      </c>
    </row>
    <row r="10" spans="1:2">
      <c r="B10" s="7" t="s">
        <v>14</v>
      </c>
    </row>
    <row r="11" spans="1:2">
      <c r="B11" s="5"/>
    </row>
    <row r="12" spans="1:2">
      <c r="B12" s="2" t="s">
        <v>34</v>
      </c>
    </row>
    <row r="13" spans="1:2">
      <c r="B13" s="7" t="s">
        <v>22</v>
      </c>
    </row>
    <row r="15" spans="1:2">
      <c r="A15" s="1" t="s">
        <v>1</v>
      </c>
    </row>
    <row r="16" spans="1:2">
      <c r="A16" t="s">
        <v>36</v>
      </c>
    </row>
    <row r="17" spans="1:1">
      <c r="A17" t="s">
        <v>37</v>
      </c>
    </row>
    <row r="18" spans="1:1">
      <c r="A18" s="22"/>
    </row>
    <row r="19" spans="1:1">
      <c r="A19" s="22" t="s">
        <v>38</v>
      </c>
    </row>
    <row r="20" spans="1:1">
      <c r="A20" s="22" t="s">
        <v>39</v>
      </c>
    </row>
    <row r="21" spans="1:1">
      <c r="A21" s="22" t="s">
        <v>40</v>
      </c>
    </row>
    <row r="22" spans="1:1">
      <c r="A22" s="22" t="s">
        <v>41</v>
      </c>
    </row>
    <row r="23" spans="1:1">
      <c r="A23" s="22" t="s">
        <v>42</v>
      </c>
    </row>
    <row r="24" spans="1:1">
      <c r="A24" s="22" t="s">
        <v>43</v>
      </c>
    </row>
    <row r="26" spans="1:1">
      <c r="A26" t="s">
        <v>50</v>
      </c>
    </row>
    <row r="27" spans="1:1">
      <c r="A27" s="22" t="s">
        <v>51</v>
      </c>
    </row>
    <row r="28" spans="1:1">
      <c r="A28" s="22" t="s">
        <v>44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Extrapolations!M7</f>
        <v>7.2676555894299986E-5</v>
      </c>
      <c r="C7" s="4">
        <f>Extrapolations!N7</f>
        <v>7.4430678754561092E-5</v>
      </c>
      <c r="D7" s="4">
        <f>Extrapolations!O7</f>
        <v>7.6184801614821764E-5</v>
      </c>
      <c r="E7" s="4">
        <f>Extrapolations!P7</f>
        <v>7.7938924475082436E-5</v>
      </c>
      <c r="F7" s="4">
        <f>Extrapolations!Q7</f>
        <v>7.9693047335343542E-5</v>
      </c>
      <c r="G7" s="4">
        <f>Extrapolations!R7</f>
        <v>8.1447170195604214E-5</v>
      </c>
      <c r="H7" s="4">
        <f>Extrapolations!S7</f>
        <v>8.3201293055865319E-5</v>
      </c>
      <c r="I7" s="4">
        <f>Extrapolations!T7</f>
        <v>8.4955415916125991E-5</v>
      </c>
      <c r="J7" s="4">
        <f>Extrapolations!U7</f>
        <v>8.6709538776387097E-5</v>
      </c>
      <c r="K7" s="4">
        <f>Extrapolations!V7</f>
        <v>8.8463661636647769E-5</v>
      </c>
      <c r="L7" s="4">
        <f>Extrapolations!W7</f>
        <v>9.0217784496908875E-5</v>
      </c>
      <c r="M7" s="4">
        <f>Extrapolations!X7</f>
        <v>9.1971907357169547E-5</v>
      </c>
      <c r="N7" s="4">
        <f>Extrapolations!Y7</f>
        <v>9.3726030217430653E-5</v>
      </c>
      <c r="O7" s="4">
        <f>Extrapolations!Z7</f>
        <v>9.5480153077691325E-5</v>
      </c>
      <c r="P7" s="4">
        <f>Extrapolations!AA7</f>
        <v>9.723427593795243E-5</v>
      </c>
      <c r="Q7" s="4">
        <f>Extrapolations!AB7</f>
        <v>9.8988398798213103E-5</v>
      </c>
      <c r="R7" s="4">
        <f>Extrapolations!AC7</f>
        <v>1.0074252165847421E-4</v>
      </c>
      <c r="S7" s="4">
        <f>Extrapolations!AD7</f>
        <v>1.0249664451873488E-4</v>
      </c>
      <c r="T7" s="4">
        <f>Extrapolations!AE7</f>
        <v>1.0425076737899555E-4</v>
      </c>
      <c r="U7" s="4">
        <f>Extrapolations!AF7</f>
        <v>1.0600489023925666E-4</v>
      </c>
      <c r="V7" s="4">
        <f>Extrapolations!AG7</f>
        <v>1.0775901309951733E-4</v>
      </c>
      <c r="W7" s="4">
        <f>Extrapolations!AH7</f>
        <v>1.0951313595977844E-4</v>
      </c>
      <c r="X7" s="4">
        <f>Extrapolations!AI7</f>
        <v>1.1126725882003911E-4</v>
      </c>
      <c r="Y7" s="4">
        <f>Extrapolations!AJ7</f>
        <v>1.1302138168030021E-4</v>
      </c>
      <c r="Z7" s="4">
        <f>Extrapolations!AK7</f>
        <v>1.13088178981932E-4</v>
      </c>
      <c r="AA7" s="4">
        <f>Extrapolations!AL7</f>
        <v>1.1814218661480272E-4</v>
      </c>
      <c r="AB7" s="4">
        <f>Extrapolations!AM7</f>
        <v>1.1790234457221552E-4</v>
      </c>
      <c r="AC7" s="4">
        <f>Extrapolations!AN7</f>
        <v>1.1757358267513993E-4</v>
      </c>
      <c r="AD7" s="4">
        <f>Extrapolations!AO7</f>
        <v>1.2024584389221321E-4</v>
      </c>
      <c r="AE7" s="4">
        <f>Extrapolations!AP7</f>
        <v>1.2485594117817294E-4</v>
      </c>
      <c r="AF7" s="4">
        <f>Extrapolations!AQ7</f>
        <v>1.2871537566981403E-4</v>
      </c>
      <c r="AG7" s="4">
        <f>Extrapolations!AR7</f>
        <v>1.3183661097842603E-4</v>
      </c>
      <c r="AH7" s="4">
        <f>Extrapolations!AS7</f>
        <v>1.3609847550038039E-4</v>
      </c>
      <c r="AI7" s="4">
        <f>Extrapolations!AT7</f>
        <v>1.3772373811961089E-4</v>
      </c>
      <c r="AJ7" s="4">
        <f>Extrapolations!AU7</f>
        <v>1.4020262324112415E-4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Extrapolations!C8</f>
        <v>8.816700298691681E-4</v>
      </c>
      <c r="C7" s="4">
        <f>Extrapolations!D8</f>
        <v>8.816700298691681E-4</v>
      </c>
      <c r="D7" s="4">
        <f>Extrapolations!E8</f>
        <v>8.8167002986916745E-4</v>
      </c>
      <c r="E7" s="4">
        <f>Extrapolations!F8</f>
        <v>8.8167002986916745E-4</v>
      </c>
      <c r="F7" s="4">
        <f>Extrapolations!G8</f>
        <v>8.8167002986916745E-4</v>
      </c>
      <c r="G7" s="4">
        <f>Extrapolations!H8</f>
        <v>8.8167002986916745E-4</v>
      </c>
      <c r="H7" s="4">
        <f>Extrapolations!I8</f>
        <v>8.8167002986916745E-4</v>
      </c>
      <c r="I7" s="4">
        <f>Extrapolations!J8</f>
        <v>8.8167002986916745E-4</v>
      </c>
      <c r="J7" s="4">
        <f>Extrapolations!K8</f>
        <v>8.8167002986916745E-4</v>
      </c>
      <c r="K7" s="4">
        <f>Extrapolations!L8</f>
        <v>8.8167002986916745E-4</v>
      </c>
      <c r="L7" s="4">
        <f>Extrapolations!M8</f>
        <v>8.8167002986916745E-4</v>
      </c>
      <c r="M7" s="4">
        <f>Extrapolations!N8</f>
        <v>8.8167002986916745E-4</v>
      </c>
      <c r="N7" s="4">
        <f>Extrapolations!O8</f>
        <v>8.8167002986916745E-4</v>
      </c>
      <c r="O7" s="4">
        <f>Extrapolations!P8</f>
        <v>8.8167002986916745E-4</v>
      </c>
      <c r="P7" s="4">
        <f>Extrapolations!Q8</f>
        <v>8.8167002986916745E-4</v>
      </c>
      <c r="Q7" s="4">
        <f>Extrapolations!R8</f>
        <v>8.8167002986916745E-4</v>
      </c>
      <c r="R7" s="4">
        <f>Extrapolations!S8</f>
        <v>8.8167002986916745E-4</v>
      </c>
      <c r="S7" s="4">
        <f>Extrapolations!T8</f>
        <v>8.8167002986916745E-4</v>
      </c>
      <c r="T7" s="4">
        <f>Extrapolations!U8</f>
        <v>8.8167002986916745E-4</v>
      </c>
      <c r="U7" s="4">
        <f>Extrapolations!V8</f>
        <v>8.8167002986916745E-4</v>
      </c>
      <c r="V7" s="4">
        <f>Extrapolations!W8</f>
        <v>8.8167002986916745E-4</v>
      </c>
      <c r="W7" s="4">
        <f>Extrapolations!X8</f>
        <v>8.8167002986916745E-4</v>
      </c>
      <c r="X7" s="4">
        <f>Extrapolations!Y8</f>
        <v>8.8167002986916745E-4</v>
      </c>
      <c r="Y7" s="4">
        <f>Extrapolations!Z8</f>
        <v>8.8167002986916745E-4</v>
      </c>
      <c r="Z7" s="4">
        <f>Extrapolations!AA8</f>
        <v>8.8167002986916745E-4</v>
      </c>
      <c r="AA7" s="4">
        <f>Extrapolations!AB8</f>
        <v>8.8167002986916745E-4</v>
      </c>
      <c r="AB7" s="4">
        <f>Extrapolations!AC8</f>
        <v>8.8167002986916745E-4</v>
      </c>
      <c r="AC7" s="4">
        <f>Extrapolations!AD8</f>
        <v>8.8167002986916745E-4</v>
      </c>
      <c r="AD7" s="4">
        <f>Extrapolations!AE8</f>
        <v>8.8167002986916745E-4</v>
      </c>
      <c r="AE7" s="4">
        <f>Extrapolations!AF8</f>
        <v>8.8167002986916745E-4</v>
      </c>
      <c r="AF7" s="4">
        <f>Extrapolations!AG8</f>
        <v>8.8167002986916745E-4</v>
      </c>
      <c r="AG7" s="4">
        <f>Extrapolations!AH8</f>
        <v>8.8167002986916745E-4</v>
      </c>
      <c r="AH7" s="4">
        <f>Extrapolations!AI8</f>
        <v>8.8167002986916745E-4</v>
      </c>
      <c r="AI7" s="4">
        <f>Extrapolations!AJ8</f>
        <v>8.8167002986916745E-4</v>
      </c>
      <c r="AJ7" s="4">
        <f>Extrapolations!AK8</f>
        <v>8.816700298691681E-4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Extrapolations!C9</f>
        <v>2.6081961074983645E-3</v>
      </c>
      <c r="C7" s="4">
        <f>Extrapolations!D9</f>
        <v>2.6420808191899986E-3</v>
      </c>
      <c r="D7" s="4">
        <f>Extrapolations!E9</f>
        <v>2.6759655308816327E-3</v>
      </c>
      <c r="E7" s="4">
        <f>Extrapolations!F9</f>
        <v>2.7098502425732807E-3</v>
      </c>
      <c r="F7" s="4">
        <f>Extrapolations!G9</f>
        <v>2.7437349542649148E-3</v>
      </c>
      <c r="G7" s="4">
        <f>Extrapolations!H9</f>
        <v>2.7776196659565489E-3</v>
      </c>
      <c r="H7" s="4">
        <f>Extrapolations!I9</f>
        <v>2.811504377648183E-3</v>
      </c>
      <c r="I7" s="4">
        <f>Extrapolations!J9</f>
        <v>2.845389089339817E-3</v>
      </c>
      <c r="J7" s="4">
        <f>Extrapolations!K9</f>
        <v>2.8792738010314511E-3</v>
      </c>
      <c r="K7" s="4">
        <f>Extrapolations!L9</f>
        <v>2.9131585127230991E-3</v>
      </c>
      <c r="L7" s="4">
        <f>Extrapolations!M9</f>
        <v>2.9470432244147332E-3</v>
      </c>
      <c r="M7" s="4">
        <f>Extrapolations!N9</f>
        <v>2.9809279361063673E-3</v>
      </c>
      <c r="N7" s="4">
        <f>Extrapolations!O9</f>
        <v>3.0148126477980014E-3</v>
      </c>
      <c r="O7" s="4">
        <f>Extrapolations!P9</f>
        <v>3.0486973594896355E-3</v>
      </c>
      <c r="P7" s="4">
        <f>Extrapolations!Q9</f>
        <v>3.0825820711812696E-3</v>
      </c>
      <c r="Q7" s="4">
        <f>Extrapolations!R9</f>
        <v>3.1164667828729176E-3</v>
      </c>
      <c r="R7" s="4">
        <f>Extrapolations!S9</f>
        <v>3.1503514945645517E-3</v>
      </c>
      <c r="S7" s="4">
        <f>Extrapolations!T9</f>
        <v>3.1842362062561858E-3</v>
      </c>
      <c r="T7" s="4">
        <f>Extrapolations!U9</f>
        <v>3.2181209179478198E-3</v>
      </c>
      <c r="U7" s="4">
        <f>Extrapolations!V9</f>
        <v>3.2520056296394539E-3</v>
      </c>
      <c r="V7" s="4">
        <f>Extrapolations!W9</f>
        <v>3.285890341331088E-3</v>
      </c>
      <c r="W7" s="4">
        <f>Extrapolations!X9</f>
        <v>3.319775053022736E-3</v>
      </c>
      <c r="X7" s="4">
        <f>Extrapolations!Y9</f>
        <v>3.3536597647143701E-3</v>
      </c>
      <c r="Y7" s="4">
        <f>Extrapolations!Z9</f>
        <v>3.3875444764060042E-3</v>
      </c>
      <c r="Z7" s="4">
        <f>Extrapolations!AA9</f>
        <v>3.4214291880976383E-3</v>
      </c>
      <c r="AA7" s="4">
        <f>Extrapolations!AB9</f>
        <v>3.4553138997892724E-3</v>
      </c>
      <c r="AB7" s="4">
        <f>Extrapolations!AC9</f>
        <v>3.4891986114809065E-3</v>
      </c>
      <c r="AC7" s="4">
        <f>Extrapolations!AD9</f>
        <v>3.5230833231725545E-3</v>
      </c>
      <c r="AD7" s="4">
        <f>Extrapolations!AE9</f>
        <v>3.5569680348641886E-3</v>
      </c>
      <c r="AE7" s="4">
        <f>Extrapolations!AF9</f>
        <v>3.5908527465558226E-3</v>
      </c>
      <c r="AF7" s="4">
        <f>Extrapolations!AG9</f>
        <v>3.6247374582474567E-3</v>
      </c>
      <c r="AG7" s="4">
        <f>Extrapolations!AH9</f>
        <v>3.6586221699390908E-3</v>
      </c>
      <c r="AH7" s="4">
        <f>Extrapolations!AI9</f>
        <v>3.6925068816307249E-3</v>
      </c>
      <c r="AI7" s="4">
        <f>Extrapolations!AJ9</f>
        <v>3.7263915933223729E-3</v>
      </c>
      <c r="AJ7" s="4">
        <f>Extrapolations!AK9</f>
        <v>3.7212456171101574E-3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Extrapolations!D10</f>
        <v>9.7979641522397912E-6</v>
      </c>
      <c r="C7" s="4">
        <f>Extrapolations!E10</f>
        <v>9.7979641522397912E-6</v>
      </c>
      <c r="D7" s="4">
        <f>Extrapolations!F10</f>
        <v>9.7979641522397912E-6</v>
      </c>
      <c r="E7" s="4">
        <f>Extrapolations!G10</f>
        <v>9.7979641522397912E-6</v>
      </c>
      <c r="F7" s="4">
        <f>Extrapolations!H10</f>
        <v>9.7979641522397912E-6</v>
      </c>
      <c r="G7" s="4">
        <f>Extrapolations!I10</f>
        <v>9.7979641522397912E-6</v>
      </c>
      <c r="H7" s="4">
        <f>Extrapolations!J10</f>
        <v>9.7979641522397912E-6</v>
      </c>
      <c r="I7" s="4">
        <f>Extrapolations!K10</f>
        <v>9.7979641522397912E-6</v>
      </c>
      <c r="J7" s="4">
        <f>Extrapolations!L10</f>
        <v>9.7979641522397912E-6</v>
      </c>
      <c r="K7" s="4">
        <f>Extrapolations!M10</f>
        <v>9.7979641522397912E-6</v>
      </c>
      <c r="L7" s="4">
        <f>Extrapolations!N10</f>
        <v>9.7979641522397912E-6</v>
      </c>
      <c r="M7" s="4">
        <f>Extrapolations!O10</f>
        <v>9.7979641522397912E-6</v>
      </c>
      <c r="N7" s="4">
        <f>Extrapolations!P10</f>
        <v>9.7979641522397912E-6</v>
      </c>
      <c r="O7" s="4">
        <f>Extrapolations!Q10</f>
        <v>9.7979641522397912E-6</v>
      </c>
      <c r="P7" s="4">
        <f>Extrapolations!R10</f>
        <v>9.7979641522397912E-6</v>
      </c>
      <c r="Q7" s="4">
        <f>Extrapolations!S10</f>
        <v>9.7979641522397912E-6</v>
      </c>
      <c r="R7" s="4">
        <f>Extrapolations!T10</f>
        <v>9.7979641522397912E-6</v>
      </c>
      <c r="S7" s="4">
        <f>Extrapolations!U10</f>
        <v>9.7979641522397912E-6</v>
      </c>
      <c r="T7" s="4">
        <f>Extrapolations!V10</f>
        <v>9.7979641522397912E-6</v>
      </c>
      <c r="U7" s="4">
        <f>Extrapolations!W10</f>
        <v>9.7979641522397912E-6</v>
      </c>
      <c r="V7" s="4">
        <f>Extrapolations!X10</f>
        <v>9.7979641522397912E-6</v>
      </c>
      <c r="W7" s="4">
        <f>Extrapolations!Y10</f>
        <v>9.7979641522397912E-6</v>
      </c>
      <c r="X7" s="4">
        <f>Extrapolations!Z10</f>
        <v>9.7979641522397912E-6</v>
      </c>
      <c r="Y7" s="4">
        <f>Extrapolations!AA10</f>
        <v>9.7979641522397912E-6</v>
      </c>
      <c r="Z7" s="4">
        <f>Extrapolations!AB10</f>
        <v>9.7979641522397912E-6</v>
      </c>
      <c r="AA7" s="4">
        <f>Extrapolations!AC10</f>
        <v>9.7979641522397912E-6</v>
      </c>
      <c r="AB7" s="4">
        <f>Extrapolations!AD10</f>
        <v>9.7979641522397912E-6</v>
      </c>
      <c r="AC7" s="4">
        <f>Extrapolations!AE10</f>
        <v>9.7979641522397912E-6</v>
      </c>
      <c r="AD7" s="4">
        <f>Extrapolations!AF10</f>
        <v>9.7979641522397912E-6</v>
      </c>
      <c r="AE7" s="4">
        <f>Extrapolations!AG10</f>
        <v>9.7979641522397912E-6</v>
      </c>
      <c r="AF7" s="4">
        <f>Extrapolations!AH10</f>
        <v>9.7979641522397912E-6</v>
      </c>
      <c r="AG7" s="4">
        <f>Extrapolations!AI10</f>
        <v>9.7979641522397912E-6</v>
      </c>
      <c r="AH7" s="4">
        <f>Extrapolations!AJ10</f>
        <v>9.7979641522397912E-6</v>
      </c>
      <c r="AI7" s="4">
        <f>Extrapolations!AK10</f>
        <v>9.7979641522397912E-6</v>
      </c>
      <c r="AJ7" s="4">
        <f>Extrapolations!AL10</f>
        <v>9.7979641522397912E-6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Extrapolations!D11</f>
        <v>3.3385235651421097E-3</v>
      </c>
      <c r="C7" s="4">
        <f>Extrapolations!E11</f>
        <v>3.3998208845563427E-3</v>
      </c>
      <c r="D7" s="4">
        <f>Extrapolations!F11</f>
        <v>3.4611182039705757E-3</v>
      </c>
      <c r="E7" s="4">
        <f>Extrapolations!G11</f>
        <v>3.5224155233848087E-3</v>
      </c>
      <c r="F7" s="4">
        <f>Extrapolations!H11</f>
        <v>3.5837128427990417E-3</v>
      </c>
      <c r="G7" s="4">
        <f>Extrapolations!I11</f>
        <v>3.6450101622132747E-3</v>
      </c>
      <c r="H7" s="4">
        <f>Extrapolations!J11</f>
        <v>3.7063074816274938E-3</v>
      </c>
      <c r="I7" s="4">
        <f>Extrapolations!K11</f>
        <v>3.7676048010417268E-3</v>
      </c>
      <c r="J7" s="4">
        <f>Extrapolations!L11</f>
        <v>3.8289021204559598E-3</v>
      </c>
      <c r="K7" s="4">
        <f>Extrapolations!M11</f>
        <v>3.8901994398701928E-3</v>
      </c>
      <c r="L7" s="4">
        <f>Extrapolations!N11</f>
        <v>3.9514967592844258E-3</v>
      </c>
      <c r="M7" s="4">
        <f>Extrapolations!O11</f>
        <v>4.0127940786986588E-3</v>
      </c>
      <c r="N7" s="4">
        <f>Extrapolations!P11</f>
        <v>4.0740913981128918E-3</v>
      </c>
      <c r="O7" s="4">
        <f>Extrapolations!Q11</f>
        <v>4.1353887175271248E-3</v>
      </c>
      <c r="P7" s="4">
        <f>Extrapolations!R11</f>
        <v>4.1966860369413578E-3</v>
      </c>
      <c r="Q7" s="4">
        <f>Extrapolations!S11</f>
        <v>4.2579833563555908E-3</v>
      </c>
      <c r="R7" s="4">
        <f>Extrapolations!T11</f>
        <v>4.3192806757698238E-3</v>
      </c>
      <c r="S7" s="4">
        <f>Extrapolations!U11</f>
        <v>4.3805779951840568E-3</v>
      </c>
      <c r="T7" s="4">
        <f>Extrapolations!V11</f>
        <v>4.4418753145982898E-3</v>
      </c>
      <c r="U7" s="4">
        <f>Extrapolations!W11</f>
        <v>4.5031726340125228E-3</v>
      </c>
      <c r="V7" s="4">
        <f>Extrapolations!X11</f>
        <v>4.5644699534267558E-3</v>
      </c>
      <c r="W7" s="4">
        <f>Extrapolations!Y11</f>
        <v>4.6257672728409888E-3</v>
      </c>
      <c r="X7" s="4">
        <f>Extrapolations!Z11</f>
        <v>4.6870645922552218E-3</v>
      </c>
      <c r="Y7" s="4">
        <f>Extrapolations!AA11</f>
        <v>4.7483619116694409E-3</v>
      </c>
      <c r="Z7" s="4">
        <f>Extrapolations!AB11</f>
        <v>4.8096592310836739E-3</v>
      </c>
      <c r="AA7" s="4">
        <f>Extrapolations!AC11</f>
        <v>4.8709565504979069E-3</v>
      </c>
      <c r="AB7" s="4">
        <f>Extrapolations!AD11</f>
        <v>4.9322538699121399E-3</v>
      </c>
      <c r="AC7" s="4">
        <f>Extrapolations!AE11</f>
        <v>4.9935511893263729E-3</v>
      </c>
      <c r="AD7" s="4">
        <f>Extrapolations!AF11</f>
        <v>5.0548485087406059E-3</v>
      </c>
      <c r="AE7" s="4">
        <f>Extrapolations!AG11</f>
        <v>5.1161458281548389E-3</v>
      </c>
      <c r="AF7" s="4">
        <f>Extrapolations!AH11</f>
        <v>5.1774431475690719E-3</v>
      </c>
      <c r="AG7" s="4">
        <f>Extrapolations!AI11</f>
        <v>5.2387404669833049E-3</v>
      </c>
      <c r="AH7" s="4">
        <f>Extrapolations!AJ11</f>
        <v>5.3000377863975379E-3</v>
      </c>
      <c r="AI7" s="4">
        <f>Extrapolations!AK11</f>
        <v>5.3224604033574249E-3</v>
      </c>
      <c r="AJ7" s="4">
        <f>Extrapolations!AL11</f>
        <v>5.4077143049242422E-3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3.6164265612794438E-3</v>
      </c>
      <c r="C2" s="4">
        <f>C$4/(1-'Other Values'!$B$2)</f>
        <v>3.6164265612794438E-3</v>
      </c>
      <c r="D2" s="4">
        <f>D$4/(1-'Other Values'!$B$2)</f>
        <v>3.6164265612794438E-3</v>
      </c>
      <c r="E2" s="4">
        <f>E$4/(1-'Other Values'!$B$2)</f>
        <v>3.6164265612794438E-3</v>
      </c>
      <c r="F2" s="4">
        <f>F$4/(1-'Other Values'!$B$2)</f>
        <v>3.6164265612794438E-3</v>
      </c>
      <c r="G2" s="4">
        <f>G$4/(1-'Other Values'!$B$2)</f>
        <v>3.6164265612794438E-3</v>
      </c>
      <c r="H2" s="4">
        <f>H$4/(1-'Other Values'!$B$2)</f>
        <v>3.6164265612794438E-3</v>
      </c>
      <c r="I2" s="4">
        <f>I$4/(1-'Other Values'!$B$2)</f>
        <v>3.6164265612794438E-3</v>
      </c>
      <c r="J2" s="4">
        <f>J$4/(1-'Other Values'!$B$2)</f>
        <v>3.6164265612794438E-3</v>
      </c>
      <c r="K2" s="4">
        <f>K$4/(1-'Other Values'!$B$2)</f>
        <v>3.6164265612794438E-3</v>
      </c>
      <c r="L2" s="4">
        <f>L$4/(1-'Other Values'!$B$2)</f>
        <v>3.6164265612794438E-3</v>
      </c>
      <c r="M2" s="4">
        <f>M$4/(1-'Other Values'!$B$2)</f>
        <v>3.6164265612794438E-3</v>
      </c>
      <c r="N2" s="4">
        <f>N$4/(1-'Other Values'!$B$2)</f>
        <v>3.6164265612794438E-3</v>
      </c>
      <c r="O2" s="4">
        <f>O$4/(1-'Other Values'!$B$2)</f>
        <v>3.6164265612794438E-3</v>
      </c>
      <c r="P2" s="4">
        <f>P$4/(1-'Other Values'!$B$2)</f>
        <v>3.6164265612794438E-3</v>
      </c>
      <c r="Q2" s="4">
        <f>Q$4/(1-'Other Values'!$B$2)</f>
        <v>3.6164265612794438E-3</v>
      </c>
      <c r="R2" s="4">
        <f>R$4/(1-'Other Values'!$B$2)</f>
        <v>3.6164265612794438E-3</v>
      </c>
      <c r="S2" s="4">
        <f>S$4/(1-'Other Values'!$B$2)</f>
        <v>3.6164265612794451E-3</v>
      </c>
      <c r="T2" s="4">
        <f>T$4/(1-'Other Values'!$B$2)</f>
        <v>3.6164265612794451E-3</v>
      </c>
      <c r="U2" s="4">
        <f>U$4/(1-'Other Values'!$B$2)</f>
        <v>3.6164265612794451E-3</v>
      </c>
      <c r="V2" s="4">
        <f>V$4/(1-'Other Values'!$B$2)</f>
        <v>3.6164265612794451E-3</v>
      </c>
      <c r="W2" s="4">
        <f>W$4/(1-'Other Values'!$B$2)</f>
        <v>3.6164265612794451E-3</v>
      </c>
      <c r="X2" s="4">
        <f>X$4/(1-'Other Values'!$B$2)</f>
        <v>3.6164265612794451E-3</v>
      </c>
      <c r="Y2" s="4">
        <f>Y$4/(1-'Other Values'!$B$2)</f>
        <v>3.6164265612794451E-3</v>
      </c>
      <c r="Z2" s="4">
        <f>Z$4/(1-'Other Values'!$B$2)</f>
        <v>3.6164265612794451E-3</v>
      </c>
      <c r="AA2" s="4">
        <f>AA$4/(1-'Other Values'!$B$2)</f>
        <v>3.6164265612794451E-3</v>
      </c>
      <c r="AB2" s="4">
        <f>AB$4/(1-'Other Values'!$B$2)</f>
        <v>3.6164265612794451E-3</v>
      </c>
      <c r="AC2" s="4">
        <f>AC$4/(1-'Other Values'!$B$2)</f>
        <v>3.6164265612794451E-3</v>
      </c>
      <c r="AD2" s="4">
        <f>AD$4/(1-'Other Values'!$B$2)</f>
        <v>3.6164265612794451E-3</v>
      </c>
      <c r="AE2" s="4">
        <f>AE$4/(1-'Other Values'!$B$2)</f>
        <v>3.6164265612794451E-3</v>
      </c>
      <c r="AF2" s="4">
        <f>AF$4/(1-'Other Values'!$B$2)</f>
        <v>3.6164265612794451E-3</v>
      </c>
      <c r="AG2" s="4">
        <f>AG$4/(1-'Other Values'!$B$2)</f>
        <v>3.6164265612794451E-3</v>
      </c>
      <c r="AH2" s="4">
        <f>AH$4/(1-'Other Values'!$B$2)</f>
        <v>3.6164265612794451E-3</v>
      </c>
      <c r="AI2" s="4">
        <f>AI$4/(1-'Other Values'!$B$2)</f>
        <v>3.6164265612794451E-3</v>
      </c>
      <c r="AJ2" s="4">
        <f>AJ$4/(1-'Other Values'!$B$2)</f>
        <v>3.6164265612794451E-3</v>
      </c>
    </row>
    <row r="3" spans="1:36">
      <c r="A3" t="s">
        <v>3</v>
      </c>
      <c r="B3" s="4">
        <f>B$4</f>
        <v>1.1357372671786685E-3</v>
      </c>
      <c r="C3" s="4">
        <f t="shared" ref="C3:AJ3" si="0">C$4</f>
        <v>1.1357372671786685E-3</v>
      </c>
      <c r="D3" s="4">
        <f t="shared" si="0"/>
        <v>1.1357372671786685E-3</v>
      </c>
      <c r="E3" s="4">
        <f t="shared" si="0"/>
        <v>1.1357372671786685E-3</v>
      </c>
      <c r="F3" s="4">
        <f t="shared" si="0"/>
        <v>1.1357372671786685E-3</v>
      </c>
      <c r="G3" s="4">
        <f t="shared" si="0"/>
        <v>1.1357372671786685E-3</v>
      </c>
      <c r="H3" s="4">
        <f t="shared" si="0"/>
        <v>1.1357372671786685E-3</v>
      </c>
      <c r="I3" s="4">
        <f t="shared" si="0"/>
        <v>1.1357372671786685E-3</v>
      </c>
      <c r="J3" s="4">
        <f t="shared" si="0"/>
        <v>1.1357372671786685E-3</v>
      </c>
      <c r="K3" s="4">
        <f t="shared" si="0"/>
        <v>1.1357372671786685E-3</v>
      </c>
      <c r="L3" s="4">
        <f t="shared" si="0"/>
        <v>1.1357372671786685E-3</v>
      </c>
      <c r="M3" s="4">
        <f t="shared" si="0"/>
        <v>1.1357372671786685E-3</v>
      </c>
      <c r="N3" s="4">
        <f t="shared" si="0"/>
        <v>1.1357372671786685E-3</v>
      </c>
      <c r="O3" s="4">
        <f t="shared" si="0"/>
        <v>1.1357372671786685E-3</v>
      </c>
      <c r="P3" s="4">
        <f t="shared" si="0"/>
        <v>1.1357372671786685E-3</v>
      </c>
      <c r="Q3" s="4">
        <f t="shared" si="0"/>
        <v>1.1357372671786685E-3</v>
      </c>
      <c r="R3" s="4">
        <f t="shared" si="0"/>
        <v>1.1357372671786685E-3</v>
      </c>
      <c r="S3" s="4">
        <f t="shared" si="0"/>
        <v>1.1357372671786689E-3</v>
      </c>
      <c r="T3" s="4">
        <f t="shared" si="0"/>
        <v>1.1357372671786689E-3</v>
      </c>
      <c r="U3" s="4">
        <f t="shared" si="0"/>
        <v>1.1357372671786689E-3</v>
      </c>
      <c r="V3" s="4">
        <f t="shared" si="0"/>
        <v>1.1357372671786689E-3</v>
      </c>
      <c r="W3" s="4">
        <f t="shared" si="0"/>
        <v>1.1357372671786689E-3</v>
      </c>
      <c r="X3" s="4">
        <f t="shared" si="0"/>
        <v>1.1357372671786689E-3</v>
      </c>
      <c r="Y3" s="4">
        <f t="shared" si="0"/>
        <v>1.1357372671786689E-3</v>
      </c>
      <c r="Z3" s="4">
        <f t="shared" si="0"/>
        <v>1.1357372671786689E-3</v>
      </c>
      <c r="AA3" s="4">
        <f t="shared" si="0"/>
        <v>1.1357372671786689E-3</v>
      </c>
      <c r="AB3" s="4">
        <f t="shared" si="0"/>
        <v>1.1357372671786689E-3</v>
      </c>
      <c r="AC3" s="4">
        <f t="shared" si="0"/>
        <v>1.1357372671786689E-3</v>
      </c>
      <c r="AD3" s="4">
        <f t="shared" si="0"/>
        <v>1.1357372671786689E-3</v>
      </c>
      <c r="AE3" s="4">
        <f t="shared" si="0"/>
        <v>1.1357372671786689E-3</v>
      </c>
      <c r="AF3" s="4">
        <f t="shared" si="0"/>
        <v>1.1357372671786689E-3</v>
      </c>
      <c r="AG3" s="4">
        <f t="shared" si="0"/>
        <v>1.1357372671786689E-3</v>
      </c>
      <c r="AH3" s="4">
        <f t="shared" si="0"/>
        <v>1.1357372671786689E-3</v>
      </c>
      <c r="AI3" s="4">
        <f t="shared" si="0"/>
        <v>1.1357372671786689E-3</v>
      </c>
      <c r="AJ3" s="4">
        <f t="shared" si="0"/>
        <v>1.1357372671786689E-3</v>
      </c>
    </row>
    <row r="4" spans="1:36">
      <c r="A4" t="s">
        <v>4</v>
      </c>
      <c r="B4" s="4">
        <f>Extrapolations!T12</f>
        <v>1.1357372671786685E-3</v>
      </c>
      <c r="C4" s="4">
        <f>Extrapolations!U12</f>
        <v>1.1357372671786685E-3</v>
      </c>
      <c r="D4" s="4">
        <f>Extrapolations!V12</f>
        <v>1.1357372671786685E-3</v>
      </c>
      <c r="E4" s="4">
        <f>Extrapolations!W12</f>
        <v>1.1357372671786685E-3</v>
      </c>
      <c r="F4" s="4">
        <f>Extrapolations!X12</f>
        <v>1.1357372671786685E-3</v>
      </c>
      <c r="G4" s="4">
        <f>Extrapolations!Y12</f>
        <v>1.1357372671786685E-3</v>
      </c>
      <c r="H4" s="4">
        <f>Extrapolations!Z12</f>
        <v>1.1357372671786685E-3</v>
      </c>
      <c r="I4" s="4">
        <f>Extrapolations!AA12</f>
        <v>1.1357372671786685E-3</v>
      </c>
      <c r="J4" s="4">
        <f>Extrapolations!AB12</f>
        <v>1.1357372671786685E-3</v>
      </c>
      <c r="K4" s="4">
        <f>Extrapolations!AC12</f>
        <v>1.1357372671786685E-3</v>
      </c>
      <c r="L4" s="4">
        <f>Extrapolations!AD12</f>
        <v>1.1357372671786685E-3</v>
      </c>
      <c r="M4" s="4">
        <f>Extrapolations!AE12</f>
        <v>1.1357372671786685E-3</v>
      </c>
      <c r="N4" s="4">
        <f>Extrapolations!AF12</f>
        <v>1.1357372671786685E-3</v>
      </c>
      <c r="O4" s="4">
        <f>Extrapolations!AG12</f>
        <v>1.1357372671786685E-3</v>
      </c>
      <c r="P4" s="4">
        <f>Extrapolations!AH12</f>
        <v>1.1357372671786685E-3</v>
      </c>
      <c r="Q4" s="4">
        <f>Extrapolations!AI12</f>
        <v>1.1357372671786685E-3</v>
      </c>
      <c r="R4" s="4">
        <f>Extrapolations!AJ12</f>
        <v>1.1357372671786685E-3</v>
      </c>
      <c r="S4" s="4">
        <f>Extrapolations!AK12</f>
        <v>1.1357372671786689E-3</v>
      </c>
      <c r="T4" s="4">
        <f>Extrapolations!AL12</f>
        <v>1.1357372671786689E-3</v>
      </c>
      <c r="U4" s="4">
        <f>Extrapolations!AM12</f>
        <v>1.1357372671786689E-3</v>
      </c>
      <c r="V4" s="4">
        <f>Extrapolations!AN12</f>
        <v>1.1357372671786689E-3</v>
      </c>
      <c r="W4" s="4">
        <f>Extrapolations!AO12</f>
        <v>1.1357372671786689E-3</v>
      </c>
      <c r="X4" s="4">
        <f>Extrapolations!AP12</f>
        <v>1.1357372671786689E-3</v>
      </c>
      <c r="Y4" s="4">
        <f>Extrapolations!AQ12</f>
        <v>1.1357372671786689E-3</v>
      </c>
      <c r="Z4" s="4">
        <f>Extrapolations!AR12</f>
        <v>1.1357372671786689E-3</v>
      </c>
      <c r="AA4" s="4">
        <f>Extrapolations!AS12</f>
        <v>1.1357372671786689E-3</v>
      </c>
      <c r="AB4" s="4">
        <f>Extrapolations!AT12</f>
        <v>1.1357372671786689E-3</v>
      </c>
      <c r="AC4" s="4">
        <f>Extrapolations!AU12</f>
        <v>1.1357372671786689E-3</v>
      </c>
      <c r="AD4" s="4">
        <f>Extrapolations!AV12</f>
        <v>1.1357372671786689E-3</v>
      </c>
      <c r="AE4" s="4">
        <f>Extrapolations!AW12</f>
        <v>1.1357372671786689E-3</v>
      </c>
      <c r="AF4" s="4">
        <f>Extrapolations!AX12</f>
        <v>1.1357372671786689E-3</v>
      </c>
      <c r="AG4" s="4">
        <f>Extrapolations!AY12</f>
        <v>1.1357372671786689E-3</v>
      </c>
      <c r="AH4" s="4">
        <f>Extrapolations!AZ12</f>
        <v>1.1357372671786689E-3</v>
      </c>
      <c r="AI4" s="4">
        <f>Extrapolations!BA12</f>
        <v>1.1357372671786689E-3</v>
      </c>
      <c r="AJ4" s="4">
        <f>Extrapolations!BB12</f>
        <v>1.1357372671786689E-3</v>
      </c>
    </row>
    <row r="5" spans="1:36">
      <c r="A5" t="s">
        <v>5</v>
      </c>
      <c r="B5" s="4">
        <f>B$4</f>
        <v>1.1357372671786685E-3</v>
      </c>
      <c r="C5" s="4">
        <f t="shared" ref="C5:AJ5" si="1">C$4</f>
        <v>1.1357372671786685E-3</v>
      </c>
      <c r="D5" s="4">
        <f t="shared" si="1"/>
        <v>1.1357372671786685E-3</v>
      </c>
      <c r="E5" s="4">
        <f t="shared" si="1"/>
        <v>1.1357372671786685E-3</v>
      </c>
      <c r="F5" s="4">
        <f t="shared" si="1"/>
        <v>1.1357372671786685E-3</v>
      </c>
      <c r="G5" s="4">
        <f t="shared" si="1"/>
        <v>1.1357372671786685E-3</v>
      </c>
      <c r="H5" s="4">
        <f t="shared" si="1"/>
        <v>1.1357372671786685E-3</v>
      </c>
      <c r="I5" s="4">
        <f t="shared" si="1"/>
        <v>1.1357372671786685E-3</v>
      </c>
      <c r="J5" s="4">
        <f t="shared" si="1"/>
        <v>1.1357372671786685E-3</v>
      </c>
      <c r="K5" s="4">
        <f t="shared" si="1"/>
        <v>1.1357372671786685E-3</v>
      </c>
      <c r="L5" s="4">
        <f t="shared" si="1"/>
        <v>1.1357372671786685E-3</v>
      </c>
      <c r="M5" s="4">
        <f t="shared" si="1"/>
        <v>1.1357372671786685E-3</v>
      </c>
      <c r="N5" s="4">
        <f t="shared" si="1"/>
        <v>1.1357372671786685E-3</v>
      </c>
      <c r="O5" s="4">
        <f t="shared" si="1"/>
        <v>1.1357372671786685E-3</v>
      </c>
      <c r="P5" s="4">
        <f t="shared" si="1"/>
        <v>1.1357372671786685E-3</v>
      </c>
      <c r="Q5" s="4">
        <f t="shared" si="1"/>
        <v>1.1357372671786685E-3</v>
      </c>
      <c r="R5" s="4">
        <f t="shared" si="1"/>
        <v>1.1357372671786685E-3</v>
      </c>
      <c r="S5" s="4">
        <f t="shared" si="1"/>
        <v>1.1357372671786689E-3</v>
      </c>
      <c r="T5" s="4">
        <f t="shared" si="1"/>
        <v>1.1357372671786689E-3</v>
      </c>
      <c r="U5" s="4">
        <f t="shared" si="1"/>
        <v>1.1357372671786689E-3</v>
      </c>
      <c r="V5" s="4">
        <f t="shared" si="1"/>
        <v>1.1357372671786689E-3</v>
      </c>
      <c r="W5" s="4">
        <f t="shared" si="1"/>
        <v>1.1357372671786689E-3</v>
      </c>
      <c r="X5" s="4">
        <f t="shared" si="1"/>
        <v>1.1357372671786689E-3</v>
      </c>
      <c r="Y5" s="4">
        <f t="shared" si="1"/>
        <v>1.1357372671786689E-3</v>
      </c>
      <c r="Z5" s="4">
        <f t="shared" si="1"/>
        <v>1.1357372671786689E-3</v>
      </c>
      <c r="AA5" s="4">
        <f t="shared" si="1"/>
        <v>1.1357372671786689E-3</v>
      </c>
      <c r="AB5" s="4">
        <f t="shared" si="1"/>
        <v>1.1357372671786689E-3</v>
      </c>
      <c r="AC5" s="4">
        <f t="shared" si="1"/>
        <v>1.1357372671786689E-3</v>
      </c>
      <c r="AD5" s="4">
        <f t="shared" si="1"/>
        <v>1.1357372671786689E-3</v>
      </c>
      <c r="AE5" s="4">
        <f t="shared" si="1"/>
        <v>1.1357372671786689E-3</v>
      </c>
      <c r="AF5" s="4">
        <f t="shared" si="1"/>
        <v>1.1357372671786689E-3</v>
      </c>
      <c r="AG5" s="4">
        <f t="shared" si="1"/>
        <v>1.1357372671786689E-3</v>
      </c>
      <c r="AH5" s="4">
        <f t="shared" si="1"/>
        <v>1.1357372671786689E-3</v>
      </c>
      <c r="AI5" s="4">
        <f t="shared" si="1"/>
        <v>1.1357372671786689E-3</v>
      </c>
      <c r="AJ5" s="4">
        <f t="shared" si="1"/>
        <v>1.1357372671786689E-3</v>
      </c>
    </row>
    <row r="6" spans="1:36">
      <c r="A6" t="s">
        <v>6</v>
      </c>
      <c r="B6" s="4">
        <f>B$4/(1-'Other Values'!$B$2)*'Other Values'!$B$6+B$4*(1-'Other Values'!$B$6)</f>
        <v>2.5001163789340952E-3</v>
      </c>
      <c r="C6" s="4">
        <f>C$4/(1-'Other Values'!$B$2)*'Other Values'!$B$6+C$4*(1-'Other Values'!$B$6)</f>
        <v>2.5001163789340952E-3</v>
      </c>
      <c r="D6" s="4">
        <f>D$4/(1-'Other Values'!$B$2)*'Other Values'!$B$6+D$4*(1-'Other Values'!$B$6)</f>
        <v>2.5001163789340952E-3</v>
      </c>
      <c r="E6" s="4">
        <f>E$4/(1-'Other Values'!$B$2)*'Other Values'!$B$6+E$4*(1-'Other Values'!$B$6)</f>
        <v>2.5001163789340952E-3</v>
      </c>
      <c r="F6" s="4">
        <f>F$4/(1-'Other Values'!$B$2)*'Other Values'!$B$6+F$4*(1-'Other Values'!$B$6)</f>
        <v>2.5001163789340952E-3</v>
      </c>
      <c r="G6" s="4">
        <f>G$4/(1-'Other Values'!$B$2)*'Other Values'!$B$6+G$4*(1-'Other Values'!$B$6)</f>
        <v>2.5001163789340952E-3</v>
      </c>
      <c r="H6" s="4">
        <f>H$4/(1-'Other Values'!$B$2)*'Other Values'!$B$6+H$4*(1-'Other Values'!$B$6)</f>
        <v>2.5001163789340952E-3</v>
      </c>
      <c r="I6" s="4">
        <f>I$4/(1-'Other Values'!$B$2)*'Other Values'!$B$6+I$4*(1-'Other Values'!$B$6)</f>
        <v>2.5001163789340952E-3</v>
      </c>
      <c r="J6" s="4">
        <f>J$4/(1-'Other Values'!$B$2)*'Other Values'!$B$6+J$4*(1-'Other Values'!$B$6)</f>
        <v>2.5001163789340952E-3</v>
      </c>
      <c r="K6" s="4">
        <f>K$4/(1-'Other Values'!$B$2)*'Other Values'!$B$6+K$4*(1-'Other Values'!$B$6)</f>
        <v>2.5001163789340952E-3</v>
      </c>
      <c r="L6" s="4">
        <f>L$4/(1-'Other Values'!$B$2)*'Other Values'!$B$6+L$4*(1-'Other Values'!$B$6)</f>
        <v>2.5001163789340952E-3</v>
      </c>
      <c r="M6" s="4">
        <f>M$4/(1-'Other Values'!$B$2)*'Other Values'!$B$6+M$4*(1-'Other Values'!$B$6)</f>
        <v>2.5001163789340952E-3</v>
      </c>
      <c r="N6" s="4">
        <f>N$4/(1-'Other Values'!$B$2)*'Other Values'!$B$6+N$4*(1-'Other Values'!$B$6)</f>
        <v>2.5001163789340952E-3</v>
      </c>
      <c r="O6" s="4">
        <f>O$4/(1-'Other Values'!$B$2)*'Other Values'!$B$6+O$4*(1-'Other Values'!$B$6)</f>
        <v>2.5001163789340952E-3</v>
      </c>
      <c r="P6" s="4">
        <f>P$4/(1-'Other Values'!$B$2)*'Other Values'!$B$6+P$4*(1-'Other Values'!$B$6)</f>
        <v>2.5001163789340952E-3</v>
      </c>
      <c r="Q6" s="4">
        <f>Q$4/(1-'Other Values'!$B$2)*'Other Values'!$B$6+Q$4*(1-'Other Values'!$B$6)</f>
        <v>2.5001163789340952E-3</v>
      </c>
      <c r="R6" s="4">
        <f>R$4/(1-'Other Values'!$B$2)*'Other Values'!$B$6+R$4*(1-'Other Values'!$B$6)</f>
        <v>2.5001163789340952E-3</v>
      </c>
      <c r="S6" s="4">
        <f>S$4/(1-'Other Values'!$B$2)*'Other Values'!$B$6+S$4*(1-'Other Values'!$B$6)</f>
        <v>2.5001163789340961E-3</v>
      </c>
      <c r="T6" s="4">
        <f>T$4/(1-'Other Values'!$B$2)*'Other Values'!$B$6+T$4*(1-'Other Values'!$B$6)</f>
        <v>2.5001163789340961E-3</v>
      </c>
      <c r="U6" s="4">
        <f>U$4/(1-'Other Values'!$B$2)*'Other Values'!$B$6+U$4*(1-'Other Values'!$B$6)</f>
        <v>2.5001163789340961E-3</v>
      </c>
      <c r="V6" s="4">
        <f>V$4/(1-'Other Values'!$B$2)*'Other Values'!$B$6+V$4*(1-'Other Values'!$B$6)</f>
        <v>2.5001163789340961E-3</v>
      </c>
      <c r="W6" s="4">
        <f>W$4/(1-'Other Values'!$B$2)*'Other Values'!$B$6+W$4*(1-'Other Values'!$B$6)</f>
        <v>2.5001163789340961E-3</v>
      </c>
      <c r="X6" s="4">
        <f>X$4/(1-'Other Values'!$B$2)*'Other Values'!$B$6+X$4*(1-'Other Values'!$B$6)</f>
        <v>2.5001163789340961E-3</v>
      </c>
      <c r="Y6" s="4">
        <f>Y$4/(1-'Other Values'!$B$2)*'Other Values'!$B$6+Y$4*(1-'Other Values'!$B$6)</f>
        <v>2.5001163789340961E-3</v>
      </c>
      <c r="Z6" s="4">
        <f>Z$4/(1-'Other Values'!$B$2)*'Other Values'!$B$6+Z$4*(1-'Other Values'!$B$6)</f>
        <v>2.5001163789340961E-3</v>
      </c>
      <c r="AA6" s="4">
        <f>AA$4/(1-'Other Values'!$B$2)*'Other Values'!$B$6+AA$4*(1-'Other Values'!$B$6)</f>
        <v>2.5001163789340961E-3</v>
      </c>
      <c r="AB6" s="4">
        <f>AB$4/(1-'Other Values'!$B$2)*'Other Values'!$B$6+AB$4*(1-'Other Values'!$B$6)</f>
        <v>2.5001163789340961E-3</v>
      </c>
      <c r="AC6" s="4">
        <f>AC$4/(1-'Other Values'!$B$2)*'Other Values'!$B$6+AC$4*(1-'Other Values'!$B$6)</f>
        <v>2.5001163789340961E-3</v>
      </c>
      <c r="AD6" s="4">
        <f>AD$4/(1-'Other Values'!$B$2)*'Other Values'!$B$6+AD$4*(1-'Other Values'!$B$6)</f>
        <v>2.5001163789340961E-3</v>
      </c>
      <c r="AE6" s="4">
        <f>AE$4/(1-'Other Values'!$B$2)*'Other Values'!$B$6+AE$4*(1-'Other Values'!$B$6)</f>
        <v>2.5001163789340961E-3</v>
      </c>
      <c r="AF6" s="4">
        <f>AF$4/(1-'Other Values'!$B$2)*'Other Values'!$B$6+AF$4*(1-'Other Values'!$B$6)</f>
        <v>2.5001163789340961E-3</v>
      </c>
      <c r="AG6" s="4">
        <f>AG$4/(1-'Other Values'!$B$2)*'Other Values'!$B$6+AG$4*(1-'Other Values'!$B$6)</f>
        <v>2.5001163789340961E-3</v>
      </c>
      <c r="AH6" s="4">
        <f>AH$4/(1-'Other Values'!$B$2)*'Other Values'!$B$6+AH$4*(1-'Other Values'!$B$6)</f>
        <v>2.5001163789340961E-3</v>
      </c>
      <c r="AI6" s="4">
        <f>AI$4/(1-'Other Values'!$B$2)*'Other Values'!$B$6+AI$4*(1-'Other Values'!$B$6)</f>
        <v>2.5001163789340961E-3</v>
      </c>
      <c r="AJ6" s="4">
        <f>AJ$4/(1-'Other Values'!$B$2)*'Other Values'!$B$6+AJ$4*(1-'Other Values'!$B$6)</f>
        <v>2.5001163789340961E-3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13" spans="1:36">
      <c r="B13" s="8"/>
    </row>
    <row r="14" spans="1:36">
      <c r="B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workbookViewId="0"/>
  </sheetViews>
  <sheetFormatPr defaultRowHeight="15"/>
  <cols>
    <col min="1" max="1" width="18.42578125" customWidth="1"/>
    <col min="2" max="2" width="16.42578125" customWidth="1"/>
    <col min="3" max="3" width="30.7109375" customWidth="1"/>
  </cols>
  <sheetData>
    <row r="1" spans="1:38">
      <c r="A1" t="s">
        <v>25</v>
      </c>
    </row>
    <row r="2" spans="1:38">
      <c r="A2" t="s">
        <v>26</v>
      </c>
    </row>
    <row r="3" spans="1:38">
      <c r="A3" t="s">
        <v>27</v>
      </c>
    </row>
    <row r="4" spans="1:38">
      <c r="A4" t="s">
        <v>28</v>
      </c>
    </row>
    <row r="6" spans="1:38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30</v>
      </c>
      <c r="B7" s="1" t="s">
        <v>31</v>
      </c>
      <c r="C7" s="1" t="s">
        <v>32</v>
      </c>
      <c r="D7">
        <v>2016</v>
      </c>
      <c r="E7">
        <v>2017</v>
      </c>
      <c r="F7">
        <v>2018</v>
      </c>
      <c r="G7">
        <v>2019</v>
      </c>
      <c r="H7">
        <v>2020</v>
      </c>
      <c r="I7">
        <v>2021</v>
      </c>
      <c r="J7">
        <v>2022</v>
      </c>
      <c r="K7">
        <v>2023</v>
      </c>
      <c r="L7">
        <v>2024</v>
      </c>
      <c r="M7">
        <v>2025</v>
      </c>
      <c r="N7">
        <v>2026</v>
      </c>
      <c r="O7">
        <v>2027</v>
      </c>
      <c r="P7">
        <v>2028</v>
      </c>
      <c r="Q7">
        <v>2029</v>
      </c>
      <c r="R7">
        <v>2030</v>
      </c>
      <c r="S7">
        <v>2031</v>
      </c>
      <c r="T7">
        <v>2032</v>
      </c>
      <c r="U7">
        <v>2033</v>
      </c>
      <c r="V7">
        <v>2034</v>
      </c>
      <c r="W7">
        <v>2035</v>
      </c>
      <c r="X7">
        <v>2036</v>
      </c>
      <c r="Y7">
        <v>2037</v>
      </c>
      <c r="Z7">
        <v>2038</v>
      </c>
      <c r="AA7">
        <v>2039</v>
      </c>
      <c r="AB7">
        <v>2040</v>
      </c>
      <c r="AC7">
        <v>2041</v>
      </c>
      <c r="AD7">
        <v>2042</v>
      </c>
      <c r="AE7">
        <v>2043</v>
      </c>
      <c r="AF7">
        <v>2044</v>
      </c>
      <c r="AG7">
        <v>2045</v>
      </c>
      <c r="AH7">
        <v>2046</v>
      </c>
      <c r="AI7">
        <v>2047</v>
      </c>
      <c r="AJ7">
        <v>2048</v>
      </c>
      <c r="AK7">
        <v>2049</v>
      </c>
      <c r="AL7">
        <v>2050</v>
      </c>
    </row>
    <row r="8" spans="1:38">
      <c r="A8" t="s">
        <v>17</v>
      </c>
      <c r="B8" t="s">
        <v>23</v>
      </c>
      <c r="C8" t="s">
        <v>4</v>
      </c>
      <c r="D8" s="4">
        <v>3.4689862777648655E-4</v>
      </c>
      <c r="E8" s="4">
        <v>3.533746115408878E-4</v>
      </c>
      <c r="F8" s="4">
        <v>3.595372935688436E-4</v>
      </c>
      <c r="G8" s="4">
        <v>3.7326860644443704E-4</v>
      </c>
      <c r="H8" s="4">
        <v>3.9114313448321655E-4</v>
      </c>
      <c r="I8" s="4">
        <v>4.1258898627112453E-4</v>
      </c>
      <c r="J8" s="4">
        <v>4.3061543834456651E-4</v>
      </c>
      <c r="K8" s="4">
        <v>4.5082696279756963E-4</v>
      </c>
      <c r="L8" s="4">
        <v>4.7350940137454764E-4</v>
      </c>
      <c r="M8" s="4">
        <v>4.9555359266575917E-4</v>
      </c>
      <c r="N8" s="4">
        <v>4.9814177661940964E-4</v>
      </c>
      <c r="O8" s="4">
        <v>5.005370475447392E-4</v>
      </c>
      <c r="P8" s="4">
        <v>5.0086583277997277E-4</v>
      </c>
      <c r="Q8" s="4">
        <v>5.0178640094292637E-4</v>
      </c>
      <c r="R8" s="4">
        <v>5.0324387363458276E-4</v>
      </c>
      <c r="S8" s="4">
        <v>5.0421920930309773E-4</v>
      </c>
      <c r="T8" s="4">
        <v>5.0513463478203127E-4</v>
      </c>
      <c r="U8" s="4">
        <v>5.0555618239317369E-4</v>
      </c>
      <c r="V8" s="4">
        <v>5.0601034654204982E-4</v>
      </c>
      <c r="W8" s="4">
        <v>5.0627369077658622E-4</v>
      </c>
      <c r="X8" s="4">
        <v>5.0691218757262853E-4</v>
      </c>
      <c r="Y8" s="4">
        <v>5.0699505270759317E-4</v>
      </c>
      <c r="Z8" s="4">
        <v>5.0688468599555103E-4</v>
      </c>
      <c r="AA8" s="4">
        <v>5.0761128764235193E-4</v>
      </c>
      <c r="AB8" s="4">
        <v>5.079302449450513E-4</v>
      </c>
      <c r="AC8" s="4">
        <v>5.0796631304160164E-4</v>
      </c>
      <c r="AD8" s="4">
        <v>5.0790217503901189E-4</v>
      </c>
      <c r="AE8" s="4">
        <v>5.0780345213984523E-4</v>
      </c>
      <c r="AF8" s="4">
        <v>5.0749956248547434E-4</v>
      </c>
      <c r="AG8" s="4">
        <v>5.0713982411434641E-4</v>
      </c>
      <c r="AH8" s="4">
        <v>5.0691953426408576E-4</v>
      </c>
      <c r="AI8" s="4">
        <v>5.0681267455758821E-4</v>
      </c>
      <c r="AJ8" s="4">
        <v>5.0623724841462208E-4</v>
      </c>
      <c r="AK8" s="4">
        <v>5.0594848185530727E-4</v>
      </c>
      <c r="AL8" s="4">
        <v>5.0628113449981745E-4</v>
      </c>
    </row>
    <row r="9" spans="1:38">
      <c r="A9" t="s">
        <v>17</v>
      </c>
      <c r="B9" t="s">
        <v>24</v>
      </c>
      <c r="C9" t="s">
        <v>4</v>
      </c>
      <c r="D9" s="4">
        <v>1.0882987482984162E-4</v>
      </c>
      <c r="E9" s="4">
        <v>1.1003221388492314E-4</v>
      </c>
      <c r="F9" s="4">
        <v>1.520298980709851E-4</v>
      </c>
      <c r="G9" s="4">
        <v>1.5231271788571999E-4</v>
      </c>
      <c r="H9" s="4">
        <v>1.5309594442046548E-4</v>
      </c>
      <c r="I9" s="4">
        <v>1.5450688933895548E-4</v>
      </c>
      <c r="J9" s="4">
        <v>1.5581085859424284E-4</v>
      </c>
      <c r="K9" s="4">
        <v>1.5756644476908264E-4</v>
      </c>
      <c r="L9" s="4">
        <v>1.5972587901324744E-4</v>
      </c>
      <c r="M9" s="4">
        <v>1.6211347488296425E-4</v>
      </c>
      <c r="N9" s="4">
        <v>1.6453918622796242E-4</v>
      </c>
      <c r="O9" s="4">
        <v>1.6672909957169893E-4</v>
      </c>
      <c r="P9" s="4">
        <v>1.6765206348152327E-4</v>
      </c>
      <c r="Q9" s="4">
        <v>1.6889974766758523E-4</v>
      </c>
      <c r="R9" s="4">
        <v>1.6983049736047013E-4</v>
      </c>
      <c r="S9" s="4">
        <v>1.704218599555098E-4</v>
      </c>
      <c r="T9" s="4">
        <v>1.7072298217072279E-4</v>
      </c>
      <c r="U9" s="4">
        <v>1.7039651050831703E-4</v>
      </c>
      <c r="V9" s="4">
        <v>1.7046200903084435E-4</v>
      </c>
      <c r="W9" s="4">
        <v>1.7053722733158469E-4</v>
      </c>
      <c r="X9" s="4">
        <v>1.7061855473289285E-4</v>
      </c>
      <c r="Y9" s="4">
        <v>1.7071717188485674E-4</v>
      </c>
      <c r="Z9" s="4">
        <v>1.7083381752382219E-4</v>
      </c>
      <c r="AA9" s="4">
        <v>1.7093974733556892E-4</v>
      </c>
      <c r="AB9" s="4">
        <v>1.7106113250771939E-4</v>
      </c>
      <c r="AC9" s="4">
        <v>1.7113055712341047E-4</v>
      </c>
      <c r="AD9" s="4">
        <v>1.7112909625153559E-4</v>
      </c>
      <c r="AE9" s="4">
        <v>1.7105816926192769E-4</v>
      </c>
      <c r="AF9" s="4">
        <v>1.7098828812377569E-4</v>
      </c>
      <c r="AG9" s="4">
        <v>1.7091076230950561E-4</v>
      </c>
      <c r="AH9" s="4">
        <v>1.7084201832730171E-4</v>
      </c>
      <c r="AI9" s="4">
        <v>1.7081593014376306E-4</v>
      </c>
      <c r="AJ9" s="4">
        <v>1.7077899332647168E-4</v>
      </c>
      <c r="AK9" s="4">
        <v>1.7076219329991034E-4</v>
      </c>
      <c r="AL9" s="4">
        <v>1.7074902055181116E-4</v>
      </c>
    </row>
    <row r="10" spans="1:38">
      <c r="A10" t="s">
        <v>9</v>
      </c>
      <c r="B10" t="s">
        <v>23</v>
      </c>
      <c r="C10" t="s">
        <v>5</v>
      </c>
      <c r="D10" s="4">
        <v>1.3668458833469338E-3</v>
      </c>
      <c r="E10" s="4">
        <v>1.3975668302200186E-3</v>
      </c>
      <c r="F10" s="4">
        <v>1.4539352014141741E-3</v>
      </c>
      <c r="G10" s="4">
        <v>1.4594289950245018E-3</v>
      </c>
      <c r="H10" s="4">
        <v>1.4756859359754187E-3</v>
      </c>
      <c r="I10" s="4">
        <v>1.5016126181406836E-3</v>
      </c>
      <c r="J10" s="4">
        <v>1.5276214349660051E-3</v>
      </c>
      <c r="K10" s="4">
        <v>1.5666123269593431E-3</v>
      </c>
      <c r="L10" s="4">
        <v>1.6094338318399224E-3</v>
      </c>
      <c r="M10" s="4">
        <v>1.6568663211644192E-3</v>
      </c>
      <c r="N10" s="4">
        <v>1.7081812881839685E-3</v>
      </c>
      <c r="O10" s="4">
        <v>1.7603980753137162E-3</v>
      </c>
      <c r="P10" s="4">
        <v>1.7845493568158617E-3</v>
      </c>
      <c r="Q10" s="4">
        <v>1.8180510695056168E-3</v>
      </c>
      <c r="R10" s="4">
        <v>1.8479085873006195E-3</v>
      </c>
      <c r="S10" s="4">
        <v>1.8760039936359277E-3</v>
      </c>
      <c r="T10" s="4">
        <v>1.8909964299665071E-3</v>
      </c>
      <c r="U10" s="4">
        <v>1.8902585100318827E-3</v>
      </c>
      <c r="V10" s="4">
        <v>1.8890626662959073E-3</v>
      </c>
      <c r="W10" s="4">
        <v>1.8874328931536531E-3</v>
      </c>
      <c r="X10" s="4">
        <v>1.8894672487112889E-3</v>
      </c>
      <c r="Y10" s="4">
        <v>1.8913378886656201E-3</v>
      </c>
      <c r="Z10" s="4">
        <v>1.8911140025023637E-3</v>
      </c>
      <c r="AA10" s="4">
        <v>1.890425178791504E-3</v>
      </c>
      <c r="AB10" s="4">
        <v>1.8935527559031118E-3</v>
      </c>
      <c r="AC10" s="4">
        <v>1.8964636451699846E-3</v>
      </c>
      <c r="AD10" s="4">
        <v>1.8957866340843915E-3</v>
      </c>
      <c r="AE10" s="4">
        <v>1.8949903893125133E-3</v>
      </c>
      <c r="AF10" s="4">
        <v>1.8967224154922315E-3</v>
      </c>
      <c r="AG10" s="4">
        <v>1.8990919542918078E-3</v>
      </c>
      <c r="AH10" s="4">
        <v>1.9004478221856921E-3</v>
      </c>
      <c r="AI10" s="4">
        <v>1.9004472684688823E-3</v>
      </c>
      <c r="AJ10" s="4">
        <v>1.9035772450199976E-3</v>
      </c>
      <c r="AK10" s="4">
        <v>1.9056848757687405E-3</v>
      </c>
      <c r="AL10" s="4">
        <v>1.9060536511637826E-3</v>
      </c>
    </row>
    <row r="11" spans="1:38">
      <c r="A11" t="s">
        <v>9</v>
      </c>
      <c r="B11" t="s">
        <v>24</v>
      </c>
      <c r="C11" t="s">
        <v>5</v>
      </c>
      <c r="D11" s="4">
        <v>8.6202927567441716E-4</v>
      </c>
      <c r="E11" s="4">
        <v>8.8140406832930762E-4</v>
      </c>
      <c r="F11" s="4">
        <v>9.1695393300934153E-4</v>
      </c>
      <c r="G11" s="4">
        <v>9.2041870616651632E-4</v>
      </c>
      <c r="H11" s="4">
        <v>9.306714780432442E-4</v>
      </c>
      <c r="I11" s="4">
        <v>9.4702266973197924E-4</v>
      </c>
      <c r="J11" s="4">
        <v>9.6342566132177042E-4</v>
      </c>
      <c r="K11" s="4">
        <v>9.8801606378954112E-4</v>
      </c>
      <c r="L11" s="4">
        <v>1.015022320519163E-3</v>
      </c>
      <c r="M11" s="4">
        <v>1.0449365887728081E-3</v>
      </c>
      <c r="N11" s="4">
        <v>1.0772994208887467E-3</v>
      </c>
      <c r="O11" s="4">
        <v>1.1102310042778571E-3</v>
      </c>
      <c r="P11" s="4">
        <v>1.1254625032738701E-3</v>
      </c>
      <c r="Q11" s="4">
        <v>1.1465910426912669E-3</v>
      </c>
      <c r="R11" s="4">
        <v>1.1654212961615693E-3</v>
      </c>
      <c r="S11" s="4">
        <v>1.1831402380467362E-3</v>
      </c>
      <c r="T11" s="4">
        <v>1.1925955242557402E-3</v>
      </c>
      <c r="U11" s="4">
        <v>1.192130139976137E-3</v>
      </c>
      <c r="V11" s="4">
        <v>1.1913759566976108E-3</v>
      </c>
      <c r="W11" s="4">
        <v>1.190348106975526E-3</v>
      </c>
      <c r="X11" s="4">
        <v>1.1916311148619154E-3</v>
      </c>
      <c r="Y11" s="4">
        <v>1.1928108721590083E-3</v>
      </c>
      <c r="Z11" s="4">
        <v>1.1926696737770276E-3</v>
      </c>
      <c r="AA11" s="4">
        <v>1.1922352530337865E-3</v>
      </c>
      <c r="AB11" s="4">
        <v>1.1942077234234497E-3</v>
      </c>
      <c r="AC11" s="4">
        <v>1.1960435351977417E-3</v>
      </c>
      <c r="AD11" s="4">
        <v>1.1956165643279108E-3</v>
      </c>
      <c r="AE11" s="4">
        <v>1.1951143962983441E-3</v>
      </c>
      <c r="AF11" s="4">
        <v>1.1962067339871374E-3</v>
      </c>
      <c r="AG11" s="4">
        <v>1.1977011320315457E-3</v>
      </c>
      <c r="AH11" s="4">
        <v>1.1985562378139278E-3</v>
      </c>
      <c r="AI11" s="4">
        <v>1.1985558886011115E-3</v>
      </c>
      <c r="AJ11" s="4">
        <v>1.2005298722463115E-3</v>
      </c>
      <c r="AK11" s="4">
        <v>1.2018590926286994E-3</v>
      </c>
      <c r="AL11" s="4">
        <v>1.2020916683642289E-3</v>
      </c>
    </row>
    <row r="12" spans="1:38">
      <c r="A12" t="s">
        <v>8</v>
      </c>
      <c r="B12" t="s">
        <v>23</v>
      </c>
      <c r="C12" t="s">
        <v>7</v>
      </c>
      <c r="D12" s="4">
        <v>4.8938430261690022E-4</v>
      </c>
      <c r="E12" s="4">
        <v>4.9094930125429513E-4</v>
      </c>
      <c r="F12" s="4">
        <v>4.9015296740417727E-4</v>
      </c>
      <c r="G12" s="4">
        <v>4.9002718091810653E-4</v>
      </c>
      <c r="H12" s="4">
        <v>4.8834101036056721E-4</v>
      </c>
      <c r="I12" s="4">
        <v>4.9090237763877006E-4</v>
      </c>
      <c r="J12" s="4">
        <v>4.9363046291435334E-4</v>
      </c>
      <c r="K12" s="4">
        <v>4.9672649529711762E-4</v>
      </c>
      <c r="L12" s="4">
        <v>4.9947333327800606E-4</v>
      </c>
      <c r="M12" s="4">
        <v>4.9860284908454942E-4</v>
      </c>
      <c r="N12" s="4">
        <v>5.0509516951304531E-4</v>
      </c>
      <c r="O12" s="4">
        <v>5.1111486363204968E-4</v>
      </c>
      <c r="P12" s="4">
        <v>5.1673029777952518E-4</v>
      </c>
      <c r="Q12" s="4">
        <v>5.2282136013801731E-4</v>
      </c>
      <c r="R12" s="4">
        <v>5.2228596870227014E-4</v>
      </c>
      <c r="S12" s="4">
        <v>5.2401908262655471E-4</v>
      </c>
      <c r="T12" s="4">
        <v>5.2592756691333229E-4</v>
      </c>
      <c r="U12" s="4">
        <v>5.2768400306400917E-4</v>
      </c>
      <c r="V12" s="4">
        <v>5.2963858756094957E-4</v>
      </c>
      <c r="W12" s="4">
        <v>5.2942012565335367E-4</v>
      </c>
      <c r="X12" s="4">
        <v>5.321825005171585E-4</v>
      </c>
      <c r="Y12" s="4">
        <v>5.350729399397862E-4</v>
      </c>
      <c r="Z12" s="4">
        <v>5.3786332353936118E-4</v>
      </c>
      <c r="AA12" s="4">
        <v>5.4122807042697376E-4</v>
      </c>
      <c r="AB12" s="4">
        <v>5.4455621221172342E-4</v>
      </c>
      <c r="AC12" s="4">
        <v>5.4520785765841285E-4</v>
      </c>
      <c r="AD12" s="4">
        <v>5.459579686104989E-4</v>
      </c>
      <c r="AE12" s="4">
        <v>5.4692249930916989E-4</v>
      </c>
      <c r="AF12" s="4">
        <v>5.4801489640566865E-4</v>
      </c>
      <c r="AG12" s="4">
        <v>5.491957886646434E-4</v>
      </c>
      <c r="AH12" s="4">
        <v>5.5056728760386972E-4</v>
      </c>
      <c r="AI12" s="4">
        <v>5.5240032033148354E-4</v>
      </c>
      <c r="AJ12" s="4">
        <v>5.5415876378105394E-4</v>
      </c>
      <c r="AK12" s="4">
        <v>5.5634339401094989E-4</v>
      </c>
      <c r="AL12" s="4">
        <v>5.5873855928610097E-4</v>
      </c>
    </row>
    <row r="13" spans="1:38">
      <c r="A13" t="s">
        <v>8</v>
      </c>
      <c r="B13" t="s">
        <v>24</v>
      </c>
      <c r="C13" t="s">
        <v>7</v>
      </c>
      <c r="D13" s="4">
        <v>1.13088178981932E-4</v>
      </c>
      <c r="E13" s="4">
        <v>1.1814218661480272E-4</v>
      </c>
      <c r="F13" s="4">
        <v>1.1790234457221552E-4</v>
      </c>
      <c r="G13" s="4">
        <v>1.1757358267513993E-4</v>
      </c>
      <c r="H13" s="4">
        <v>1.2024584389221321E-4</v>
      </c>
      <c r="I13" s="4">
        <v>1.2485594117817294E-4</v>
      </c>
      <c r="J13" s="4">
        <v>1.2871537566981403E-4</v>
      </c>
      <c r="K13" s="4">
        <v>1.3183661097842603E-4</v>
      </c>
      <c r="L13" s="4">
        <v>1.3609847550038039E-4</v>
      </c>
      <c r="M13" s="4">
        <v>1.3772373811961089E-4</v>
      </c>
      <c r="N13" s="4">
        <v>1.4020262324112415E-4</v>
      </c>
      <c r="O13" s="4">
        <v>1.44319845538468E-4</v>
      </c>
      <c r="P13" s="4">
        <v>1.4978673414528724E-4</v>
      </c>
      <c r="Q13" s="4">
        <v>1.5374539542773483E-4</v>
      </c>
      <c r="R13" s="4">
        <v>1.5447899935167026E-4</v>
      </c>
      <c r="S13" s="4">
        <v>1.5649698618362549E-4</v>
      </c>
      <c r="T13" s="4">
        <v>1.5814080279819256E-4</v>
      </c>
      <c r="U13" s="4">
        <v>1.6052080934541118E-4</v>
      </c>
      <c r="V13" s="4">
        <v>1.6233658234394426E-4</v>
      </c>
      <c r="W13" s="4">
        <v>1.6298140700524936E-4</v>
      </c>
      <c r="X13" s="4">
        <v>1.6391549004501815E-4</v>
      </c>
      <c r="Y13" s="4">
        <v>1.655190065147621E-4</v>
      </c>
      <c r="Z13" s="4">
        <v>1.6731289034043159E-4</v>
      </c>
      <c r="AA13" s="4">
        <v>1.6787633253434231E-4</v>
      </c>
      <c r="AB13" s="4">
        <v>1.6867065440702488E-4</v>
      </c>
      <c r="AC13" s="4">
        <v>1.6915289202151654E-4</v>
      </c>
      <c r="AD13" s="4">
        <v>1.6970062567535425E-4</v>
      </c>
      <c r="AE13" s="4">
        <v>1.6971172034287797E-4</v>
      </c>
      <c r="AF13" s="4">
        <v>1.6953596283529065E-4</v>
      </c>
      <c r="AG13" s="4">
        <v>1.693850959319236E-4</v>
      </c>
      <c r="AH13" s="4">
        <v>1.6927500263885285E-4</v>
      </c>
      <c r="AI13" s="4">
        <v>1.6869782307219725E-4</v>
      </c>
      <c r="AJ13" s="4">
        <v>1.6826653153360292E-4</v>
      </c>
      <c r="AK13" s="4">
        <v>1.6795924508148126E-4</v>
      </c>
      <c r="AL13" s="4">
        <v>1.671922960965982E-4</v>
      </c>
    </row>
    <row r="14" spans="1:38">
      <c r="A14" t="s">
        <v>18</v>
      </c>
      <c r="B14" t="s">
        <v>23</v>
      </c>
      <c r="C14" t="s">
        <v>7</v>
      </c>
      <c r="D14" s="4">
        <v>8.816700298691681E-4</v>
      </c>
      <c r="E14" s="4">
        <v>8.816700298691681E-4</v>
      </c>
      <c r="F14" s="4">
        <v>8.816700298691681E-4</v>
      </c>
      <c r="G14" s="4">
        <v>8.816700298691681E-4</v>
      </c>
      <c r="H14" s="4">
        <v>8.816700298691681E-4</v>
      </c>
      <c r="I14" s="4">
        <v>8.816700298691681E-4</v>
      </c>
      <c r="J14" s="4">
        <v>8.816700298691681E-4</v>
      </c>
      <c r="K14" s="4">
        <v>8.816700298691681E-4</v>
      </c>
      <c r="L14" s="4">
        <v>8.816700298691681E-4</v>
      </c>
      <c r="M14" s="4">
        <v>8.816700298691681E-4</v>
      </c>
      <c r="N14" s="4">
        <v>8.816700298691681E-4</v>
      </c>
      <c r="O14" s="4">
        <v>8.816700298691681E-4</v>
      </c>
      <c r="P14" s="4">
        <v>8.816700298691681E-4</v>
      </c>
      <c r="Q14" s="4">
        <v>8.816700298691681E-4</v>
      </c>
      <c r="R14" s="4">
        <v>8.816700298691681E-4</v>
      </c>
      <c r="S14" s="4">
        <v>8.816700298691681E-4</v>
      </c>
      <c r="T14" s="4">
        <v>8.816700298691681E-4</v>
      </c>
      <c r="U14" s="4">
        <v>8.816700298691681E-4</v>
      </c>
      <c r="V14" s="4">
        <v>8.816700298691681E-4</v>
      </c>
      <c r="W14" s="4">
        <v>8.816700298691681E-4</v>
      </c>
      <c r="X14" s="4">
        <v>8.816700298691681E-4</v>
      </c>
      <c r="Y14" s="4">
        <v>8.816700298691681E-4</v>
      </c>
      <c r="Z14" s="4">
        <v>8.816700298691681E-4</v>
      </c>
      <c r="AA14" s="4">
        <v>8.816700298691681E-4</v>
      </c>
      <c r="AB14" s="4">
        <v>8.816700298691681E-4</v>
      </c>
      <c r="AC14" s="4">
        <v>8.816700298691681E-4</v>
      </c>
      <c r="AD14" s="4">
        <v>8.816700298691681E-4</v>
      </c>
      <c r="AE14" s="4">
        <v>8.816700298691681E-4</v>
      </c>
      <c r="AF14" s="4">
        <v>8.816700298691681E-4</v>
      </c>
      <c r="AG14" s="4">
        <v>8.816700298691681E-4</v>
      </c>
      <c r="AH14" s="4">
        <v>8.816700298691681E-4</v>
      </c>
      <c r="AI14" s="4">
        <v>8.816700298691681E-4</v>
      </c>
      <c r="AJ14" s="4">
        <v>8.816700298691681E-4</v>
      </c>
      <c r="AK14" s="4">
        <v>8.816700298691681E-4</v>
      </c>
      <c r="AL14" s="4">
        <v>8.816700298691681E-4</v>
      </c>
    </row>
    <row r="15" spans="1:38">
      <c r="A15" t="s">
        <v>18</v>
      </c>
      <c r="B15" t="s">
        <v>24</v>
      </c>
      <c r="C15" t="s">
        <v>7</v>
      </c>
      <c r="D15" s="4">
        <v>3.7212456171101574E-3</v>
      </c>
      <c r="E15" s="4">
        <v>3.7741099996407915E-3</v>
      </c>
      <c r="F15" s="4">
        <v>3.79446750783136E-3</v>
      </c>
      <c r="G15" s="4">
        <v>3.8149406512605257E-3</v>
      </c>
      <c r="H15" s="4">
        <v>3.8298140444111657E-3</v>
      </c>
      <c r="I15" s="4">
        <v>3.8773516961968964E-3</v>
      </c>
      <c r="J15" s="4">
        <v>3.9240798890653782E-3</v>
      </c>
      <c r="K15" s="4">
        <v>3.9701414824010097E-3</v>
      </c>
      <c r="L15" s="4">
        <v>4.0161126356220008E-3</v>
      </c>
      <c r="M15" s="4">
        <v>4.0292667794948134E-3</v>
      </c>
      <c r="N15" s="4">
        <v>4.0978255876444368E-3</v>
      </c>
      <c r="O15" s="4">
        <v>4.1652664073586702E-3</v>
      </c>
      <c r="P15" s="4">
        <v>4.2315598161451699E-3</v>
      </c>
      <c r="Q15" s="4">
        <v>4.2970691750486905E-3</v>
      </c>
      <c r="R15" s="4">
        <v>4.3055196249846541E-3</v>
      </c>
      <c r="S15" s="4">
        <v>4.3336931734858728E-3</v>
      </c>
      <c r="T15" s="4">
        <v>4.3616872213495137E-3</v>
      </c>
      <c r="U15" s="4">
        <v>4.3889090622222671E-3</v>
      </c>
      <c r="V15" s="4">
        <v>4.4182036224326713E-3</v>
      </c>
      <c r="W15" s="4">
        <v>4.4290378337835347E-3</v>
      </c>
      <c r="X15" s="4">
        <v>4.4644621339203026E-3</v>
      </c>
      <c r="Y15" s="4">
        <v>4.4992110112726793E-3</v>
      </c>
      <c r="Z15" s="4">
        <v>4.5358303647640187E-3</v>
      </c>
      <c r="AA15" s="4">
        <v>4.5749988349475246E-3</v>
      </c>
      <c r="AB15" s="4">
        <v>4.6134408414514163E-3</v>
      </c>
      <c r="AC15" s="4">
        <v>4.6292190908428163E-3</v>
      </c>
      <c r="AD15" s="4">
        <v>4.6464685144938936E-3</v>
      </c>
      <c r="AE15" s="4">
        <v>4.6649506258836931E-3</v>
      </c>
      <c r="AF15" s="4">
        <v>4.6856608292664744E-3</v>
      </c>
      <c r="AG15" s="4">
        <v>4.7080395883471711E-3</v>
      </c>
      <c r="AH15" s="4">
        <v>4.7329978183574175E-3</v>
      </c>
      <c r="AI15" s="4">
        <v>4.7618306481741193E-3</v>
      </c>
      <c r="AJ15" s="4">
        <v>4.7908996493749162E-3</v>
      </c>
      <c r="AK15" s="4">
        <v>4.8241474873821789E-3</v>
      </c>
      <c r="AL15" s="4">
        <v>4.8586148660456855E-3</v>
      </c>
    </row>
    <row r="16" spans="1:38">
      <c r="A16" t="s">
        <v>19</v>
      </c>
      <c r="B16" t="s">
        <v>23</v>
      </c>
      <c r="C16" t="s">
        <v>7</v>
      </c>
      <c r="D16" s="4">
        <v>9.7979641522397912E-6</v>
      </c>
      <c r="E16" s="4">
        <v>9.7979641522397912E-6</v>
      </c>
      <c r="F16" s="4">
        <v>9.7979641522397912E-6</v>
      </c>
      <c r="G16" s="4">
        <v>9.7979641522397912E-6</v>
      </c>
      <c r="H16" s="4">
        <v>9.7979641522397912E-6</v>
      </c>
      <c r="I16" s="4">
        <v>9.7979641522397912E-6</v>
      </c>
      <c r="J16" s="4">
        <v>9.7979641522397912E-6</v>
      </c>
      <c r="K16" s="4">
        <v>9.7979641522397912E-6</v>
      </c>
      <c r="L16" s="4">
        <v>9.7979641522397912E-6</v>
      </c>
      <c r="M16" s="4">
        <v>9.7979641522397912E-6</v>
      </c>
      <c r="N16" s="4">
        <v>9.7979641522397912E-6</v>
      </c>
      <c r="O16" s="4">
        <v>9.7979641522397912E-6</v>
      </c>
      <c r="P16" s="4">
        <v>9.7979641522397912E-6</v>
      </c>
      <c r="Q16" s="4">
        <v>9.7979641522397912E-6</v>
      </c>
      <c r="R16" s="4">
        <v>9.7979641522397912E-6</v>
      </c>
      <c r="S16" s="4">
        <v>9.7979641522397912E-6</v>
      </c>
      <c r="T16" s="4">
        <v>9.7979641522397912E-6</v>
      </c>
      <c r="U16" s="4">
        <v>9.7979641522397912E-6</v>
      </c>
      <c r="V16" s="4">
        <v>9.7979641522397912E-6</v>
      </c>
      <c r="W16" s="4">
        <v>9.7979641522397912E-6</v>
      </c>
      <c r="X16" s="4">
        <v>9.7979641522397912E-6</v>
      </c>
      <c r="Y16" s="4">
        <v>9.7979641522397912E-6</v>
      </c>
      <c r="Z16" s="4">
        <v>9.7979641522397912E-6</v>
      </c>
      <c r="AA16" s="4">
        <v>9.7979641522397912E-6</v>
      </c>
      <c r="AB16" s="4">
        <v>9.7979641522397912E-6</v>
      </c>
      <c r="AC16" s="4">
        <v>9.7979641522397912E-6</v>
      </c>
      <c r="AD16" s="4">
        <v>9.7979641522397912E-6</v>
      </c>
      <c r="AE16" s="4">
        <v>9.7979641522397912E-6</v>
      </c>
      <c r="AF16" s="4">
        <v>9.7979641522397912E-6</v>
      </c>
      <c r="AG16" s="4">
        <v>9.7979641522397912E-6</v>
      </c>
      <c r="AH16" s="4">
        <v>9.7979641522397912E-6</v>
      </c>
      <c r="AI16" s="4">
        <v>9.7979641522397912E-6</v>
      </c>
      <c r="AJ16" s="4">
        <v>9.7979641522397912E-6</v>
      </c>
      <c r="AK16" s="4">
        <v>9.7979641522397912E-6</v>
      </c>
      <c r="AL16" s="4">
        <v>9.7979641522397912E-6</v>
      </c>
    </row>
    <row r="17" spans="1:38">
      <c r="A17" t="s">
        <v>19</v>
      </c>
      <c r="B17" t="s">
        <v>24</v>
      </c>
      <c r="C17" t="s">
        <v>7</v>
      </c>
      <c r="D17" s="4">
        <v>5.3224604033574249E-3</v>
      </c>
      <c r="E17" s="4">
        <v>5.4077143049242422E-3</v>
      </c>
      <c r="F17" s="4">
        <v>5.4465973072914693E-3</v>
      </c>
      <c r="G17" s="4">
        <v>5.4857652478151331E-3</v>
      </c>
      <c r="H17" s="4">
        <v>5.5169909965581895E-3</v>
      </c>
      <c r="I17" s="4">
        <v>5.5954495032786754E-3</v>
      </c>
      <c r="J17" s="4">
        <v>5.6730000317293423E-3</v>
      </c>
      <c r="K17" s="4">
        <v>5.749845752322744E-3</v>
      </c>
      <c r="L17" s="4">
        <v>5.8268143584821455E-3</v>
      </c>
      <c r="M17" s="4">
        <v>5.856341140964073E-3</v>
      </c>
      <c r="N17" s="4">
        <v>5.966629253937393E-3</v>
      </c>
      <c r="O17" s="4">
        <v>6.0756609596203815E-3</v>
      </c>
      <c r="P17" s="4">
        <v>6.1833854197008284E-3</v>
      </c>
      <c r="Q17" s="4">
        <v>6.2903276445200537E-3</v>
      </c>
      <c r="R17" s="4">
        <v>6.3139597828294793E-3</v>
      </c>
      <c r="S17" s="4">
        <v>6.3666264062146212E-3</v>
      </c>
      <c r="T17" s="4">
        <v>6.4192016957327425E-3</v>
      </c>
      <c r="U17" s="4">
        <v>6.470802398197222E-3</v>
      </c>
      <c r="V17" s="4">
        <v>6.5256312262473174E-3</v>
      </c>
      <c r="W17" s="4">
        <v>6.5533191736422578E-3</v>
      </c>
      <c r="X17" s="4">
        <v>6.6175346822383279E-3</v>
      </c>
      <c r="Y17" s="4">
        <v>6.6809541800090366E-3</v>
      </c>
      <c r="Z17" s="4">
        <v>6.7473636653362975E-3</v>
      </c>
      <c r="AA17" s="4">
        <v>6.8177885277586414E-3</v>
      </c>
      <c r="AB17" s="4">
        <v>6.8873554062736818E-3</v>
      </c>
      <c r="AC17" s="4">
        <v>6.9232569663024868E-3</v>
      </c>
      <c r="AD17" s="4">
        <v>6.9614702797498474E-3</v>
      </c>
      <c r="AE17" s="4">
        <v>7.0016463178569945E-3</v>
      </c>
      <c r="AF17" s="4">
        <v>7.0452932024450913E-3</v>
      </c>
      <c r="AG17" s="4">
        <v>7.0915886816565795E-3</v>
      </c>
      <c r="AH17" s="4">
        <v>7.141916217624257E-3</v>
      </c>
      <c r="AI17" s="4">
        <v>7.1982614600046759E-3</v>
      </c>
      <c r="AJ17" s="4">
        <v>7.2551413733955416E-3</v>
      </c>
      <c r="AK17" s="4">
        <v>7.3185423448499541E-3</v>
      </c>
      <c r="AL17" s="4">
        <v>7.3839974420129234E-3</v>
      </c>
    </row>
    <row r="18" spans="1:38">
      <c r="A18" t="s">
        <v>20</v>
      </c>
      <c r="B18" t="s">
        <v>23</v>
      </c>
      <c r="C18" t="s">
        <v>4</v>
      </c>
      <c r="D18" s="4">
        <v>1.1357372671786689E-3</v>
      </c>
      <c r="E18" s="4">
        <v>1.1357372671786689E-3</v>
      </c>
      <c r="F18" s="4">
        <v>1.1357372671786689E-3</v>
      </c>
      <c r="G18" s="4">
        <v>1.1357372671786689E-3</v>
      </c>
      <c r="H18" s="4">
        <v>1.1357372671786689E-3</v>
      </c>
      <c r="I18" s="4">
        <v>1.1357372671786689E-3</v>
      </c>
      <c r="J18" s="4">
        <v>1.1357372671786689E-3</v>
      </c>
      <c r="K18" s="4">
        <v>1.1357372671786689E-3</v>
      </c>
      <c r="L18" s="4">
        <v>1.1357372671786689E-3</v>
      </c>
      <c r="M18" s="4">
        <v>1.1357372671786689E-3</v>
      </c>
      <c r="N18" s="4">
        <v>1.1357372671786689E-3</v>
      </c>
      <c r="O18" s="4">
        <v>1.1357372671786689E-3</v>
      </c>
      <c r="P18" s="4">
        <v>1.1357372671786689E-3</v>
      </c>
      <c r="Q18" s="4">
        <v>1.1357372671786689E-3</v>
      </c>
      <c r="R18" s="4">
        <v>1.1357372671786689E-3</v>
      </c>
      <c r="S18" s="4">
        <v>1.1357372671786689E-3</v>
      </c>
      <c r="T18" s="4">
        <v>1.1357372671786689E-3</v>
      </c>
      <c r="U18" s="4">
        <v>1.1357372671786689E-3</v>
      </c>
      <c r="V18" s="4">
        <v>1.1357372671786689E-3</v>
      </c>
      <c r="W18" s="4">
        <v>1.1357372671786689E-3</v>
      </c>
      <c r="X18" s="4">
        <v>1.1357372671786689E-3</v>
      </c>
      <c r="Y18" s="4">
        <v>1.1357372671786689E-3</v>
      </c>
      <c r="Z18" s="4">
        <v>1.1357372671786689E-3</v>
      </c>
      <c r="AA18" s="4">
        <v>1.1357372671786689E-3</v>
      </c>
      <c r="AB18" s="4">
        <v>1.1357372671786689E-3</v>
      </c>
      <c r="AC18" s="4">
        <v>1.1357372671786689E-3</v>
      </c>
      <c r="AD18" s="4">
        <v>1.1357372671786689E-3</v>
      </c>
      <c r="AE18" s="4">
        <v>1.1357372671786689E-3</v>
      </c>
      <c r="AF18" s="4">
        <v>1.1357372671786689E-3</v>
      </c>
      <c r="AG18" s="4">
        <v>1.1357372671786689E-3</v>
      </c>
      <c r="AH18" s="4">
        <v>1.1357372671786689E-3</v>
      </c>
      <c r="AI18" s="4">
        <v>1.1357372671786689E-3</v>
      </c>
      <c r="AJ18" s="4">
        <v>1.1357372671786689E-3</v>
      </c>
      <c r="AK18" s="4">
        <v>1.1357372671786689E-3</v>
      </c>
      <c r="AL18" s="4">
        <v>1.1357372671786689E-3</v>
      </c>
    </row>
    <row r="19" spans="1:38">
      <c r="A19" t="s">
        <v>20</v>
      </c>
      <c r="B19" t="s">
        <v>24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/>
  <cols>
    <col min="1" max="1" width="50.42578125" customWidth="1"/>
  </cols>
  <sheetData>
    <row r="1" spans="1:2">
      <c r="A1" s="2" t="s">
        <v>10</v>
      </c>
      <c r="B1" s="3"/>
    </row>
    <row r="2" spans="1:2">
      <c r="A2" t="s">
        <v>15</v>
      </c>
      <c r="B2" s="21">
        <v>0.68595041322314043</v>
      </c>
    </row>
    <row r="3" spans="1:2">
      <c r="A3" t="s">
        <v>9</v>
      </c>
      <c r="B3" s="21">
        <v>0.68881036513545346</v>
      </c>
    </row>
    <row r="5" spans="1:2">
      <c r="A5" s="2" t="s">
        <v>12</v>
      </c>
      <c r="B5" s="3"/>
    </row>
    <row r="6" spans="1:2">
      <c r="A6" t="s">
        <v>13</v>
      </c>
      <c r="B6" s="6">
        <v>0.55000000000000004</v>
      </c>
    </row>
    <row r="8" spans="1:2">
      <c r="A8" s="2" t="s">
        <v>21</v>
      </c>
      <c r="B8" s="3"/>
    </row>
    <row r="9" spans="1:2">
      <c r="A9" t="s">
        <v>17</v>
      </c>
      <c r="B9" s="9">
        <v>13.378781688359696</v>
      </c>
    </row>
    <row r="10" spans="1:2">
      <c r="A10" t="s">
        <v>9</v>
      </c>
      <c r="B10">
        <v>28</v>
      </c>
    </row>
    <row r="11" spans="1:2">
      <c r="A11" t="s">
        <v>8</v>
      </c>
      <c r="B11">
        <v>24</v>
      </c>
    </row>
    <row r="12" spans="1:2">
      <c r="A12" t="s">
        <v>18</v>
      </c>
      <c r="B12">
        <v>34</v>
      </c>
    </row>
    <row r="13" spans="1:2">
      <c r="A13" t="s">
        <v>19</v>
      </c>
      <c r="B13">
        <v>33</v>
      </c>
    </row>
    <row r="14" spans="1:2">
      <c r="A14" t="s">
        <v>20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14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17</v>
      </c>
      <c r="B2" t="s">
        <v>23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1"/>
      <c r="X2" s="20">
        <f t="shared" ref="X2:AI2" si="0">TREND($AK2:$BS2,$AK$1:$BS$1,X$1)-($AP2-$AK2)</f>
        <v>2.9569994464129901E-4</v>
      </c>
      <c r="Y2" s="20">
        <f t="shared" si="0"/>
        <v>2.9958305787949267E-4</v>
      </c>
      <c r="Z2" s="20">
        <f t="shared" si="0"/>
        <v>3.0346617111768546E-4</v>
      </c>
      <c r="AA2" s="20">
        <f t="shared" si="0"/>
        <v>3.0734928435587912E-4</v>
      </c>
      <c r="AB2" s="20">
        <f t="shared" si="0"/>
        <v>3.1123239759407278E-4</v>
      </c>
      <c r="AC2" s="20">
        <f t="shared" si="0"/>
        <v>3.1511551083226644E-4</v>
      </c>
      <c r="AD2" s="20">
        <f t="shared" si="0"/>
        <v>3.1899862407045923E-4</v>
      </c>
      <c r="AE2" s="20">
        <f t="shared" si="0"/>
        <v>3.2288173730865289E-4</v>
      </c>
      <c r="AF2" s="20">
        <f t="shared" si="0"/>
        <v>3.2676485054684655E-4</v>
      </c>
      <c r="AG2" s="20">
        <f t="shared" si="0"/>
        <v>3.3064796378503935E-4</v>
      </c>
      <c r="AH2" s="20">
        <f t="shared" si="0"/>
        <v>3.3453107702323387E-4</v>
      </c>
      <c r="AI2" s="20">
        <f t="shared" si="0"/>
        <v>3.3841419026142667E-4</v>
      </c>
      <c r="AJ2" s="14">
        <f>TREND($AK2:$BS2,$AK$1:$BS$1,AJ$1)-($AP2-$AK2)</f>
        <v>3.4229730349962119E-4</v>
      </c>
      <c r="AK2" s="16">
        <f>BNVFE!D8</f>
        <v>3.4689862777648655E-4</v>
      </c>
      <c r="AL2" s="17">
        <f>BNVFE!E8</f>
        <v>3.533746115408878E-4</v>
      </c>
      <c r="AM2" s="17">
        <f>BNVFE!F8</f>
        <v>3.595372935688436E-4</v>
      </c>
      <c r="AN2" s="17">
        <f>BNVFE!G8</f>
        <v>3.7326860644443704E-4</v>
      </c>
      <c r="AO2" s="17">
        <f>BNVFE!H8</f>
        <v>3.9114313448321655E-4</v>
      </c>
      <c r="AP2" s="17">
        <f>BNVFE!I8</f>
        <v>4.1258898627112453E-4</v>
      </c>
      <c r="AQ2" s="17">
        <f>BNVFE!J8</f>
        <v>4.3061543834456651E-4</v>
      </c>
      <c r="AR2" s="17">
        <f>BNVFE!K8</f>
        <v>4.5082696279756963E-4</v>
      </c>
      <c r="AS2" s="17">
        <f>BNVFE!L8</f>
        <v>4.7350940137454764E-4</v>
      </c>
      <c r="AT2" s="17">
        <f>BNVFE!M8</f>
        <v>4.9555359266575917E-4</v>
      </c>
      <c r="AU2" s="17">
        <f>BNVFE!N8</f>
        <v>4.9814177661940964E-4</v>
      </c>
      <c r="AV2" s="17">
        <f>BNVFE!O8</f>
        <v>5.005370475447392E-4</v>
      </c>
      <c r="AW2" s="17">
        <f>BNVFE!P8</f>
        <v>5.0086583277997277E-4</v>
      </c>
      <c r="AX2" s="17">
        <f>BNVFE!Q8</f>
        <v>5.0178640094292637E-4</v>
      </c>
      <c r="AY2" s="17">
        <f>BNVFE!R8</f>
        <v>5.0324387363458276E-4</v>
      </c>
      <c r="AZ2" s="17">
        <f>BNVFE!S8</f>
        <v>5.0421920930309773E-4</v>
      </c>
      <c r="BA2" s="17">
        <f>BNVFE!T8</f>
        <v>5.0513463478203127E-4</v>
      </c>
      <c r="BB2" s="17">
        <f>BNVFE!U8</f>
        <v>5.0555618239317369E-4</v>
      </c>
      <c r="BC2" s="17">
        <f>BNVFE!V8</f>
        <v>5.0601034654204982E-4</v>
      </c>
      <c r="BD2" s="17">
        <f>BNVFE!W8</f>
        <v>5.0627369077658622E-4</v>
      </c>
      <c r="BE2" s="17">
        <f>BNVFE!X8</f>
        <v>5.0691218757262853E-4</v>
      </c>
      <c r="BF2" s="17">
        <f>BNVFE!Y8</f>
        <v>5.0699505270759317E-4</v>
      </c>
      <c r="BG2" s="17">
        <f>BNVFE!Z8</f>
        <v>5.0688468599555103E-4</v>
      </c>
      <c r="BH2" s="17">
        <f>BNVFE!AA8</f>
        <v>5.0761128764235193E-4</v>
      </c>
      <c r="BI2" s="17">
        <f>BNVFE!AB8</f>
        <v>5.079302449450513E-4</v>
      </c>
      <c r="BJ2" s="17">
        <f>BNVFE!AC8</f>
        <v>5.0796631304160164E-4</v>
      </c>
      <c r="BK2" s="17">
        <f>BNVFE!AD8</f>
        <v>5.0790217503901189E-4</v>
      </c>
      <c r="BL2" s="17">
        <f>BNVFE!AE8</f>
        <v>5.0780345213984523E-4</v>
      </c>
      <c r="BM2" s="17">
        <f>BNVFE!AF8</f>
        <v>5.0749956248547434E-4</v>
      </c>
      <c r="BN2" s="17">
        <f>BNVFE!AG8</f>
        <v>5.0713982411434641E-4</v>
      </c>
      <c r="BO2" s="17">
        <f>BNVFE!AH8</f>
        <v>5.0691953426408576E-4</v>
      </c>
      <c r="BP2" s="17">
        <f>BNVFE!AI8</f>
        <v>5.0681267455758821E-4</v>
      </c>
      <c r="BQ2" s="17">
        <f>BNVFE!AJ8</f>
        <v>5.0623724841462208E-4</v>
      </c>
      <c r="BR2" s="17">
        <f>BNVFE!AK8</f>
        <v>5.0594848185530727E-4</v>
      </c>
      <c r="BS2" s="17">
        <f>BNVFE!AL8</f>
        <v>5.0628113449981745E-4</v>
      </c>
      <c r="BT2" s="4"/>
    </row>
    <row r="3" spans="1:72">
      <c r="A3" t="s">
        <v>17</v>
      </c>
      <c r="B3" t="s">
        <v>24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20">
        <f t="shared" ref="X3:AI3" si="1">TREND($AK3:$BS3,$AK$1:$BS$1,X$1)-($AM3-$AK3*1.05)</f>
        <v>9.5697574271914285E-5</v>
      </c>
      <c r="Y3" s="20">
        <f t="shared" si="1"/>
        <v>9.6696228747815595E-5</v>
      </c>
      <c r="Z3" s="20">
        <f t="shared" si="1"/>
        <v>9.7694883223716471E-5</v>
      </c>
      <c r="AA3" s="20">
        <f t="shared" si="1"/>
        <v>9.869353769961778E-5</v>
      </c>
      <c r="AB3" s="20">
        <f t="shared" si="1"/>
        <v>9.9692192175518656E-5</v>
      </c>
      <c r="AC3" s="20">
        <f t="shared" si="1"/>
        <v>1.0069084665141953E-4</v>
      </c>
      <c r="AD3" s="20">
        <f t="shared" si="1"/>
        <v>1.0168950112732084E-4</v>
      </c>
      <c r="AE3" s="20">
        <f t="shared" si="1"/>
        <v>1.0268815560322172E-4</v>
      </c>
      <c r="AF3" s="20">
        <f t="shared" si="1"/>
        <v>1.0368681007912303E-4</v>
      </c>
      <c r="AG3" s="20">
        <f t="shared" si="1"/>
        <v>1.046854645550239E-4</v>
      </c>
      <c r="AH3" s="20">
        <f t="shared" si="1"/>
        <v>1.0568411903092521E-4</v>
      </c>
      <c r="AI3" s="20">
        <f t="shared" si="1"/>
        <v>1.0668277350682609E-4</v>
      </c>
      <c r="AJ3" s="14">
        <f>TREND($AK3:$BS3,$AK$1:$BS$1,AJ$1)-($AM3-$AK3*1.05)</f>
        <v>1.0768142798272696E-4</v>
      </c>
      <c r="AK3" s="16">
        <f>BNVFE!D9</f>
        <v>1.0882987482984162E-4</v>
      </c>
      <c r="AL3" s="17">
        <f>BNVFE!E9</f>
        <v>1.1003221388492314E-4</v>
      </c>
      <c r="AM3" s="17">
        <f>BNVFE!F9</f>
        <v>1.520298980709851E-4</v>
      </c>
      <c r="AN3" s="17">
        <f>BNVFE!G9</f>
        <v>1.5231271788571999E-4</v>
      </c>
      <c r="AO3" s="17">
        <f>BNVFE!H9</f>
        <v>1.5309594442046548E-4</v>
      </c>
      <c r="AP3" s="17">
        <f>BNVFE!I9</f>
        <v>1.5450688933895548E-4</v>
      </c>
      <c r="AQ3" s="17">
        <f>BNVFE!J9</f>
        <v>1.5581085859424284E-4</v>
      </c>
      <c r="AR3" s="17">
        <f>BNVFE!K9</f>
        <v>1.5756644476908264E-4</v>
      </c>
      <c r="AS3" s="17">
        <f>BNVFE!L9</f>
        <v>1.5972587901324744E-4</v>
      </c>
      <c r="AT3" s="17">
        <f>BNVFE!M9</f>
        <v>1.6211347488296425E-4</v>
      </c>
      <c r="AU3" s="17">
        <f>BNVFE!N9</f>
        <v>1.6453918622796242E-4</v>
      </c>
      <c r="AV3" s="17">
        <f>BNVFE!O9</f>
        <v>1.6672909957169893E-4</v>
      </c>
      <c r="AW3" s="17">
        <f>BNVFE!P9</f>
        <v>1.6765206348152327E-4</v>
      </c>
      <c r="AX3" s="17">
        <f>BNVFE!Q9</f>
        <v>1.6889974766758523E-4</v>
      </c>
      <c r="AY3" s="17">
        <f>BNVFE!R9</f>
        <v>1.6983049736047013E-4</v>
      </c>
      <c r="AZ3" s="17">
        <f>BNVFE!S9</f>
        <v>1.704218599555098E-4</v>
      </c>
      <c r="BA3" s="17">
        <f>BNVFE!T9</f>
        <v>1.7072298217072279E-4</v>
      </c>
      <c r="BB3" s="17">
        <f>BNVFE!U9</f>
        <v>1.7039651050831703E-4</v>
      </c>
      <c r="BC3" s="17">
        <f>BNVFE!V9</f>
        <v>1.7046200903084435E-4</v>
      </c>
      <c r="BD3" s="17">
        <f>BNVFE!W9</f>
        <v>1.7053722733158469E-4</v>
      </c>
      <c r="BE3" s="17">
        <f>BNVFE!X9</f>
        <v>1.7061855473289285E-4</v>
      </c>
      <c r="BF3" s="17">
        <f>BNVFE!Y9</f>
        <v>1.7071717188485674E-4</v>
      </c>
      <c r="BG3" s="17">
        <f>BNVFE!Z9</f>
        <v>1.7083381752382219E-4</v>
      </c>
      <c r="BH3" s="17">
        <f>BNVFE!AA9</f>
        <v>1.7093974733556892E-4</v>
      </c>
      <c r="BI3" s="17">
        <f>BNVFE!AB9</f>
        <v>1.7106113250771939E-4</v>
      </c>
      <c r="BJ3" s="17">
        <f>BNVFE!AC9</f>
        <v>1.7113055712341047E-4</v>
      </c>
      <c r="BK3" s="17">
        <f>BNVFE!AD9</f>
        <v>1.7112909625153559E-4</v>
      </c>
      <c r="BL3" s="17">
        <f>BNVFE!AE9</f>
        <v>1.7105816926192769E-4</v>
      </c>
      <c r="BM3" s="17">
        <f>BNVFE!AF9</f>
        <v>1.7098828812377569E-4</v>
      </c>
      <c r="BN3" s="17">
        <f>BNVFE!AG9</f>
        <v>1.7091076230950561E-4</v>
      </c>
      <c r="BO3" s="17">
        <f>BNVFE!AH9</f>
        <v>1.7084201832730171E-4</v>
      </c>
      <c r="BP3" s="17">
        <f>BNVFE!AI9</f>
        <v>1.7081593014376306E-4</v>
      </c>
      <c r="BQ3" s="17">
        <f>BNVFE!AJ9</f>
        <v>1.7077899332647168E-4</v>
      </c>
      <c r="BR3" s="17">
        <f>BNVFE!AK9</f>
        <v>1.7076219329991034E-4</v>
      </c>
      <c r="BS3" s="17">
        <f>BNVFE!AL9</f>
        <v>1.7074902055181116E-4</v>
      </c>
      <c r="BT3" s="4"/>
    </row>
    <row r="4" spans="1:72">
      <c r="A4" t="s">
        <v>9</v>
      </c>
      <c r="B4" t="s">
        <v>23</v>
      </c>
      <c r="C4" s="11"/>
      <c r="D4" s="11"/>
      <c r="E4" s="11"/>
      <c r="F4" s="11"/>
      <c r="G4" s="11"/>
      <c r="H4" s="11"/>
      <c r="I4" s="20">
        <f t="shared" ref="I4:AF4" si="2">TREND($AK4:$BS4,$AK$1:$BS$1,I$1)-($AP4-$AK4)</f>
        <v>9.3337677843978277E-4</v>
      </c>
      <c r="J4" s="20">
        <f t="shared" si="2"/>
        <v>9.4889334495509327E-4</v>
      </c>
      <c r="K4" s="20">
        <f t="shared" si="2"/>
        <v>9.6440991147040377E-4</v>
      </c>
      <c r="L4" s="20">
        <f t="shared" si="2"/>
        <v>9.7992647798571426E-4</v>
      </c>
      <c r="M4" s="20">
        <f t="shared" si="2"/>
        <v>9.9544304450102476E-4</v>
      </c>
      <c r="N4" s="20">
        <f t="shared" si="2"/>
        <v>1.0109596110163353E-3</v>
      </c>
      <c r="O4" s="20">
        <f t="shared" si="2"/>
        <v>1.0264761775316423E-3</v>
      </c>
      <c r="P4" s="20">
        <f t="shared" si="2"/>
        <v>1.0419927440469528E-3</v>
      </c>
      <c r="Q4" s="20">
        <f t="shared" si="2"/>
        <v>1.0575093105622633E-3</v>
      </c>
      <c r="R4" s="20">
        <f t="shared" si="2"/>
        <v>1.0730258770775738E-3</v>
      </c>
      <c r="S4" s="20">
        <f t="shared" si="2"/>
        <v>1.0885424435928843E-3</v>
      </c>
      <c r="T4" s="20">
        <f t="shared" si="2"/>
        <v>1.1040590101081948E-3</v>
      </c>
      <c r="U4" s="20">
        <f t="shared" si="2"/>
        <v>1.1195755766235053E-3</v>
      </c>
      <c r="V4" s="20">
        <f t="shared" si="2"/>
        <v>1.1350921431388158E-3</v>
      </c>
      <c r="W4" s="20">
        <f t="shared" si="2"/>
        <v>1.1506087096541228E-3</v>
      </c>
      <c r="X4" s="20">
        <f t="shared" si="2"/>
        <v>1.1661252761694333E-3</v>
      </c>
      <c r="Y4" s="20">
        <f t="shared" si="2"/>
        <v>1.1816418426847438E-3</v>
      </c>
      <c r="Z4" s="20">
        <f t="shared" si="2"/>
        <v>1.1971584092000543E-3</v>
      </c>
      <c r="AA4" s="20">
        <f t="shared" si="2"/>
        <v>1.2126749757153648E-3</v>
      </c>
      <c r="AB4" s="20">
        <f t="shared" si="2"/>
        <v>1.2281915422306753E-3</v>
      </c>
      <c r="AC4" s="20">
        <f t="shared" si="2"/>
        <v>1.2437081087459858E-3</v>
      </c>
      <c r="AD4" s="20">
        <f t="shared" si="2"/>
        <v>1.2592246752612928E-3</v>
      </c>
      <c r="AE4" s="20">
        <f t="shared" si="2"/>
        <v>1.2747412417766033E-3</v>
      </c>
      <c r="AF4" s="20">
        <f t="shared" si="2"/>
        <v>1.2902578082919138E-3</v>
      </c>
      <c r="AG4" s="20">
        <f t="shared" ref="AG4:AJ5" si="3">TREND($AK4:$BS4,$AK$1:$BS$1,AG$1)-($AP4-$AK4)</f>
        <v>1.3057743748072243E-3</v>
      </c>
      <c r="AH4" s="20">
        <f t="shared" si="3"/>
        <v>1.3212909413225348E-3</v>
      </c>
      <c r="AI4" s="20">
        <f t="shared" si="3"/>
        <v>1.3368075078378418E-3</v>
      </c>
      <c r="AJ4" s="14">
        <f t="shared" si="3"/>
        <v>1.3523240743531558E-3</v>
      </c>
      <c r="AK4" s="16">
        <f>BNVFE!D10</f>
        <v>1.3668458833469338E-3</v>
      </c>
      <c r="AL4" s="17">
        <f>BNVFE!E10</f>
        <v>1.3975668302200186E-3</v>
      </c>
      <c r="AM4" s="17">
        <f>BNVFE!F10</f>
        <v>1.4539352014141741E-3</v>
      </c>
      <c r="AN4" s="17">
        <f>BNVFE!G10</f>
        <v>1.4594289950245018E-3</v>
      </c>
      <c r="AO4" s="17">
        <f>BNVFE!H10</f>
        <v>1.4756859359754187E-3</v>
      </c>
      <c r="AP4" s="17">
        <f>BNVFE!I10</f>
        <v>1.5016126181406836E-3</v>
      </c>
      <c r="AQ4" s="17">
        <f>BNVFE!J10</f>
        <v>1.5276214349660051E-3</v>
      </c>
      <c r="AR4" s="17">
        <f>BNVFE!K10</f>
        <v>1.5666123269593431E-3</v>
      </c>
      <c r="AS4" s="17">
        <f>BNVFE!L10</f>
        <v>1.6094338318399224E-3</v>
      </c>
      <c r="AT4" s="17">
        <f>BNVFE!M10</f>
        <v>1.6568663211644192E-3</v>
      </c>
      <c r="AU4" s="17">
        <f>BNVFE!N10</f>
        <v>1.7081812881839685E-3</v>
      </c>
      <c r="AV4" s="17">
        <f>BNVFE!O10</f>
        <v>1.7603980753137162E-3</v>
      </c>
      <c r="AW4" s="17">
        <f>BNVFE!P10</f>
        <v>1.7845493568158617E-3</v>
      </c>
      <c r="AX4" s="17">
        <f>BNVFE!Q10</f>
        <v>1.8180510695056168E-3</v>
      </c>
      <c r="AY4" s="17">
        <f>BNVFE!R10</f>
        <v>1.8479085873006195E-3</v>
      </c>
      <c r="AZ4" s="17">
        <f>BNVFE!S10</f>
        <v>1.8760039936359277E-3</v>
      </c>
      <c r="BA4" s="17">
        <f>BNVFE!T10</f>
        <v>1.8909964299665071E-3</v>
      </c>
      <c r="BB4" s="17">
        <f>BNVFE!U10</f>
        <v>1.8902585100318827E-3</v>
      </c>
      <c r="BC4" s="17">
        <f>BNVFE!V10</f>
        <v>1.8890626662959073E-3</v>
      </c>
      <c r="BD4" s="17">
        <f>BNVFE!W10</f>
        <v>1.8874328931536531E-3</v>
      </c>
      <c r="BE4" s="17">
        <f>BNVFE!X10</f>
        <v>1.8894672487112889E-3</v>
      </c>
      <c r="BF4" s="17">
        <f>BNVFE!Y10</f>
        <v>1.8913378886656201E-3</v>
      </c>
      <c r="BG4" s="17">
        <f>BNVFE!Z10</f>
        <v>1.8911140025023637E-3</v>
      </c>
      <c r="BH4" s="17">
        <f>BNVFE!AA10</f>
        <v>1.890425178791504E-3</v>
      </c>
      <c r="BI4" s="17">
        <f>BNVFE!AB10</f>
        <v>1.8935527559031118E-3</v>
      </c>
      <c r="BJ4" s="17">
        <f>BNVFE!AC10</f>
        <v>1.8964636451699846E-3</v>
      </c>
      <c r="BK4" s="17">
        <f>BNVFE!AD10</f>
        <v>1.8957866340843915E-3</v>
      </c>
      <c r="BL4" s="17">
        <f>BNVFE!AE10</f>
        <v>1.8949903893125133E-3</v>
      </c>
      <c r="BM4" s="17">
        <f>BNVFE!AF10</f>
        <v>1.8967224154922315E-3</v>
      </c>
      <c r="BN4" s="17">
        <f>BNVFE!AG10</f>
        <v>1.8990919542918078E-3</v>
      </c>
      <c r="BO4" s="17">
        <f>BNVFE!AH10</f>
        <v>1.9004478221856921E-3</v>
      </c>
      <c r="BP4" s="17">
        <f>BNVFE!AI10</f>
        <v>1.9004472684688823E-3</v>
      </c>
      <c r="BQ4" s="17">
        <f>BNVFE!AJ10</f>
        <v>1.9035772450199976E-3</v>
      </c>
      <c r="BR4" s="17">
        <f>BNVFE!AK10</f>
        <v>1.9056848757687405E-3</v>
      </c>
      <c r="BS4" s="17">
        <f>BNVFE!AL10</f>
        <v>1.9060536511637826E-3</v>
      </c>
      <c r="BT4" s="4"/>
    </row>
    <row r="5" spans="1:72">
      <c r="A5" t="s">
        <v>9</v>
      </c>
      <c r="B5" t="s">
        <v>24</v>
      </c>
      <c r="C5" s="11"/>
      <c r="D5" s="11"/>
      <c r="E5" s="11"/>
      <c r="F5" s="11"/>
      <c r="G5" s="11"/>
      <c r="H5" s="11"/>
      <c r="I5" s="20">
        <f t="shared" ref="I5:AF5" si="4">TREND($AK5:$BS5,$AK$1:$BS$1,I$1)-($AP5-$AK5)</f>
        <v>5.8865313057796388E-4</v>
      </c>
      <c r="J5" s="20">
        <f t="shared" si="4"/>
        <v>5.9843897019390836E-4</v>
      </c>
      <c r="K5" s="20">
        <f t="shared" si="4"/>
        <v>6.0822480980984937E-4</v>
      </c>
      <c r="L5" s="20">
        <f t="shared" si="4"/>
        <v>6.1801064942579385E-4</v>
      </c>
      <c r="M5" s="20">
        <f t="shared" si="4"/>
        <v>6.2779648904173833E-4</v>
      </c>
      <c r="N5" s="20">
        <f t="shared" si="4"/>
        <v>6.3758232865768281E-4</v>
      </c>
      <c r="O5" s="20">
        <f t="shared" si="4"/>
        <v>6.4736816827362729E-4</v>
      </c>
      <c r="P5" s="20">
        <f t="shared" si="4"/>
        <v>6.5715400788957177E-4</v>
      </c>
      <c r="Q5" s="20">
        <f t="shared" si="4"/>
        <v>6.6693984750551625E-4</v>
      </c>
      <c r="R5" s="20">
        <f t="shared" si="4"/>
        <v>6.7672568712146073E-4</v>
      </c>
      <c r="S5" s="20">
        <f t="shared" si="4"/>
        <v>6.8651152673740521E-4</v>
      </c>
      <c r="T5" s="20">
        <f t="shared" si="4"/>
        <v>6.9629736635334969E-4</v>
      </c>
      <c r="U5" s="20">
        <f t="shared" si="4"/>
        <v>7.0608320596929417E-4</v>
      </c>
      <c r="V5" s="20">
        <f t="shared" si="4"/>
        <v>7.1586904558523518E-4</v>
      </c>
      <c r="W5" s="20">
        <f t="shared" si="4"/>
        <v>7.2565488520117967E-4</v>
      </c>
      <c r="X5" s="20">
        <f t="shared" si="4"/>
        <v>7.3544072481712415E-4</v>
      </c>
      <c r="Y5" s="20">
        <f t="shared" si="4"/>
        <v>7.4522656443306863E-4</v>
      </c>
      <c r="Z5" s="20">
        <f t="shared" si="4"/>
        <v>7.5501240404901311E-4</v>
      </c>
      <c r="AA5" s="20">
        <f t="shared" si="4"/>
        <v>7.6479824366495759E-4</v>
      </c>
      <c r="AB5" s="20">
        <f t="shared" si="4"/>
        <v>7.7458408328090207E-4</v>
      </c>
      <c r="AC5" s="20">
        <f t="shared" si="4"/>
        <v>7.8436992289684655E-4</v>
      </c>
      <c r="AD5" s="20">
        <f t="shared" si="4"/>
        <v>7.9415576251279103E-4</v>
      </c>
      <c r="AE5" s="20">
        <f t="shared" si="4"/>
        <v>8.0394160212873551E-4</v>
      </c>
      <c r="AF5" s="20">
        <f t="shared" si="4"/>
        <v>8.1372744174467652E-4</v>
      </c>
      <c r="AG5" s="20">
        <f t="shared" si="3"/>
        <v>8.23513281360621E-4</v>
      </c>
      <c r="AH5" s="20">
        <f t="shared" si="3"/>
        <v>8.3329912097656548E-4</v>
      </c>
      <c r="AI5" s="20">
        <f t="shared" si="3"/>
        <v>8.4308496059250996E-4</v>
      </c>
      <c r="AJ5" s="14">
        <f>TREND($AK5:$BS5,$AK$1:$BS$1,AJ$1)-($AP5-$AK5)</f>
        <v>8.5287080020845444E-4</v>
      </c>
      <c r="AK5" s="16">
        <f>BNVFE!D11</f>
        <v>8.6202927567441716E-4</v>
      </c>
      <c r="AL5" s="17">
        <f>BNVFE!E11</f>
        <v>8.8140406832930762E-4</v>
      </c>
      <c r="AM5" s="17">
        <f>BNVFE!F11</f>
        <v>9.1695393300934153E-4</v>
      </c>
      <c r="AN5" s="17">
        <f>BNVFE!G11</f>
        <v>9.2041870616651632E-4</v>
      </c>
      <c r="AO5" s="17">
        <f>BNVFE!H11</f>
        <v>9.306714780432442E-4</v>
      </c>
      <c r="AP5" s="17">
        <f>BNVFE!I11</f>
        <v>9.4702266973197924E-4</v>
      </c>
      <c r="AQ5" s="17">
        <f>BNVFE!J11</f>
        <v>9.6342566132177042E-4</v>
      </c>
      <c r="AR5" s="17">
        <f>BNVFE!K11</f>
        <v>9.8801606378954112E-4</v>
      </c>
      <c r="AS5" s="17">
        <f>BNVFE!L11</f>
        <v>1.015022320519163E-3</v>
      </c>
      <c r="AT5" s="17">
        <f>BNVFE!M11</f>
        <v>1.0449365887728081E-3</v>
      </c>
      <c r="AU5" s="17">
        <f>BNVFE!N11</f>
        <v>1.0772994208887467E-3</v>
      </c>
      <c r="AV5" s="17">
        <f>BNVFE!O11</f>
        <v>1.1102310042778571E-3</v>
      </c>
      <c r="AW5" s="17">
        <f>BNVFE!P11</f>
        <v>1.1254625032738701E-3</v>
      </c>
      <c r="AX5" s="17">
        <f>BNVFE!Q11</f>
        <v>1.1465910426912669E-3</v>
      </c>
      <c r="AY5" s="17">
        <f>BNVFE!R11</f>
        <v>1.1654212961615693E-3</v>
      </c>
      <c r="AZ5" s="17">
        <f>BNVFE!S11</f>
        <v>1.1831402380467362E-3</v>
      </c>
      <c r="BA5" s="17">
        <f>BNVFE!T11</f>
        <v>1.1925955242557402E-3</v>
      </c>
      <c r="BB5" s="17">
        <f>BNVFE!U11</f>
        <v>1.192130139976137E-3</v>
      </c>
      <c r="BC5" s="17">
        <f>BNVFE!V11</f>
        <v>1.1913759566976108E-3</v>
      </c>
      <c r="BD5" s="17">
        <f>BNVFE!W11</f>
        <v>1.190348106975526E-3</v>
      </c>
      <c r="BE5" s="17">
        <f>BNVFE!X11</f>
        <v>1.1916311148619154E-3</v>
      </c>
      <c r="BF5" s="17">
        <f>BNVFE!Y11</f>
        <v>1.1928108721590083E-3</v>
      </c>
      <c r="BG5" s="17">
        <f>BNVFE!Z11</f>
        <v>1.1926696737770276E-3</v>
      </c>
      <c r="BH5" s="17">
        <f>BNVFE!AA11</f>
        <v>1.1922352530337865E-3</v>
      </c>
      <c r="BI5" s="17">
        <f>BNVFE!AB11</f>
        <v>1.1942077234234497E-3</v>
      </c>
      <c r="BJ5" s="17">
        <f>BNVFE!AC11</f>
        <v>1.1960435351977417E-3</v>
      </c>
      <c r="BK5" s="17">
        <f>BNVFE!AD11</f>
        <v>1.1956165643279108E-3</v>
      </c>
      <c r="BL5" s="17">
        <f>BNVFE!AE11</f>
        <v>1.1951143962983441E-3</v>
      </c>
      <c r="BM5" s="17">
        <f>BNVFE!AF11</f>
        <v>1.1962067339871374E-3</v>
      </c>
      <c r="BN5" s="17">
        <f>BNVFE!AG11</f>
        <v>1.1977011320315457E-3</v>
      </c>
      <c r="BO5" s="17">
        <f>BNVFE!AH11</f>
        <v>1.1985562378139278E-3</v>
      </c>
      <c r="BP5" s="17">
        <f>BNVFE!AI11</f>
        <v>1.1985558886011115E-3</v>
      </c>
      <c r="BQ5" s="17">
        <f>BNVFE!AJ11</f>
        <v>1.2005298722463115E-3</v>
      </c>
      <c r="BR5" s="17">
        <f>BNVFE!AK11</f>
        <v>1.2018590926286994E-3</v>
      </c>
      <c r="BS5" s="17">
        <f>BNVFE!AL11</f>
        <v>1.2020916683642289E-3</v>
      </c>
      <c r="BT5" s="4"/>
    </row>
    <row r="6" spans="1:72">
      <c r="A6" t="s">
        <v>8</v>
      </c>
      <c r="B6" t="s">
        <v>23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4">
        <f t="shared" ref="C6:AJ12" si="5">TREND($AK6:$BS6,$AK$1:$BS$1,M$1)</f>
        <v>4.3084909496441358E-4</v>
      </c>
      <c r="N6" s="4">
        <f t="shared" si="5"/>
        <v>4.3312200044517534E-4</v>
      </c>
      <c r="O6" s="4">
        <f t="shared" si="5"/>
        <v>4.3539490592593624E-4</v>
      </c>
      <c r="P6" s="4">
        <f t="shared" si="5"/>
        <v>4.3766781140669713E-4</v>
      </c>
      <c r="Q6" s="4">
        <f t="shared" si="5"/>
        <v>4.3994071688745889E-4</v>
      </c>
      <c r="R6" s="4">
        <f t="shared" si="5"/>
        <v>4.4221362236821979E-4</v>
      </c>
      <c r="S6" s="4">
        <f t="shared" si="5"/>
        <v>4.4448652784898068E-4</v>
      </c>
      <c r="T6" s="4">
        <f t="shared" si="5"/>
        <v>4.4675943332974245E-4</v>
      </c>
      <c r="U6" s="4">
        <f t="shared" si="5"/>
        <v>4.4903233881050334E-4</v>
      </c>
      <c r="V6" s="4">
        <f t="shared" si="5"/>
        <v>4.5130524429126424E-4</v>
      </c>
      <c r="W6" s="4">
        <f t="shared" si="5"/>
        <v>4.53578149772026E-4</v>
      </c>
      <c r="X6" s="4">
        <f t="shared" si="5"/>
        <v>4.5585105525278689E-4</v>
      </c>
      <c r="Y6" s="4">
        <f t="shared" si="5"/>
        <v>4.5812396073354779E-4</v>
      </c>
      <c r="Z6" s="4">
        <f t="shared" si="5"/>
        <v>4.6039686621430955E-4</v>
      </c>
      <c r="AA6" s="4">
        <f t="shared" si="5"/>
        <v>4.6266977169507045E-4</v>
      </c>
      <c r="AB6" s="4">
        <f t="shared" si="5"/>
        <v>4.6494267717583221E-4</v>
      </c>
      <c r="AC6" s="4">
        <f t="shared" si="5"/>
        <v>4.672155826565931E-4</v>
      </c>
      <c r="AD6" s="4">
        <f t="shared" si="5"/>
        <v>4.69488488137354E-4</v>
      </c>
      <c r="AE6" s="4">
        <f t="shared" si="5"/>
        <v>4.7176139361811576E-4</v>
      </c>
      <c r="AF6" s="4">
        <f t="shared" si="5"/>
        <v>4.7403429909887666E-4</v>
      </c>
      <c r="AG6" s="4">
        <f t="shared" si="5"/>
        <v>4.7630720457963755E-4</v>
      </c>
      <c r="AH6" s="4">
        <f t="shared" si="5"/>
        <v>4.7858011006039931E-4</v>
      </c>
      <c r="AI6" s="4">
        <f t="shared" si="5"/>
        <v>4.8085301554116021E-4</v>
      </c>
      <c r="AJ6" s="14">
        <f t="shared" si="5"/>
        <v>4.831259210219211E-4</v>
      </c>
      <c r="AK6" s="16">
        <f>BNVFE!D12</f>
        <v>4.8938430261690022E-4</v>
      </c>
      <c r="AL6" s="17">
        <f>BNVFE!E12</f>
        <v>4.9094930125429513E-4</v>
      </c>
      <c r="AM6" s="17">
        <f>BNVFE!F12</f>
        <v>4.9015296740417727E-4</v>
      </c>
      <c r="AN6" s="17">
        <f>BNVFE!G12</f>
        <v>4.9002718091810653E-4</v>
      </c>
      <c r="AO6" s="17">
        <f>BNVFE!H12</f>
        <v>4.8834101036056721E-4</v>
      </c>
      <c r="AP6" s="17">
        <f>BNVFE!I12</f>
        <v>4.9090237763877006E-4</v>
      </c>
      <c r="AQ6" s="17">
        <f>BNVFE!J12</f>
        <v>4.9363046291435334E-4</v>
      </c>
      <c r="AR6" s="17">
        <f>BNVFE!K12</f>
        <v>4.9672649529711762E-4</v>
      </c>
      <c r="AS6" s="17">
        <f>BNVFE!L12</f>
        <v>4.9947333327800606E-4</v>
      </c>
      <c r="AT6" s="17">
        <f>BNVFE!M12</f>
        <v>4.9860284908454942E-4</v>
      </c>
      <c r="AU6" s="17">
        <f>BNVFE!N12</f>
        <v>5.0509516951304531E-4</v>
      </c>
      <c r="AV6" s="17">
        <f>BNVFE!O12</f>
        <v>5.1111486363204968E-4</v>
      </c>
      <c r="AW6" s="17">
        <f>BNVFE!P12</f>
        <v>5.1673029777952518E-4</v>
      </c>
      <c r="AX6" s="17">
        <f>BNVFE!Q12</f>
        <v>5.2282136013801731E-4</v>
      </c>
      <c r="AY6" s="17">
        <f>BNVFE!R12</f>
        <v>5.2228596870227014E-4</v>
      </c>
      <c r="AZ6" s="17">
        <f>BNVFE!S12</f>
        <v>5.2401908262655471E-4</v>
      </c>
      <c r="BA6" s="17">
        <f>BNVFE!T12</f>
        <v>5.2592756691333229E-4</v>
      </c>
      <c r="BB6" s="17">
        <f>BNVFE!U12</f>
        <v>5.2768400306400917E-4</v>
      </c>
      <c r="BC6" s="17">
        <f>BNVFE!V12</f>
        <v>5.2963858756094957E-4</v>
      </c>
      <c r="BD6" s="17">
        <f>BNVFE!W12</f>
        <v>5.2942012565335367E-4</v>
      </c>
      <c r="BE6" s="17">
        <f>BNVFE!X12</f>
        <v>5.321825005171585E-4</v>
      </c>
      <c r="BF6" s="17">
        <f>BNVFE!Y12</f>
        <v>5.350729399397862E-4</v>
      </c>
      <c r="BG6" s="17">
        <f>BNVFE!Z12</f>
        <v>5.3786332353936118E-4</v>
      </c>
      <c r="BH6" s="17">
        <f>BNVFE!AA12</f>
        <v>5.4122807042697376E-4</v>
      </c>
      <c r="BI6" s="17">
        <f>BNVFE!AB12</f>
        <v>5.4455621221172342E-4</v>
      </c>
      <c r="BJ6" s="17">
        <f>BNVFE!AC12</f>
        <v>5.4520785765841285E-4</v>
      </c>
      <c r="BK6" s="17">
        <f>BNVFE!AD12</f>
        <v>5.459579686104989E-4</v>
      </c>
      <c r="BL6" s="17">
        <f>BNVFE!AE12</f>
        <v>5.4692249930916989E-4</v>
      </c>
      <c r="BM6" s="17">
        <f>BNVFE!AF12</f>
        <v>5.4801489640566865E-4</v>
      </c>
      <c r="BN6" s="17">
        <f>BNVFE!AG12</f>
        <v>5.491957886646434E-4</v>
      </c>
      <c r="BO6" s="17">
        <f>BNVFE!AH12</f>
        <v>5.5056728760386972E-4</v>
      </c>
      <c r="BP6" s="17">
        <f>BNVFE!AI12</f>
        <v>5.5240032033148354E-4</v>
      </c>
      <c r="BQ6" s="17">
        <f>BNVFE!AJ12</f>
        <v>5.5415876378105394E-4</v>
      </c>
      <c r="BR6" s="17">
        <f>BNVFE!AK12</f>
        <v>5.5634339401094989E-4</v>
      </c>
      <c r="BS6" s="17">
        <f>BNVFE!AL12</f>
        <v>5.5873855928610097E-4</v>
      </c>
      <c r="BT6" s="4"/>
    </row>
    <row r="7" spans="1:72">
      <c r="A7" t="s">
        <v>8</v>
      </c>
      <c r="B7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4">
        <f t="shared" ref="M7:AI7" si="6">TREND($AK7:$BS7,$AK$1:$BS$1,M$1)-($AO7-$AK7)</f>
        <v>7.2676555894299986E-5</v>
      </c>
      <c r="N7" s="4">
        <f t="shared" si="6"/>
        <v>7.4430678754561092E-5</v>
      </c>
      <c r="O7" s="4">
        <f t="shared" si="6"/>
        <v>7.6184801614821764E-5</v>
      </c>
      <c r="P7" s="4">
        <f t="shared" si="6"/>
        <v>7.7938924475082436E-5</v>
      </c>
      <c r="Q7" s="4">
        <f t="shared" si="6"/>
        <v>7.9693047335343542E-5</v>
      </c>
      <c r="R7" s="4">
        <f t="shared" si="6"/>
        <v>8.1447170195604214E-5</v>
      </c>
      <c r="S7" s="4">
        <f t="shared" si="6"/>
        <v>8.3201293055865319E-5</v>
      </c>
      <c r="T7" s="4">
        <f t="shared" si="6"/>
        <v>8.4955415916125991E-5</v>
      </c>
      <c r="U7" s="4">
        <f t="shared" si="6"/>
        <v>8.6709538776387097E-5</v>
      </c>
      <c r="V7" s="4">
        <f t="shared" si="6"/>
        <v>8.8463661636647769E-5</v>
      </c>
      <c r="W7" s="4">
        <f t="shared" si="6"/>
        <v>9.0217784496908875E-5</v>
      </c>
      <c r="X7" s="4">
        <f t="shared" si="6"/>
        <v>9.1971907357169547E-5</v>
      </c>
      <c r="Y7" s="4">
        <f t="shared" si="6"/>
        <v>9.3726030217430653E-5</v>
      </c>
      <c r="Z7" s="4">
        <f t="shared" si="6"/>
        <v>9.5480153077691325E-5</v>
      </c>
      <c r="AA7" s="4">
        <f t="shared" si="6"/>
        <v>9.723427593795243E-5</v>
      </c>
      <c r="AB7" s="4">
        <f t="shared" si="6"/>
        <v>9.8988398798213103E-5</v>
      </c>
      <c r="AC7" s="4">
        <f t="shared" si="6"/>
        <v>1.0074252165847421E-4</v>
      </c>
      <c r="AD7" s="4">
        <f t="shared" si="6"/>
        <v>1.0249664451873488E-4</v>
      </c>
      <c r="AE7" s="4">
        <f t="shared" si="6"/>
        <v>1.0425076737899555E-4</v>
      </c>
      <c r="AF7" s="4">
        <f t="shared" si="6"/>
        <v>1.0600489023925666E-4</v>
      </c>
      <c r="AG7" s="4">
        <f t="shared" si="6"/>
        <v>1.0775901309951733E-4</v>
      </c>
      <c r="AH7" s="4">
        <f t="shared" si="6"/>
        <v>1.0951313595977844E-4</v>
      </c>
      <c r="AI7" s="4">
        <f t="shared" si="6"/>
        <v>1.1126725882003911E-4</v>
      </c>
      <c r="AJ7" s="14">
        <f>TREND($AK7:$BS7,$AK$1:$BS$1,AJ$1)-($AO7-$AK7)</f>
        <v>1.1302138168030021E-4</v>
      </c>
      <c r="AK7" s="16">
        <f>BNVFE!D13</f>
        <v>1.13088178981932E-4</v>
      </c>
      <c r="AL7" s="17">
        <f>BNVFE!E13</f>
        <v>1.1814218661480272E-4</v>
      </c>
      <c r="AM7" s="17">
        <f>BNVFE!F13</f>
        <v>1.1790234457221552E-4</v>
      </c>
      <c r="AN7" s="17">
        <f>BNVFE!G13</f>
        <v>1.1757358267513993E-4</v>
      </c>
      <c r="AO7" s="17">
        <f>BNVFE!H13</f>
        <v>1.2024584389221321E-4</v>
      </c>
      <c r="AP7" s="17">
        <f>BNVFE!I13</f>
        <v>1.2485594117817294E-4</v>
      </c>
      <c r="AQ7" s="17">
        <f>BNVFE!J13</f>
        <v>1.2871537566981403E-4</v>
      </c>
      <c r="AR7" s="17">
        <f>BNVFE!K13</f>
        <v>1.3183661097842603E-4</v>
      </c>
      <c r="AS7" s="17">
        <f>BNVFE!L13</f>
        <v>1.3609847550038039E-4</v>
      </c>
      <c r="AT7" s="17">
        <f>BNVFE!M13</f>
        <v>1.3772373811961089E-4</v>
      </c>
      <c r="AU7" s="17">
        <f>BNVFE!N13</f>
        <v>1.4020262324112415E-4</v>
      </c>
      <c r="AV7" s="17">
        <f>BNVFE!O13</f>
        <v>1.44319845538468E-4</v>
      </c>
      <c r="AW7" s="17">
        <f>BNVFE!P13</f>
        <v>1.4978673414528724E-4</v>
      </c>
      <c r="AX7" s="17">
        <f>BNVFE!Q13</f>
        <v>1.5374539542773483E-4</v>
      </c>
      <c r="AY7" s="17">
        <f>BNVFE!R13</f>
        <v>1.5447899935167026E-4</v>
      </c>
      <c r="AZ7" s="17">
        <f>BNVFE!S13</f>
        <v>1.5649698618362549E-4</v>
      </c>
      <c r="BA7" s="17">
        <f>BNVFE!T13</f>
        <v>1.5814080279819256E-4</v>
      </c>
      <c r="BB7" s="17">
        <f>BNVFE!U13</f>
        <v>1.6052080934541118E-4</v>
      </c>
      <c r="BC7" s="17">
        <f>BNVFE!V13</f>
        <v>1.6233658234394426E-4</v>
      </c>
      <c r="BD7" s="17">
        <f>BNVFE!W13</f>
        <v>1.6298140700524936E-4</v>
      </c>
      <c r="BE7" s="17">
        <f>BNVFE!X13</f>
        <v>1.6391549004501815E-4</v>
      </c>
      <c r="BF7" s="17">
        <f>BNVFE!Y13</f>
        <v>1.655190065147621E-4</v>
      </c>
      <c r="BG7" s="17">
        <f>BNVFE!Z13</f>
        <v>1.6731289034043159E-4</v>
      </c>
      <c r="BH7" s="17">
        <f>BNVFE!AA13</f>
        <v>1.6787633253434231E-4</v>
      </c>
      <c r="BI7" s="17">
        <f>BNVFE!AB13</f>
        <v>1.6867065440702488E-4</v>
      </c>
      <c r="BJ7" s="17">
        <f>BNVFE!AC13</f>
        <v>1.6915289202151654E-4</v>
      </c>
      <c r="BK7" s="17">
        <f>BNVFE!AD13</f>
        <v>1.6970062567535425E-4</v>
      </c>
      <c r="BL7" s="17">
        <f>BNVFE!AE13</f>
        <v>1.6971172034287797E-4</v>
      </c>
      <c r="BM7" s="17">
        <f>BNVFE!AF13</f>
        <v>1.6953596283529065E-4</v>
      </c>
      <c r="BN7" s="17">
        <f>BNVFE!AG13</f>
        <v>1.693850959319236E-4</v>
      </c>
      <c r="BO7" s="17">
        <f>BNVFE!AH13</f>
        <v>1.6927500263885285E-4</v>
      </c>
      <c r="BP7" s="17">
        <f>BNVFE!AI13</f>
        <v>1.6869782307219725E-4</v>
      </c>
      <c r="BQ7" s="17">
        <f>BNVFE!AJ13</f>
        <v>1.6826653153360292E-4</v>
      </c>
      <c r="BR7" s="17">
        <f>BNVFE!AK13</f>
        <v>1.6795924508148126E-4</v>
      </c>
      <c r="BS7" s="17">
        <f>BNVFE!AL13</f>
        <v>1.671922960965982E-4</v>
      </c>
      <c r="BT7" s="4"/>
    </row>
    <row r="8" spans="1:72">
      <c r="A8" t="s">
        <v>18</v>
      </c>
      <c r="B8" t="s">
        <v>23</v>
      </c>
      <c r="C8" s="4">
        <f t="shared" ref="C8:D8" si="7">$AK8</f>
        <v>8.816700298691681E-4</v>
      </c>
      <c r="D8" s="4">
        <f t="shared" si="7"/>
        <v>8.816700298691681E-4</v>
      </c>
      <c r="E8" s="4">
        <f t="shared" si="5"/>
        <v>8.8167002986916745E-4</v>
      </c>
      <c r="F8" s="4">
        <f t="shared" si="5"/>
        <v>8.8167002986916745E-4</v>
      </c>
      <c r="G8" s="4">
        <f t="shared" si="5"/>
        <v>8.8167002986916745E-4</v>
      </c>
      <c r="H8" s="4">
        <f t="shared" si="5"/>
        <v>8.8167002986916745E-4</v>
      </c>
      <c r="I8" s="4">
        <f t="shared" si="5"/>
        <v>8.8167002986916745E-4</v>
      </c>
      <c r="J8" s="4">
        <f t="shared" si="5"/>
        <v>8.8167002986916745E-4</v>
      </c>
      <c r="K8" s="4">
        <f t="shared" si="5"/>
        <v>8.8167002986916745E-4</v>
      </c>
      <c r="L8" s="4">
        <f t="shared" si="5"/>
        <v>8.8167002986916745E-4</v>
      </c>
      <c r="M8" s="4">
        <f t="shared" si="5"/>
        <v>8.8167002986916745E-4</v>
      </c>
      <c r="N8" s="4">
        <f t="shared" si="5"/>
        <v>8.8167002986916745E-4</v>
      </c>
      <c r="O8" s="4">
        <f t="shared" si="5"/>
        <v>8.8167002986916745E-4</v>
      </c>
      <c r="P8" s="4">
        <f t="shared" si="5"/>
        <v>8.8167002986916745E-4</v>
      </c>
      <c r="Q8" s="4">
        <f t="shared" si="5"/>
        <v>8.8167002986916745E-4</v>
      </c>
      <c r="R8" s="4">
        <f t="shared" si="5"/>
        <v>8.8167002986916745E-4</v>
      </c>
      <c r="S8" s="4">
        <f t="shared" si="5"/>
        <v>8.8167002986916745E-4</v>
      </c>
      <c r="T8" s="4">
        <f t="shared" si="5"/>
        <v>8.8167002986916745E-4</v>
      </c>
      <c r="U8" s="4">
        <f t="shared" si="5"/>
        <v>8.8167002986916745E-4</v>
      </c>
      <c r="V8" s="4">
        <f t="shared" si="5"/>
        <v>8.8167002986916745E-4</v>
      </c>
      <c r="W8" s="4">
        <f t="shared" si="5"/>
        <v>8.8167002986916745E-4</v>
      </c>
      <c r="X8" s="4">
        <f t="shared" si="5"/>
        <v>8.8167002986916745E-4</v>
      </c>
      <c r="Y8" s="4">
        <f t="shared" si="5"/>
        <v>8.8167002986916745E-4</v>
      </c>
      <c r="Z8" s="4">
        <f t="shared" si="5"/>
        <v>8.8167002986916745E-4</v>
      </c>
      <c r="AA8" s="4">
        <f t="shared" si="5"/>
        <v>8.8167002986916745E-4</v>
      </c>
      <c r="AB8" s="4">
        <f t="shared" si="5"/>
        <v>8.8167002986916745E-4</v>
      </c>
      <c r="AC8" s="4">
        <f t="shared" si="5"/>
        <v>8.8167002986916745E-4</v>
      </c>
      <c r="AD8" s="4">
        <f t="shared" si="5"/>
        <v>8.8167002986916745E-4</v>
      </c>
      <c r="AE8" s="4">
        <f t="shared" si="5"/>
        <v>8.8167002986916745E-4</v>
      </c>
      <c r="AF8" s="4">
        <f t="shared" si="5"/>
        <v>8.8167002986916745E-4</v>
      </c>
      <c r="AG8" s="4">
        <f t="shared" si="5"/>
        <v>8.8167002986916745E-4</v>
      </c>
      <c r="AH8" s="4">
        <f t="shared" si="5"/>
        <v>8.8167002986916745E-4</v>
      </c>
      <c r="AI8" s="4">
        <f t="shared" si="5"/>
        <v>8.8167002986916745E-4</v>
      </c>
      <c r="AJ8" s="14">
        <f t="shared" si="5"/>
        <v>8.8167002986916745E-4</v>
      </c>
      <c r="AK8" s="16">
        <f>BNVFE!D14</f>
        <v>8.816700298691681E-4</v>
      </c>
      <c r="AL8" s="17">
        <f>BNVFE!E14</f>
        <v>8.816700298691681E-4</v>
      </c>
      <c r="AM8" s="17">
        <f>BNVFE!F14</f>
        <v>8.816700298691681E-4</v>
      </c>
      <c r="AN8" s="17">
        <f>BNVFE!G14</f>
        <v>8.816700298691681E-4</v>
      </c>
      <c r="AO8" s="17">
        <f>BNVFE!H14</f>
        <v>8.816700298691681E-4</v>
      </c>
      <c r="AP8" s="17">
        <f>BNVFE!I14</f>
        <v>8.816700298691681E-4</v>
      </c>
      <c r="AQ8" s="17">
        <f>BNVFE!J14</f>
        <v>8.816700298691681E-4</v>
      </c>
      <c r="AR8" s="17">
        <f>BNVFE!K14</f>
        <v>8.816700298691681E-4</v>
      </c>
      <c r="AS8" s="17">
        <f>BNVFE!L14</f>
        <v>8.816700298691681E-4</v>
      </c>
      <c r="AT8" s="17">
        <f>BNVFE!M14</f>
        <v>8.816700298691681E-4</v>
      </c>
      <c r="AU8" s="17">
        <f>BNVFE!N14</f>
        <v>8.816700298691681E-4</v>
      </c>
      <c r="AV8" s="17">
        <f>BNVFE!O14</f>
        <v>8.816700298691681E-4</v>
      </c>
      <c r="AW8" s="17">
        <f>BNVFE!P14</f>
        <v>8.816700298691681E-4</v>
      </c>
      <c r="AX8" s="17">
        <f>BNVFE!Q14</f>
        <v>8.816700298691681E-4</v>
      </c>
      <c r="AY8" s="17">
        <f>BNVFE!R14</f>
        <v>8.816700298691681E-4</v>
      </c>
      <c r="AZ8" s="17">
        <f>BNVFE!S14</f>
        <v>8.816700298691681E-4</v>
      </c>
      <c r="BA8" s="17">
        <f>BNVFE!T14</f>
        <v>8.816700298691681E-4</v>
      </c>
      <c r="BB8" s="17">
        <f>BNVFE!U14</f>
        <v>8.816700298691681E-4</v>
      </c>
      <c r="BC8" s="17">
        <f>BNVFE!V14</f>
        <v>8.816700298691681E-4</v>
      </c>
      <c r="BD8" s="17">
        <f>BNVFE!W14</f>
        <v>8.816700298691681E-4</v>
      </c>
      <c r="BE8" s="17">
        <f>BNVFE!X14</f>
        <v>8.816700298691681E-4</v>
      </c>
      <c r="BF8" s="17">
        <f>BNVFE!Y14</f>
        <v>8.816700298691681E-4</v>
      </c>
      <c r="BG8" s="17">
        <f>BNVFE!Z14</f>
        <v>8.816700298691681E-4</v>
      </c>
      <c r="BH8" s="17">
        <f>BNVFE!AA14</f>
        <v>8.816700298691681E-4</v>
      </c>
      <c r="BI8" s="17">
        <f>BNVFE!AB14</f>
        <v>8.816700298691681E-4</v>
      </c>
      <c r="BJ8" s="17">
        <f>BNVFE!AC14</f>
        <v>8.816700298691681E-4</v>
      </c>
      <c r="BK8" s="17">
        <f>BNVFE!AD14</f>
        <v>8.816700298691681E-4</v>
      </c>
      <c r="BL8" s="17">
        <f>BNVFE!AE14</f>
        <v>8.816700298691681E-4</v>
      </c>
      <c r="BM8" s="17">
        <f>BNVFE!AF14</f>
        <v>8.816700298691681E-4</v>
      </c>
      <c r="BN8" s="17">
        <f>BNVFE!AG14</f>
        <v>8.816700298691681E-4</v>
      </c>
      <c r="BO8" s="17">
        <f>BNVFE!AH14</f>
        <v>8.816700298691681E-4</v>
      </c>
      <c r="BP8" s="17">
        <f>BNVFE!AI14</f>
        <v>8.816700298691681E-4</v>
      </c>
      <c r="BQ8" s="17">
        <f>BNVFE!AJ14</f>
        <v>8.816700298691681E-4</v>
      </c>
      <c r="BR8" s="17">
        <f>BNVFE!AK14</f>
        <v>8.816700298691681E-4</v>
      </c>
      <c r="BS8" s="17">
        <f>BNVFE!AL14</f>
        <v>8.816700298691681E-4</v>
      </c>
      <c r="BT8" s="4"/>
    </row>
    <row r="9" spans="1:72">
      <c r="A9" t="s">
        <v>18</v>
      </c>
      <c r="B9" t="s">
        <v>24</v>
      </c>
      <c r="C9" s="4">
        <f t="shared" si="5"/>
        <v>2.6081961074983645E-3</v>
      </c>
      <c r="D9" s="4">
        <f t="shared" si="5"/>
        <v>2.6420808191899986E-3</v>
      </c>
      <c r="E9" s="4">
        <f t="shared" si="5"/>
        <v>2.6759655308816327E-3</v>
      </c>
      <c r="F9" s="4">
        <f>TREND($AK9:$BS9,$AK$1:$BS$1,F$1)</f>
        <v>2.7098502425732807E-3</v>
      </c>
      <c r="G9" s="4">
        <f t="shared" si="5"/>
        <v>2.7437349542649148E-3</v>
      </c>
      <c r="H9" s="4">
        <f t="shared" si="5"/>
        <v>2.7776196659565489E-3</v>
      </c>
      <c r="I9" s="4">
        <f t="shared" si="5"/>
        <v>2.811504377648183E-3</v>
      </c>
      <c r="J9" s="4">
        <f t="shared" si="5"/>
        <v>2.845389089339817E-3</v>
      </c>
      <c r="K9" s="4">
        <f t="shared" si="5"/>
        <v>2.8792738010314511E-3</v>
      </c>
      <c r="L9" s="4">
        <f t="shared" si="5"/>
        <v>2.9131585127230991E-3</v>
      </c>
      <c r="M9" s="4">
        <f t="shared" si="5"/>
        <v>2.9470432244147332E-3</v>
      </c>
      <c r="N9" s="4">
        <f t="shared" si="5"/>
        <v>2.9809279361063673E-3</v>
      </c>
      <c r="O9" s="4">
        <f t="shared" si="5"/>
        <v>3.0148126477980014E-3</v>
      </c>
      <c r="P9" s="4">
        <f t="shared" si="5"/>
        <v>3.0486973594896355E-3</v>
      </c>
      <c r="Q9" s="4">
        <f t="shared" si="5"/>
        <v>3.0825820711812696E-3</v>
      </c>
      <c r="R9" s="4">
        <f t="shared" si="5"/>
        <v>3.1164667828729176E-3</v>
      </c>
      <c r="S9" s="4">
        <f t="shared" si="5"/>
        <v>3.1503514945645517E-3</v>
      </c>
      <c r="T9" s="4">
        <f t="shared" si="5"/>
        <v>3.1842362062561858E-3</v>
      </c>
      <c r="U9" s="4">
        <f t="shared" si="5"/>
        <v>3.2181209179478198E-3</v>
      </c>
      <c r="V9" s="4">
        <f t="shared" si="5"/>
        <v>3.2520056296394539E-3</v>
      </c>
      <c r="W9" s="4">
        <f t="shared" si="5"/>
        <v>3.285890341331088E-3</v>
      </c>
      <c r="X9" s="4">
        <f t="shared" si="5"/>
        <v>3.319775053022736E-3</v>
      </c>
      <c r="Y9" s="4">
        <f t="shared" si="5"/>
        <v>3.3536597647143701E-3</v>
      </c>
      <c r="Z9" s="4">
        <f t="shared" si="5"/>
        <v>3.3875444764060042E-3</v>
      </c>
      <c r="AA9" s="4">
        <f t="shared" si="5"/>
        <v>3.4214291880976383E-3</v>
      </c>
      <c r="AB9" s="4">
        <f t="shared" si="5"/>
        <v>3.4553138997892724E-3</v>
      </c>
      <c r="AC9" s="4">
        <f t="shared" si="5"/>
        <v>3.4891986114809065E-3</v>
      </c>
      <c r="AD9" s="4">
        <f t="shared" si="5"/>
        <v>3.5230833231725545E-3</v>
      </c>
      <c r="AE9" s="4">
        <f t="shared" si="5"/>
        <v>3.5569680348641886E-3</v>
      </c>
      <c r="AF9" s="4">
        <f t="shared" si="5"/>
        <v>3.5908527465558226E-3</v>
      </c>
      <c r="AG9" s="4">
        <f t="shared" si="5"/>
        <v>3.6247374582474567E-3</v>
      </c>
      <c r="AH9" s="4">
        <f t="shared" si="5"/>
        <v>3.6586221699390908E-3</v>
      </c>
      <c r="AI9" s="4">
        <f t="shared" si="5"/>
        <v>3.6925068816307249E-3</v>
      </c>
      <c r="AJ9" s="14">
        <f t="shared" si="5"/>
        <v>3.7263915933223729E-3</v>
      </c>
      <c r="AK9" s="16">
        <f>BNVFE!D15</f>
        <v>3.7212456171101574E-3</v>
      </c>
      <c r="AL9" s="17">
        <f>BNVFE!E15</f>
        <v>3.7741099996407915E-3</v>
      </c>
      <c r="AM9" s="17">
        <f>BNVFE!F15</f>
        <v>3.79446750783136E-3</v>
      </c>
      <c r="AN9" s="17">
        <f>BNVFE!G15</f>
        <v>3.8149406512605257E-3</v>
      </c>
      <c r="AO9" s="17">
        <f>BNVFE!H15</f>
        <v>3.8298140444111657E-3</v>
      </c>
      <c r="AP9" s="17">
        <f>BNVFE!I15</f>
        <v>3.8773516961968964E-3</v>
      </c>
      <c r="AQ9" s="17">
        <f>BNVFE!J15</f>
        <v>3.9240798890653782E-3</v>
      </c>
      <c r="AR9" s="17">
        <f>BNVFE!K15</f>
        <v>3.9701414824010097E-3</v>
      </c>
      <c r="AS9" s="17">
        <f>BNVFE!L15</f>
        <v>4.0161126356220008E-3</v>
      </c>
      <c r="AT9" s="17">
        <f>BNVFE!M15</f>
        <v>4.0292667794948134E-3</v>
      </c>
      <c r="AU9" s="17">
        <f>BNVFE!N15</f>
        <v>4.0978255876444368E-3</v>
      </c>
      <c r="AV9" s="17">
        <f>BNVFE!O15</f>
        <v>4.1652664073586702E-3</v>
      </c>
      <c r="AW9" s="17">
        <f>BNVFE!P15</f>
        <v>4.2315598161451699E-3</v>
      </c>
      <c r="AX9" s="17">
        <f>BNVFE!Q15</f>
        <v>4.2970691750486905E-3</v>
      </c>
      <c r="AY9" s="17">
        <f>BNVFE!R15</f>
        <v>4.3055196249846541E-3</v>
      </c>
      <c r="AZ9" s="17">
        <f>BNVFE!S15</f>
        <v>4.3336931734858728E-3</v>
      </c>
      <c r="BA9" s="17">
        <f>BNVFE!T15</f>
        <v>4.3616872213495137E-3</v>
      </c>
      <c r="BB9" s="17">
        <f>BNVFE!U15</f>
        <v>4.3889090622222671E-3</v>
      </c>
      <c r="BC9" s="17">
        <f>BNVFE!V15</f>
        <v>4.4182036224326713E-3</v>
      </c>
      <c r="BD9" s="17">
        <f>BNVFE!W15</f>
        <v>4.4290378337835347E-3</v>
      </c>
      <c r="BE9" s="17">
        <f>BNVFE!X15</f>
        <v>4.4644621339203026E-3</v>
      </c>
      <c r="BF9" s="17">
        <f>BNVFE!Y15</f>
        <v>4.4992110112726793E-3</v>
      </c>
      <c r="BG9" s="17">
        <f>BNVFE!Z15</f>
        <v>4.5358303647640187E-3</v>
      </c>
      <c r="BH9" s="17">
        <f>BNVFE!AA15</f>
        <v>4.5749988349475246E-3</v>
      </c>
      <c r="BI9" s="17">
        <f>BNVFE!AB15</f>
        <v>4.6134408414514163E-3</v>
      </c>
      <c r="BJ9" s="17">
        <f>BNVFE!AC15</f>
        <v>4.6292190908428163E-3</v>
      </c>
      <c r="BK9" s="17">
        <f>BNVFE!AD15</f>
        <v>4.6464685144938936E-3</v>
      </c>
      <c r="BL9" s="17">
        <f>BNVFE!AE15</f>
        <v>4.6649506258836931E-3</v>
      </c>
      <c r="BM9" s="17">
        <f>BNVFE!AF15</f>
        <v>4.6856608292664744E-3</v>
      </c>
      <c r="BN9" s="17">
        <f>BNVFE!AG15</f>
        <v>4.7080395883471711E-3</v>
      </c>
      <c r="BO9" s="17">
        <f>BNVFE!AH15</f>
        <v>4.7329978183574175E-3</v>
      </c>
      <c r="BP9" s="17">
        <f>BNVFE!AI15</f>
        <v>4.7618306481741193E-3</v>
      </c>
      <c r="BQ9" s="17">
        <f>BNVFE!AJ15</f>
        <v>4.7908996493749162E-3</v>
      </c>
      <c r="BR9" s="17">
        <f>BNVFE!AK15</f>
        <v>4.8241474873821789E-3</v>
      </c>
      <c r="BS9" s="17">
        <f>BNVFE!AL15</f>
        <v>4.8586148660456855E-3</v>
      </c>
      <c r="BT9" s="4"/>
    </row>
    <row r="10" spans="1:72">
      <c r="A10" t="s">
        <v>19</v>
      </c>
      <c r="B10" t="s">
        <v>23</v>
      </c>
      <c r="C10" s="10"/>
      <c r="D10" s="4">
        <f t="shared" ref="D10" si="8">$AK10</f>
        <v>9.7979641522397912E-6</v>
      </c>
      <c r="E10" s="4">
        <f t="shared" si="5"/>
        <v>9.7979641522397912E-6</v>
      </c>
      <c r="F10" s="4">
        <f t="shared" si="5"/>
        <v>9.7979641522397912E-6</v>
      </c>
      <c r="G10" s="4">
        <f t="shared" si="5"/>
        <v>9.7979641522397912E-6</v>
      </c>
      <c r="H10" s="4">
        <f t="shared" si="5"/>
        <v>9.7979641522397912E-6</v>
      </c>
      <c r="I10" s="4">
        <f t="shared" si="5"/>
        <v>9.7979641522397912E-6</v>
      </c>
      <c r="J10" s="4">
        <f t="shared" si="5"/>
        <v>9.7979641522397912E-6</v>
      </c>
      <c r="K10" s="4">
        <f t="shared" si="5"/>
        <v>9.7979641522397912E-6</v>
      </c>
      <c r="L10" s="4">
        <f t="shared" si="5"/>
        <v>9.7979641522397912E-6</v>
      </c>
      <c r="M10" s="4">
        <f t="shared" si="5"/>
        <v>9.7979641522397912E-6</v>
      </c>
      <c r="N10" s="4">
        <f t="shared" si="5"/>
        <v>9.7979641522397912E-6</v>
      </c>
      <c r="O10" s="4">
        <f t="shared" si="5"/>
        <v>9.7979641522397912E-6</v>
      </c>
      <c r="P10" s="4">
        <f t="shared" si="5"/>
        <v>9.7979641522397912E-6</v>
      </c>
      <c r="Q10" s="4">
        <f t="shared" si="5"/>
        <v>9.7979641522397912E-6</v>
      </c>
      <c r="R10" s="4">
        <f t="shared" si="5"/>
        <v>9.7979641522397912E-6</v>
      </c>
      <c r="S10" s="4">
        <f t="shared" si="5"/>
        <v>9.7979641522397912E-6</v>
      </c>
      <c r="T10" s="4">
        <f t="shared" si="5"/>
        <v>9.7979641522397912E-6</v>
      </c>
      <c r="U10" s="4">
        <f t="shared" si="5"/>
        <v>9.7979641522397912E-6</v>
      </c>
      <c r="V10" s="4">
        <f t="shared" si="5"/>
        <v>9.7979641522397912E-6</v>
      </c>
      <c r="W10" s="4">
        <f t="shared" si="5"/>
        <v>9.7979641522397912E-6</v>
      </c>
      <c r="X10" s="4">
        <f t="shared" si="5"/>
        <v>9.7979641522397912E-6</v>
      </c>
      <c r="Y10" s="4">
        <f t="shared" si="5"/>
        <v>9.7979641522397912E-6</v>
      </c>
      <c r="Z10" s="4">
        <f t="shared" si="5"/>
        <v>9.7979641522397912E-6</v>
      </c>
      <c r="AA10" s="4">
        <f t="shared" si="5"/>
        <v>9.7979641522397912E-6</v>
      </c>
      <c r="AB10" s="4">
        <f t="shared" si="5"/>
        <v>9.7979641522397912E-6</v>
      </c>
      <c r="AC10" s="4">
        <f t="shared" si="5"/>
        <v>9.7979641522397912E-6</v>
      </c>
      <c r="AD10" s="4">
        <f t="shared" si="5"/>
        <v>9.7979641522397912E-6</v>
      </c>
      <c r="AE10" s="4">
        <f t="shared" si="5"/>
        <v>9.7979641522397912E-6</v>
      </c>
      <c r="AF10" s="4">
        <f t="shared" si="5"/>
        <v>9.7979641522397912E-6</v>
      </c>
      <c r="AG10" s="4">
        <f t="shared" si="5"/>
        <v>9.7979641522397912E-6</v>
      </c>
      <c r="AH10" s="4">
        <f t="shared" si="5"/>
        <v>9.7979641522397912E-6</v>
      </c>
      <c r="AI10" s="4">
        <f t="shared" si="5"/>
        <v>9.7979641522397912E-6</v>
      </c>
      <c r="AJ10" s="14">
        <f t="shared" si="5"/>
        <v>9.7979641522397912E-6</v>
      </c>
      <c r="AK10" s="16">
        <f>BNVFE!D16</f>
        <v>9.7979641522397912E-6</v>
      </c>
      <c r="AL10" s="17">
        <f>BNVFE!E16</f>
        <v>9.7979641522397912E-6</v>
      </c>
      <c r="AM10" s="17">
        <f>BNVFE!F16</f>
        <v>9.7979641522397912E-6</v>
      </c>
      <c r="AN10" s="17">
        <f>BNVFE!G16</f>
        <v>9.7979641522397912E-6</v>
      </c>
      <c r="AO10" s="17">
        <f>BNVFE!H16</f>
        <v>9.7979641522397912E-6</v>
      </c>
      <c r="AP10" s="17">
        <f>BNVFE!I16</f>
        <v>9.7979641522397912E-6</v>
      </c>
      <c r="AQ10" s="17">
        <f>BNVFE!J16</f>
        <v>9.7979641522397912E-6</v>
      </c>
      <c r="AR10" s="17">
        <f>BNVFE!K16</f>
        <v>9.7979641522397912E-6</v>
      </c>
      <c r="AS10" s="17">
        <f>BNVFE!L16</f>
        <v>9.7979641522397912E-6</v>
      </c>
      <c r="AT10" s="17">
        <f>BNVFE!M16</f>
        <v>9.7979641522397912E-6</v>
      </c>
      <c r="AU10" s="17">
        <f>BNVFE!N16</f>
        <v>9.7979641522397912E-6</v>
      </c>
      <c r="AV10" s="17">
        <f>BNVFE!O16</f>
        <v>9.7979641522397912E-6</v>
      </c>
      <c r="AW10" s="17">
        <f>BNVFE!P16</f>
        <v>9.7979641522397912E-6</v>
      </c>
      <c r="AX10" s="17">
        <f>BNVFE!Q16</f>
        <v>9.7979641522397912E-6</v>
      </c>
      <c r="AY10" s="17">
        <f>BNVFE!R16</f>
        <v>9.7979641522397912E-6</v>
      </c>
      <c r="AZ10" s="17">
        <f>BNVFE!S16</f>
        <v>9.7979641522397912E-6</v>
      </c>
      <c r="BA10" s="17">
        <f>BNVFE!T16</f>
        <v>9.7979641522397912E-6</v>
      </c>
      <c r="BB10" s="17">
        <f>BNVFE!U16</f>
        <v>9.7979641522397912E-6</v>
      </c>
      <c r="BC10" s="17">
        <f>BNVFE!V16</f>
        <v>9.7979641522397912E-6</v>
      </c>
      <c r="BD10" s="17">
        <f>BNVFE!W16</f>
        <v>9.7979641522397912E-6</v>
      </c>
      <c r="BE10" s="17">
        <f>BNVFE!X16</f>
        <v>9.7979641522397912E-6</v>
      </c>
      <c r="BF10" s="17">
        <f>BNVFE!Y16</f>
        <v>9.7979641522397912E-6</v>
      </c>
      <c r="BG10" s="17">
        <f>BNVFE!Z16</f>
        <v>9.7979641522397912E-6</v>
      </c>
      <c r="BH10" s="17">
        <f>BNVFE!AA16</f>
        <v>9.7979641522397912E-6</v>
      </c>
      <c r="BI10" s="17">
        <f>BNVFE!AB16</f>
        <v>9.7979641522397912E-6</v>
      </c>
      <c r="BJ10" s="17">
        <f>BNVFE!AC16</f>
        <v>9.7979641522397912E-6</v>
      </c>
      <c r="BK10" s="17">
        <f>BNVFE!AD16</f>
        <v>9.7979641522397912E-6</v>
      </c>
      <c r="BL10" s="17">
        <f>BNVFE!AE16</f>
        <v>9.7979641522397912E-6</v>
      </c>
      <c r="BM10" s="17">
        <f>BNVFE!AF16</f>
        <v>9.7979641522397912E-6</v>
      </c>
      <c r="BN10" s="17">
        <f>BNVFE!AG16</f>
        <v>9.7979641522397912E-6</v>
      </c>
      <c r="BO10" s="17">
        <f>BNVFE!AH16</f>
        <v>9.7979641522397912E-6</v>
      </c>
      <c r="BP10" s="17">
        <f>BNVFE!AI16</f>
        <v>9.7979641522397912E-6</v>
      </c>
      <c r="BQ10" s="17">
        <f>BNVFE!AJ16</f>
        <v>9.7979641522397912E-6</v>
      </c>
      <c r="BR10" s="17">
        <f>BNVFE!AK16</f>
        <v>9.7979641522397912E-6</v>
      </c>
      <c r="BS10" s="17">
        <f>BNVFE!AL16</f>
        <v>9.7979641522397912E-6</v>
      </c>
      <c r="BT10" s="4"/>
    </row>
    <row r="11" spans="1:72">
      <c r="A11" t="s">
        <v>19</v>
      </c>
      <c r="B11" t="s">
        <v>24</v>
      </c>
      <c r="C11" s="10"/>
      <c r="D11" s="4">
        <f>TREND($AK11:$BS11,$AK$1:$BS$1,D$1)</f>
        <v>3.3385235651421097E-3</v>
      </c>
      <c r="E11" s="4">
        <f t="shared" si="5"/>
        <v>3.3998208845563427E-3</v>
      </c>
      <c r="F11" s="4">
        <f>TREND($AK11:$BS11,$AK$1:$BS$1,F$1)</f>
        <v>3.4611182039705757E-3</v>
      </c>
      <c r="G11" s="4">
        <f t="shared" si="5"/>
        <v>3.5224155233848087E-3</v>
      </c>
      <c r="H11" s="4">
        <f t="shared" si="5"/>
        <v>3.5837128427990417E-3</v>
      </c>
      <c r="I11" s="4">
        <f t="shared" si="5"/>
        <v>3.6450101622132747E-3</v>
      </c>
      <c r="J11" s="4">
        <f t="shared" si="5"/>
        <v>3.7063074816274938E-3</v>
      </c>
      <c r="K11" s="4">
        <f t="shared" si="5"/>
        <v>3.7676048010417268E-3</v>
      </c>
      <c r="L11" s="4">
        <f t="shared" si="5"/>
        <v>3.8289021204559598E-3</v>
      </c>
      <c r="M11" s="4">
        <f t="shared" si="5"/>
        <v>3.8901994398701928E-3</v>
      </c>
      <c r="N11" s="4">
        <f t="shared" si="5"/>
        <v>3.9514967592844258E-3</v>
      </c>
      <c r="O11" s="4">
        <f t="shared" si="5"/>
        <v>4.0127940786986588E-3</v>
      </c>
      <c r="P11" s="4">
        <f t="shared" si="5"/>
        <v>4.0740913981128918E-3</v>
      </c>
      <c r="Q11" s="4">
        <f t="shared" si="5"/>
        <v>4.1353887175271248E-3</v>
      </c>
      <c r="R11" s="4">
        <f t="shared" si="5"/>
        <v>4.1966860369413578E-3</v>
      </c>
      <c r="S11" s="4">
        <f t="shared" si="5"/>
        <v>4.2579833563555908E-3</v>
      </c>
      <c r="T11" s="4">
        <f t="shared" si="5"/>
        <v>4.3192806757698238E-3</v>
      </c>
      <c r="U11" s="4">
        <f t="shared" si="5"/>
        <v>4.3805779951840568E-3</v>
      </c>
      <c r="V11" s="4">
        <f t="shared" si="5"/>
        <v>4.4418753145982898E-3</v>
      </c>
      <c r="W11" s="4">
        <f t="shared" si="5"/>
        <v>4.5031726340125228E-3</v>
      </c>
      <c r="X11" s="4">
        <f t="shared" si="5"/>
        <v>4.5644699534267558E-3</v>
      </c>
      <c r="Y11" s="4">
        <f t="shared" si="5"/>
        <v>4.6257672728409888E-3</v>
      </c>
      <c r="Z11" s="4">
        <f t="shared" si="5"/>
        <v>4.6870645922552218E-3</v>
      </c>
      <c r="AA11" s="4">
        <f t="shared" si="5"/>
        <v>4.7483619116694409E-3</v>
      </c>
      <c r="AB11" s="4">
        <f t="shared" si="5"/>
        <v>4.8096592310836739E-3</v>
      </c>
      <c r="AC11" s="4">
        <f t="shared" si="5"/>
        <v>4.8709565504979069E-3</v>
      </c>
      <c r="AD11" s="4">
        <f t="shared" si="5"/>
        <v>4.9322538699121399E-3</v>
      </c>
      <c r="AE11" s="4">
        <f t="shared" si="5"/>
        <v>4.9935511893263729E-3</v>
      </c>
      <c r="AF11" s="4">
        <f t="shared" si="5"/>
        <v>5.0548485087406059E-3</v>
      </c>
      <c r="AG11" s="4">
        <f t="shared" si="5"/>
        <v>5.1161458281548389E-3</v>
      </c>
      <c r="AH11" s="4">
        <f t="shared" si="5"/>
        <v>5.1774431475690719E-3</v>
      </c>
      <c r="AI11" s="4">
        <f t="shared" si="5"/>
        <v>5.2387404669833049E-3</v>
      </c>
      <c r="AJ11" s="14">
        <f t="shared" si="5"/>
        <v>5.3000377863975379E-3</v>
      </c>
      <c r="AK11" s="16">
        <f>BNVFE!D17</f>
        <v>5.3224604033574249E-3</v>
      </c>
      <c r="AL11" s="17">
        <f>BNVFE!E17</f>
        <v>5.4077143049242422E-3</v>
      </c>
      <c r="AM11" s="17">
        <f>BNVFE!F17</f>
        <v>5.4465973072914693E-3</v>
      </c>
      <c r="AN11" s="17">
        <f>BNVFE!G17</f>
        <v>5.4857652478151331E-3</v>
      </c>
      <c r="AO11" s="17">
        <f>BNVFE!H17</f>
        <v>5.5169909965581895E-3</v>
      </c>
      <c r="AP11" s="17">
        <f>BNVFE!I17</f>
        <v>5.5954495032786754E-3</v>
      </c>
      <c r="AQ11" s="17">
        <f>BNVFE!J17</f>
        <v>5.6730000317293423E-3</v>
      </c>
      <c r="AR11" s="17">
        <f>BNVFE!K17</f>
        <v>5.749845752322744E-3</v>
      </c>
      <c r="AS11" s="17">
        <f>BNVFE!L17</f>
        <v>5.8268143584821455E-3</v>
      </c>
      <c r="AT11" s="17">
        <f>BNVFE!M17</f>
        <v>5.856341140964073E-3</v>
      </c>
      <c r="AU11" s="17">
        <f>BNVFE!N17</f>
        <v>5.966629253937393E-3</v>
      </c>
      <c r="AV11" s="17">
        <f>BNVFE!O17</f>
        <v>6.0756609596203815E-3</v>
      </c>
      <c r="AW11" s="17">
        <f>BNVFE!P17</f>
        <v>6.1833854197008284E-3</v>
      </c>
      <c r="AX11" s="17">
        <f>BNVFE!Q17</f>
        <v>6.2903276445200537E-3</v>
      </c>
      <c r="AY11" s="17">
        <f>BNVFE!R17</f>
        <v>6.3139597828294793E-3</v>
      </c>
      <c r="AZ11" s="17">
        <f>BNVFE!S17</f>
        <v>6.3666264062146212E-3</v>
      </c>
      <c r="BA11" s="17">
        <f>BNVFE!T17</f>
        <v>6.4192016957327425E-3</v>
      </c>
      <c r="BB11" s="17">
        <f>BNVFE!U17</f>
        <v>6.470802398197222E-3</v>
      </c>
      <c r="BC11" s="17">
        <f>BNVFE!V17</f>
        <v>6.5256312262473174E-3</v>
      </c>
      <c r="BD11" s="17">
        <f>BNVFE!W17</f>
        <v>6.5533191736422578E-3</v>
      </c>
      <c r="BE11" s="17">
        <f>BNVFE!X17</f>
        <v>6.6175346822383279E-3</v>
      </c>
      <c r="BF11" s="17">
        <f>BNVFE!Y17</f>
        <v>6.6809541800090366E-3</v>
      </c>
      <c r="BG11" s="17">
        <f>BNVFE!Z17</f>
        <v>6.7473636653362975E-3</v>
      </c>
      <c r="BH11" s="17">
        <f>BNVFE!AA17</f>
        <v>6.8177885277586414E-3</v>
      </c>
      <c r="BI11" s="17">
        <f>BNVFE!AB17</f>
        <v>6.8873554062736818E-3</v>
      </c>
      <c r="BJ11" s="17">
        <f>BNVFE!AC17</f>
        <v>6.9232569663024868E-3</v>
      </c>
      <c r="BK11" s="17">
        <f>BNVFE!AD17</f>
        <v>6.9614702797498474E-3</v>
      </c>
      <c r="BL11" s="17">
        <f>BNVFE!AE17</f>
        <v>7.0016463178569945E-3</v>
      </c>
      <c r="BM11" s="17">
        <f>BNVFE!AF17</f>
        <v>7.0452932024450913E-3</v>
      </c>
      <c r="BN11" s="17">
        <f>BNVFE!AG17</f>
        <v>7.0915886816565795E-3</v>
      </c>
      <c r="BO11" s="17">
        <f>BNVFE!AH17</f>
        <v>7.141916217624257E-3</v>
      </c>
      <c r="BP11" s="17">
        <f>BNVFE!AI17</f>
        <v>7.1982614600046759E-3</v>
      </c>
      <c r="BQ11" s="17">
        <f>BNVFE!AJ17</f>
        <v>7.2551413733955416E-3</v>
      </c>
      <c r="BR11" s="17">
        <f>BNVFE!AK17</f>
        <v>7.3185423448499541E-3</v>
      </c>
      <c r="BS11" s="17">
        <f>BNVFE!AL17</f>
        <v>7.3839974420129234E-3</v>
      </c>
      <c r="BT11" s="4"/>
    </row>
    <row r="12" spans="1:72">
      <c r="A12" t="s">
        <v>20</v>
      </c>
      <c r="B12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">
        <f t="shared" si="5"/>
        <v>1.1357372671786685E-3</v>
      </c>
      <c r="U12" s="4">
        <f t="shared" si="5"/>
        <v>1.1357372671786685E-3</v>
      </c>
      <c r="V12" s="4">
        <f t="shared" si="5"/>
        <v>1.1357372671786685E-3</v>
      </c>
      <c r="W12" s="4">
        <f t="shared" si="5"/>
        <v>1.1357372671786685E-3</v>
      </c>
      <c r="X12" s="4">
        <f t="shared" si="5"/>
        <v>1.1357372671786685E-3</v>
      </c>
      <c r="Y12" s="4">
        <f t="shared" si="5"/>
        <v>1.1357372671786685E-3</v>
      </c>
      <c r="Z12" s="4">
        <f t="shared" si="5"/>
        <v>1.1357372671786685E-3</v>
      </c>
      <c r="AA12" s="4">
        <f t="shared" si="5"/>
        <v>1.1357372671786685E-3</v>
      </c>
      <c r="AB12" s="4">
        <f t="shared" si="5"/>
        <v>1.1357372671786685E-3</v>
      </c>
      <c r="AC12" s="4">
        <f t="shared" si="5"/>
        <v>1.1357372671786685E-3</v>
      </c>
      <c r="AD12" s="4">
        <f t="shared" si="5"/>
        <v>1.1357372671786685E-3</v>
      </c>
      <c r="AE12" s="4">
        <f t="shared" si="5"/>
        <v>1.1357372671786685E-3</v>
      </c>
      <c r="AF12" s="4">
        <f t="shared" si="5"/>
        <v>1.1357372671786685E-3</v>
      </c>
      <c r="AG12" s="4">
        <f t="shared" si="5"/>
        <v>1.1357372671786685E-3</v>
      </c>
      <c r="AH12" s="4">
        <f t="shared" si="5"/>
        <v>1.1357372671786685E-3</v>
      </c>
      <c r="AI12" s="4">
        <f t="shared" si="5"/>
        <v>1.1357372671786685E-3</v>
      </c>
      <c r="AJ12" s="14">
        <f t="shared" si="5"/>
        <v>1.1357372671786685E-3</v>
      </c>
      <c r="AK12" s="16">
        <f>BNVFE!D18</f>
        <v>1.1357372671786689E-3</v>
      </c>
      <c r="AL12" s="17">
        <f>BNVFE!E18</f>
        <v>1.1357372671786689E-3</v>
      </c>
      <c r="AM12" s="17">
        <f>BNVFE!F18</f>
        <v>1.1357372671786689E-3</v>
      </c>
      <c r="AN12" s="17">
        <f>BNVFE!G18</f>
        <v>1.1357372671786689E-3</v>
      </c>
      <c r="AO12" s="17">
        <f>BNVFE!H18</f>
        <v>1.1357372671786689E-3</v>
      </c>
      <c r="AP12" s="17">
        <f>BNVFE!I18</f>
        <v>1.1357372671786689E-3</v>
      </c>
      <c r="AQ12" s="17">
        <f>BNVFE!J18</f>
        <v>1.1357372671786689E-3</v>
      </c>
      <c r="AR12" s="17">
        <f>BNVFE!K18</f>
        <v>1.1357372671786689E-3</v>
      </c>
      <c r="AS12" s="17">
        <f>BNVFE!L18</f>
        <v>1.1357372671786689E-3</v>
      </c>
      <c r="AT12" s="17">
        <f>BNVFE!M18</f>
        <v>1.1357372671786689E-3</v>
      </c>
      <c r="AU12" s="17">
        <f>BNVFE!N18</f>
        <v>1.1357372671786689E-3</v>
      </c>
      <c r="AV12" s="17">
        <f>BNVFE!O18</f>
        <v>1.1357372671786689E-3</v>
      </c>
      <c r="AW12" s="17">
        <f>BNVFE!P18</f>
        <v>1.1357372671786689E-3</v>
      </c>
      <c r="AX12" s="17">
        <f>BNVFE!Q18</f>
        <v>1.1357372671786689E-3</v>
      </c>
      <c r="AY12" s="17">
        <f>BNVFE!R18</f>
        <v>1.1357372671786689E-3</v>
      </c>
      <c r="AZ12" s="17">
        <f>BNVFE!S18</f>
        <v>1.1357372671786689E-3</v>
      </c>
      <c r="BA12" s="17">
        <f>BNVFE!T18</f>
        <v>1.1357372671786689E-3</v>
      </c>
      <c r="BB12" s="17">
        <f>BNVFE!U18</f>
        <v>1.1357372671786689E-3</v>
      </c>
      <c r="BC12" s="17">
        <f>BNVFE!V18</f>
        <v>1.1357372671786689E-3</v>
      </c>
      <c r="BD12" s="17">
        <f>BNVFE!W18</f>
        <v>1.1357372671786689E-3</v>
      </c>
      <c r="BE12" s="17">
        <f>BNVFE!X18</f>
        <v>1.1357372671786689E-3</v>
      </c>
      <c r="BF12" s="17">
        <f>BNVFE!Y18</f>
        <v>1.1357372671786689E-3</v>
      </c>
      <c r="BG12" s="17">
        <f>BNVFE!Z18</f>
        <v>1.1357372671786689E-3</v>
      </c>
      <c r="BH12" s="17">
        <f>BNVFE!AA18</f>
        <v>1.1357372671786689E-3</v>
      </c>
      <c r="BI12" s="17">
        <f>BNVFE!AB18</f>
        <v>1.1357372671786689E-3</v>
      </c>
      <c r="BJ12" s="17">
        <f>BNVFE!AC18</f>
        <v>1.1357372671786689E-3</v>
      </c>
      <c r="BK12" s="17">
        <f>BNVFE!AD18</f>
        <v>1.1357372671786689E-3</v>
      </c>
      <c r="BL12" s="17">
        <f>BNVFE!AE18</f>
        <v>1.1357372671786689E-3</v>
      </c>
      <c r="BM12" s="17">
        <f>BNVFE!AF18</f>
        <v>1.1357372671786689E-3</v>
      </c>
      <c r="BN12" s="17">
        <f>BNVFE!AG18</f>
        <v>1.1357372671786689E-3</v>
      </c>
      <c r="BO12" s="17">
        <f>BNVFE!AH18</f>
        <v>1.1357372671786689E-3</v>
      </c>
      <c r="BP12" s="17">
        <f>BNVFE!AI18</f>
        <v>1.1357372671786689E-3</v>
      </c>
      <c r="BQ12" s="17">
        <f>BNVFE!AJ18</f>
        <v>1.1357372671786689E-3</v>
      </c>
      <c r="BR12" s="17">
        <f>BNVFE!AK18</f>
        <v>1.1357372671786689E-3</v>
      </c>
      <c r="BS12" s="17">
        <f>BNVFE!AL18</f>
        <v>1.1357372671786689E-3</v>
      </c>
      <c r="BT12" s="4"/>
    </row>
    <row r="13" spans="1:72" s="8" customFormat="1">
      <c r="A13" s="8" t="s">
        <v>20</v>
      </c>
      <c r="B13" s="8" t="s">
        <v>24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8">
        <f t="shared" ref="T13:AI13" si="9">$AK13</f>
        <v>0</v>
      </c>
      <c r="U13" s="8">
        <f t="shared" si="9"/>
        <v>0</v>
      </c>
      <c r="V13" s="8">
        <f t="shared" si="9"/>
        <v>0</v>
      </c>
      <c r="W13" s="8">
        <f t="shared" si="9"/>
        <v>0</v>
      </c>
      <c r="X13" s="8">
        <f t="shared" si="9"/>
        <v>0</v>
      </c>
      <c r="Y13" s="8">
        <f t="shared" si="9"/>
        <v>0</v>
      </c>
      <c r="Z13" s="8">
        <f t="shared" si="9"/>
        <v>0</v>
      </c>
      <c r="AA13" s="8">
        <f t="shared" si="9"/>
        <v>0</v>
      </c>
      <c r="AB13" s="8">
        <f t="shared" si="9"/>
        <v>0</v>
      </c>
      <c r="AC13" s="8">
        <f t="shared" si="9"/>
        <v>0</v>
      </c>
      <c r="AD13" s="8">
        <f t="shared" si="9"/>
        <v>0</v>
      </c>
      <c r="AE13" s="8">
        <f t="shared" si="9"/>
        <v>0</v>
      </c>
      <c r="AF13" s="8">
        <f t="shared" si="9"/>
        <v>0</v>
      </c>
      <c r="AG13" s="8">
        <f t="shared" si="9"/>
        <v>0</v>
      </c>
      <c r="AH13" s="8">
        <f t="shared" si="9"/>
        <v>0</v>
      </c>
      <c r="AI13" s="8">
        <f t="shared" si="9"/>
        <v>0</v>
      </c>
      <c r="AJ13" s="15">
        <f>$AK13</f>
        <v>0</v>
      </c>
      <c r="AK13" s="18">
        <f>BNVFE!D19</f>
        <v>0</v>
      </c>
      <c r="AL13" s="19">
        <f>BNVFE!E19</f>
        <v>0</v>
      </c>
      <c r="AM13" s="19">
        <f>BNVFE!F19</f>
        <v>0</v>
      </c>
      <c r="AN13" s="19">
        <f>BNVFE!G19</f>
        <v>0</v>
      </c>
      <c r="AO13" s="19">
        <f>BNVFE!H19</f>
        <v>0</v>
      </c>
      <c r="AP13" s="19">
        <f>BNVFE!I19</f>
        <v>0</v>
      </c>
      <c r="AQ13" s="19">
        <f>BNVFE!J19</f>
        <v>0</v>
      </c>
      <c r="AR13" s="19">
        <f>BNVFE!K19</f>
        <v>0</v>
      </c>
      <c r="AS13" s="19">
        <f>BNVFE!L19</f>
        <v>0</v>
      </c>
      <c r="AT13" s="19">
        <f>BNVFE!M19</f>
        <v>0</v>
      </c>
      <c r="AU13" s="19">
        <f>BNVFE!N19</f>
        <v>0</v>
      </c>
      <c r="AV13" s="19">
        <f>BNVFE!O19</f>
        <v>0</v>
      </c>
      <c r="AW13" s="19">
        <f>BNVFE!P19</f>
        <v>0</v>
      </c>
      <c r="AX13" s="19">
        <f>BNVFE!Q19</f>
        <v>0</v>
      </c>
      <c r="AY13" s="19">
        <f>BNVFE!R19</f>
        <v>0</v>
      </c>
      <c r="AZ13" s="19">
        <f>BNVFE!S19</f>
        <v>0</v>
      </c>
      <c r="BA13" s="19">
        <f>BNVFE!T19</f>
        <v>0</v>
      </c>
      <c r="BB13" s="19">
        <f>BNVFE!U19</f>
        <v>0</v>
      </c>
      <c r="BC13" s="19">
        <f>BNVFE!V19</f>
        <v>0</v>
      </c>
      <c r="BD13" s="19">
        <f>BNVFE!W19</f>
        <v>0</v>
      </c>
      <c r="BE13" s="19">
        <f>BNVFE!X19</f>
        <v>0</v>
      </c>
      <c r="BF13" s="19">
        <f>BNVFE!Y19</f>
        <v>0</v>
      </c>
      <c r="BG13" s="19">
        <f>BNVFE!Z19</f>
        <v>0</v>
      </c>
      <c r="BH13" s="19">
        <f>BNVFE!AA19</f>
        <v>0</v>
      </c>
      <c r="BI13" s="19">
        <f>BNVFE!AB19</f>
        <v>0</v>
      </c>
      <c r="BJ13" s="19">
        <f>BNVFE!AC19</f>
        <v>0</v>
      </c>
      <c r="BK13" s="19">
        <f>BNVFE!AD19</f>
        <v>0</v>
      </c>
      <c r="BL13" s="19">
        <f>BNVFE!AE19</f>
        <v>0</v>
      </c>
      <c r="BM13" s="19">
        <f>BNVFE!AF19</f>
        <v>0</v>
      </c>
      <c r="BN13" s="19">
        <f>BNVFE!AG19</f>
        <v>0</v>
      </c>
      <c r="BO13" s="19">
        <f>BNVFE!AH19</f>
        <v>0</v>
      </c>
      <c r="BP13" s="19">
        <f>BNVFE!AI19</f>
        <v>0</v>
      </c>
      <c r="BQ13" s="19">
        <f>BNVFE!AJ19</f>
        <v>0</v>
      </c>
      <c r="BR13" s="19">
        <f>BNVFE!AK19</f>
        <v>0</v>
      </c>
      <c r="BS13" s="19">
        <f>BNVFE!AL19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9.4157087635782038E-4</v>
      </c>
      <c r="C2" s="4">
        <f>C$4/(1-'Other Values'!$B$2)</f>
        <v>9.539355264057528E-4</v>
      </c>
      <c r="D2" s="4">
        <f>D$4/(1-'Other Values'!$B$2)</f>
        <v>9.6630017645368241E-4</v>
      </c>
      <c r="E2" s="4">
        <f>E$4/(1-'Other Values'!$B$2)</f>
        <v>9.7866482650161494E-4</v>
      </c>
      <c r="F2" s="4">
        <f>F$4/(1-'Other Values'!$B$2)</f>
        <v>9.9102947654954726E-4</v>
      </c>
      <c r="G2" s="4">
        <f>G$4/(1-'Other Values'!$B$2)</f>
        <v>1.0033941265974798E-3</v>
      </c>
      <c r="H2" s="4">
        <f>H$4/(1-'Other Values'!$B$2)</f>
        <v>1.0157587766454095E-3</v>
      </c>
      <c r="I2" s="4">
        <f>I$4/(1-'Other Values'!$B$2)</f>
        <v>1.0281234266933418E-3</v>
      </c>
      <c r="J2" s="4">
        <f>J$4/(1-'Other Values'!$B$2)</f>
        <v>1.0404880767412744E-3</v>
      </c>
      <c r="K2" s="4">
        <f>K$4/(1-'Other Values'!$B$2)</f>
        <v>1.0528527267892041E-3</v>
      </c>
      <c r="L2" s="4">
        <f>L$4/(1-'Other Values'!$B$2)</f>
        <v>1.0652173768371392E-3</v>
      </c>
      <c r="M2" s="4">
        <f>M$4/(1-'Other Values'!$B$2)</f>
        <v>1.0775820268850689E-3</v>
      </c>
      <c r="N2" s="4">
        <f>N$4/(1-'Other Values'!$B$2)</f>
        <v>1.0899466769330041E-3</v>
      </c>
      <c r="O2" s="4">
        <f>O$4/(1-'Other Values'!$B$2)</f>
        <v>1.1045982621303912E-3</v>
      </c>
      <c r="P2" s="4">
        <f>P$4/(1-'Other Values'!$B$2)</f>
        <v>1.1252191578012478E-3</v>
      </c>
      <c r="Q2" s="4">
        <f>Q$4/(1-'Other Values'!$B$2)</f>
        <v>1.1448424347850017E-3</v>
      </c>
      <c r="R2" s="4">
        <f>R$4/(1-'Other Values'!$B$2)</f>
        <v>1.188565825783602E-3</v>
      </c>
      <c r="S2" s="4">
        <f>S$4/(1-'Other Values'!$B$2)</f>
        <v>1.2454820861176102E-3</v>
      </c>
      <c r="T2" s="4">
        <f>T$4/(1-'Other Values'!$B$2)</f>
        <v>1.3137701931264752E-3</v>
      </c>
      <c r="U2" s="4">
        <f>U$4/(1-'Other Values'!$B$2)</f>
        <v>1.3711702115708562E-3</v>
      </c>
      <c r="V2" s="4">
        <f>V$4/(1-'Other Values'!$B$2)</f>
        <v>1.4355279604869977E-3</v>
      </c>
      <c r="W2" s="4">
        <f>W$4/(1-'Other Values'!$B$2)</f>
        <v>1.5077536201663225E-3</v>
      </c>
      <c r="X2" s="4">
        <f>X$4/(1-'Other Values'!$B$2)</f>
        <v>1.5779469661199169E-3</v>
      </c>
      <c r="Y2" s="4">
        <f>Y$4/(1-'Other Values'!$B$2)</f>
        <v>1.5861882887091725E-3</v>
      </c>
      <c r="Z2" s="4">
        <f>Z$4/(1-'Other Values'!$B$2)</f>
        <v>1.593815335602985E-3</v>
      </c>
      <c r="AA2" s="4">
        <f>AA$4/(1-'Other Values'!$B$2)</f>
        <v>1.594862257009913E-3</v>
      </c>
      <c r="AB2" s="4">
        <f>AB$4/(1-'Other Values'!$B$2)</f>
        <v>1.5977935398445811E-3</v>
      </c>
      <c r="AC2" s="4">
        <f>AC$4/(1-'Other Values'!$B$2)</f>
        <v>1.6024344397311712E-3</v>
      </c>
      <c r="AD2" s="4">
        <f>AD$4/(1-'Other Values'!$B$2)</f>
        <v>1.6055401138335478E-3</v>
      </c>
      <c r="AE2" s="4">
        <f>AE$4/(1-'Other Values'!$B$2)</f>
        <v>1.6084550212796256E-3</v>
      </c>
      <c r="AF2" s="4">
        <f>AF$4/(1-'Other Values'!$B$2)</f>
        <v>1.6097973176203686E-3</v>
      </c>
      <c r="AG2" s="4">
        <f>AG$4/(1-'Other Values'!$B$2)</f>
        <v>1.6112434718838951E-3</v>
      </c>
      <c r="AH2" s="4">
        <f>AH$4/(1-'Other Values'!$B$2)</f>
        <v>1.6120820153675505E-3</v>
      </c>
      <c r="AI2" s="4">
        <f>AI$4/(1-'Other Values'!$B$2)</f>
        <v>1.6141151235865275E-3</v>
      </c>
      <c r="AJ2" s="4">
        <f>AJ$4/(1-'Other Values'!$B$2)</f>
        <v>1.6143789836215463E-3</v>
      </c>
    </row>
    <row r="3" spans="1:36">
      <c r="A3" t="s">
        <v>3</v>
      </c>
      <c r="B3" s="4">
        <f>B$4</f>
        <v>2.9569994464129901E-4</v>
      </c>
      <c r="C3" s="4">
        <f t="shared" ref="C3:AJ5" si="0">C$4</f>
        <v>2.9958305787949267E-4</v>
      </c>
      <c r="D3" s="4">
        <f t="shared" si="0"/>
        <v>3.0346617111768546E-4</v>
      </c>
      <c r="E3" s="4">
        <f t="shared" si="0"/>
        <v>3.0734928435587912E-4</v>
      </c>
      <c r="F3" s="4">
        <f t="shared" si="0"/>
        <v>3.1123239759407278E-4</v>
      </c>
      <c r="G3" s="4">
        <f t="shared" si="0"/>
        <v>3.1511551083226644E-4</v>
      </c>
      <c r="H3" s="4">
        <f t="shared" si="0"/>
        <v>3.1899862407045923E-4</v>
      </c>
      <c r="I3" s="4">
        <f t="shared" si="0"/>
        <v>3.2288173730865289E-4</v>
      </c>
      <c r="J3" s="4">
        <f t="shared" si="0"/>
        <v>3.2676485054684655E-4</v>
      </c>
      <c r="K3" s="4">
        <f t="shared" si="0"/>
        <v>3.3064796378503935E-4</v>
      </c>
      <c r="L3" s="4">
        <f t="shared" si="0"/>
        <v>3.3453107702323387E-4</v>
      </c>
      <c r="M3" s="4">
        <f t="shared" si="0"/>
        <v>3.3841419026142667E-4</v>
      </c>
      <c r="N3" s="4">
        <f t="shared" si="0"/>
        <v>3.4229730349962119E-4</v>
      </c>
      <c r="O3" s="4">
        <f t="shared" si="0"/>
        <v>3.4689862777648655E-4</v>
      </c>
      <c r="P3" s="4">
        <f t="shared" si="0"/>
        <v>3.533746115408878E-4</v>
      </c>
      <c r="Q3" s="4">
        <f t="shared" si="0"/>
        <v>3.595372935688436E-4</v>
      </c>
      <c r="R3" s="4">
        <f t="shared" si="0"/>
        <v>3.7326860644443704E-4</v>
      </c>
      <c r="S3" s="4">
        <f t="shared" si="0"/>
        <v>3.9114313448321655E-4</v>
      </c>
      <c r="T3" s="4">
        <f t="shared" si="0"/>
        <v>4.1258898627112453E-4</v>
      </c>
      <c r="U3" s="4">
        <f t="shared" si="0"/>
        <v>4.3061543834456651E-4</v>
      </c>
      <c r="V3" s="4">
        <f t="shared" si="0"/>
        <v>4.5082696279756963E-4</v>
      </c>
      <c r="W3" s="4">
        <f t="shared" si="0"/>
        <v>4.7350940137454764E-4</v>
      </c>
      <c r="X3" s="4">
        <f t="shared" si="0"/>
        <v>4.9555359266575917E-4</v>
      </c>
      <c r="Y3" s="4">
        <f t="shared" si="0"/>
        <v>4.9814177661940964E-4</v>
      </c>
      <c r="Z3" s="4">
        <f t="shared" si="0"/>
        <v>5.005370475447392E-4</v>
      </c>
      <c r="AA3" s="4">
        <f t="shared" si="0"/>
        <v>5.0086583277997277E-4</v>
      </c>
      <c r="AB3" s="4">
        <f t="shared" si="0"/>
        <v>5.0178640094292637E-4</v>
      </c>
      <c r="AC3" s="4">
        <f t="shared" si="0"/>
        <v>5.0324387363458276E-4</v>
      </c>
      <c r="AD3" s="4">
        <f t="shared" si="0"/>
        <v>5.0421920930309773E-4</v>
      </c>
      <c r="AE3" s="4">
        <f t="shared" si="0"/>
        <v>5.0513463478203127E-4</v>
      </c>
      <c r="AF3" s="4">
        <f t="shared" si="0"/>
        <v>5.0555618239317369E-4</v>
      </c>
      <c r="AG3" s="4">
        <f t="shared" si="0"/>
        <v>5.0601034654204982E-4</v>
      </c>
      <c r="AH3" s="4">
        <f t="shared" si="0"/>
        <v>5.0627369077658622E-4</v>
      </c>
      <c r="AI3" s="4">
        <f t="shared" si="0"/>
        <v>5.0691218757262853E-4</v>
      </c>
      <c r="AJ3" s="4">
        <f t="shared" si="0"/>
        <v>5.0699505270759317E-4</v>
      </c>
    </row>
    <row r="4" spans="1:36">
      <c r="A4" t="s">
        <v>4</v>
      </c>
      <c r="B4" s="4">
        <f>Extrapolations!X2</f>
        <v>2.9569994464129901E-4</v>
      </c>
      <c r="C4" s="4">
        <f>Extrapolations!Y2</f>
        <v>2.9958305787949267E-4</v>
      </c>
      <c r="D4" s="4">
        <f>Extrapolations!Z2</f>
        <v>3.0346617111768546E-4</v>
      </c>
      <c r="E4" s="4">
        <f>Extrapolations!AA2</f>
        <v>3.0734928435587912E-4</v>
      </c>
      <c r="F4" s="4">
        <f>Extrapolations!AB2</f>
        <v>3.1123239759407278E-4</v>
      </c>
      <c r="G4" s="4">
        <f>Extrapolations!AC2</f>
        <v>3.1511551083226644E-4</v>
      </c>
      <c r="H4" s="4">
        <f>Extrapolations!AD2</f>
        <v>3.1899862407045923E-4</v>
      </c>
      <c r="I4" s="4">
        <f>Extrapolations!AE2</f>
        <v>3.2288173730865289E-4</v>
      </c>
      <c r="J4" s="4">
        <f>Extrapolations!AF2</f>
        <v>3.2676485054684655E-4</v>
      </c>
      <c r="K4" s="4">
        <f>Extrapolations!AG2</f>
        <v>3.3064796378503935E-4</v>
      </c>
      <c r="L4" s="4">
        <f>Extrapolations!AH2</f>
        <v>3.3453107702323387E-4</v>
      </c>
      <c r="M4" s="4">
        <f>Extrapolations!AI2</f>
        <v>3.3841419026142667E-4</v>
      </c>
      <c r="N4" s="4">
        <f>Extrapolations!AJ2</f>
        <v>3.4229730349962119E-4</v>
      </c>
      <c r="O4" s="4">
        <f>Extrapolations!AK2</f>
        <v>3.4689862777648655E-4</v>
      </c>
      <c r="P4" s="4">
        <f>Extrapolations!AL2</f>
        <v>3.533746115408878E-4</v>
      </c>
      <c r="Q4" s="4">
        <f>Extrapolations!AM2</f>
        <v>3.595372935688436E-4</v>
      </c>
      <c r="R4" s="4">
        <f>Extrapolations!AN2</f>
        <v>3.7326860644443704E-4</v>
      </c>
      <c r="S4" s="4">
        <f>Extrapolations!AO2</f>
        <v>3.9114313448321655E-4</v>
      </c>
      <c r="T4" s="4">
        <f>Extrapolations!AP2</f>
        <v>4.1258898627112453E-4</v>
      </c>
      <c r="U4" s="4">
        <f>Extrapolations!AQ2</f>
        <v>4.3061543834456651E-4</v>
      </c>
      <c r="V4" s="4">
        <f>Extrapolations!AR2</f>
        <v>4.5082696279756963E-4</v>
      </c>
      <c r="W4" s="4">
        <f>Extrapolations!AS2</f>
        <v>4.7350940137454764E-4</v>
      </c>
      <c r="X4" s="4">
        <f>Extrapolations!AT2</f>
        <v>4.9555359266575917E-4</v>
      </c>
      <c r="Y4" s="4">
        <f>Extrapolations!AU2</f>
        <v>4.9814177661940964E-4</v>
      </c>
      <c r="Z4" s="4">
        <f>Extrapolations!AV2</f>
        <v>5.005370475447392E-4</v>
      </c>
      <c r="AA4" s="4">
        <f>Extrapolations!AW2</f>
        <v>5.0086583277997277E-4</v>
      </c>
      <c r="AB4" s="4">
        <f>Extrapolations!AX2</f>
        <v>5.0178640094292637E-4</v>
      </c>
      <c r="AC4" s="4">
        <f>Extrapolations!AY2</f>
        <v>5.0324387363458276E-4</v>
      </c>
      <c r="AD4" s="4">
        <f>Extrapolations!AZ2</f>
        <v>5.0421920930309773E-4</v>
      </c>
      <c r="AE4" s="4">
        <f>Extrapolations!BA2</f>
        <v>5.0513463478203127E-4</v>
      </c>
      <c r="AF4" s="4">
        <f>Extrapolations!BB2</f>
        <v>5.0555618239317369E-4</v>
      </c>
      <c r="AG4" s="4">
        <f>Extrapolations!BC2</f>
        <v>5.0601034654204982E-4</v>
      </c>
      <c r="AH4" s="4">
        <f>Extrapolations!BD2</f>
        <v>5.0627369077658622E-4</v>
      </c>
      <c r="AI4" s="4">
        <f>Extrapolations!BE2</f>
        <v>5.0691218757262853E-4</v>
      </c>
      <c r="AJ4" s="4">
        <f>Extrapolations!BF2</f>
        <v>5.0699505270759317E-4</v>
      </c>
    </row>
    <row r="5" spans="1:36">
      <c r="A5" t="s">
        <v>5</v>
      </c>
      <c r="B5" s="4">
        <f>B$4</f>
        <v>2.9569994464129901E-4</v>
      </c>
      <c r="C5" s="4">
        <f t="shared" si="0"/>
        <v>2.9958305787949267E-4</v>
      </c>
      <c r="D5" s="4">
        <f t="shared" si="0"/>
        <v>3.0346617111768546E-4</v>
      </c>
      <c r="E5" s="4">
        <f t="shared" si="0"/>
        <v>3.0734928435587912E-4</v>
      </c>
      <c r="F5" s="4">
        <f t="shared" si="0"/>
        <v>3.1123239759407278E-4</v>
      </c>
      <c r="G5" s="4">
        <f t="shared" si="0"/>
        <v>3.1511551083226644E-4</v>
      </c>
      <c r="H5" s="4">
        <f t="shared" si="0"/>
        <v>3.1899862407045923E-4</v>
      </c>
      <c r="I5" s="4">
        <f t="shared" si="0"/>
        <v>3.2288173730865289E-4</v>
      </c>
      <c r="J5" s="4">
        <f t="shared" si="0"/>
        <v>3.2676485054684655E-4</v>
      </c>
      <c r="K5" s="4">
        <f t="shared" si="0"/>
        <v>3.3064796378503935E-4</v>
      </c>
      <c r="L5" s="4">
        <f t="shared" si="0"/>
        <v>3.3453107702323387E-4</v>
      </c>
      <c r="M5" s="4">
        <f t="shared" si="0"/>
        <v>3.3841419026142667E-4</v>
      </c>
      <c r="N5" s="4">
        <f t="shared" si="0"/>
        <v>3.4229730349962119E-4</v>
      </c>
      <c r="O5" s="4">
        <f t="shared" si="0"/>
        <v>3.4689862777648655E-4</v>
      </c>
      <c r="P5" s="4">
        <f t="shared" si="0"/>
        <v>3.533746115408878E-4</v>
      </c>
      <c r="Q5" s="4">
        <f t="shared" si="0"/>
        <v>3.595372935688436E-4</v>
      </c>
      <c r="R5" s="4">
        <f t="shared" si="0"/>
        <v>3.7326860644443704E-4</v>
      </c>
      <c r="S5" s="4">
        <f t="shared" si="0"/>
        <v>3.9114313448321655E-4</v>
      </c>
      <c r="T5" s="4">
        <f t="shared" si="0"/>
        <v>4.1258898627112453E-4</v>
      </c>
      <c r="U5" s="4">
        <f t="shared" si="0"/>
        <v>4.3061543834456651E-4</v>
      </c>
      <c r="V5" s="4">
        <f t="shared" si="0"/>
        <v>4.5082696279756963E-4</v>
      </c>
      <c r="W5" s="4">
        <f t="shared" si="0"/>
        <v>4.7350940137454764E-4</v>
      </c>
      <c r="X5" s="4">
        <f t="shared" si="0"/>
        <v>4.9555359266575917E-4</v>
      </c>
      <c r="Y5" s="4">
        <f t="shared" si="0"/>
        <v>4.9814177661940964E-4</v>
      </c>
      <c r="Z5" s="4">
        <f t="shared" si="0"/>
        <v>5.005370475447392E-4</v>
      </c>
      <c r="AA5" s="4">
        <f t="shared" si="0"/>
        <v>5.0086583277997277E-4</v>
      </c>
      <c r="AB5" s="4">
        <f t="shared" si="0"/>
        <v>5.0178640094292637E-4</v>
      </c>
      <c r="AC5" s="4">
        <f t="shared" si="0"/>
        <v>5.0324387363458276E-4</v>
      </c>
      <c r="AD5" s="4">
        <f t="shared" si="0"/>
        <v>5.0421920930309773E-4</v>
      </c>
      <c r="AE5" s="4">
        <f t="shared" si="0"/>
        <v>5.0513463478203127E-4</v>
      </c>
      <c r="AF5" s="4">
        <f t="shared" si="0"/>
        <v>5.0555618239317369E-4</v>
      </c>
      <c r="AG5" s="4">
        <f t="shared" si="0"/>
        <v>5.0601034654204982E-4</v>
      </c>
      <c r="AH5" s="4">
        <f t="shared" si="0"/>
        <v>5.0627369077658622E-4</v>
      </c>
      <c r="AI5" s="4">
        <f t="shared" si="0"/>
        <v>5.0691218757262853E-4</v>
      </c>
      <c r="AJ5" s="4">
        <f t="shared" si="0"/>
        <v>5.0699505270759317E-4</v>
      </c>
    </row>
    <row r="6" spans="1:36">
      <c r="A6" t="s">
        <v>6</v>
      </c>
      <c r="B6" s="4">
        <f>B$4/(1-'Other Values'!$B$2)*'Other Values'!$B$6+B$4*(1-'Other Values'!$B$6)</f>
        <v>6.5092895708538582E-4</v>
      </c>
      <c r="C6" s="4">
        <f>C$4/(1-'Other Values'!$B$2)*'Other Values'!$B$6+C$4*(1-'Other Values'!$B$6)</f>
        <v>6.5947691556893576E-4</v>
      </c>
      <c r="D6" s="4">
        <f>D$4/(1-'Other Values'!$B$2)*'Other Values'!$B$6+D$4*(1-'Other Values'!$B$6)</f>
        <v>6.6802487405248385E-4</v>
      </c>
      <c r="E6" s="4">
        <f>E$4/(1-'Other Values'!$B$2)*'Other Values'!$B$6+E$4*(1-'Other Values'!$B$6)</f>
        <v>6.7657283253603389E-4</v>
      </c>
      <c r="F6" s="4">
        <f>F$4/(1-'Other Values'!$B$2)*'Other Values'!$B$6+F$4*(1-'Other Values'!$B$6)</f>
        <v>6.8512079101958371E-4</v>
      </c>
      <c r="G6" s="4">
        <f>G$4/(1-'Other Values'!$B$2)*'Other Values'!$B$6+G$4*(1-'Other Values'!$B$6)</f>
        <v>6.9366874950313375E-4</v>
      </c>
      <c r="H6" s="4">
        <f>H$4/(1-'Other Values'!$B$2)*'Other Values'!$B$6+H$4*(1-'Other Values'!$B$6)</f>
        <v>7.0221670798668195E-4</v>
      </c>
      <c r="I6" s="4">
        <f>I$4/(1-'Other Values'!$B$2)*'Other Values'!$B$6+I$4*(1-'Other Values'!$B$6)</f>
        <v>7.1076466647023177E-4</v>
      </c>
      <c r="J6" s="4">
        <f>J$4/(1-'Other Values'!$B$2)*'Other Values'!$B$6+J$4*(1-'Other Values'!$B$6)</f>
        <v>7.1931262495378181E-4</v>
      </c>
      <c r="K6" s="4">
        <f>K$4/(1-'Other Values'!$B$2)*'Other Values'!$B$6+K$4*(1-'Other Values'!$B$6)</f>
        <v>7.2786058343733001E-4</v>
      </c>
      <c r="L6" s="4">
        <f>L$4/(1-'Other Values'!$B$2)*'Other Values'!$B$6+L$4*(1-'Other Values'!$B$6)</f>
        <v>7.3640854192088189E-4</v>
      </c>
      <c r="M6" s="4">
        <f>M$4/(1-'Other Values'!$B$2)*'Other Values'!$B$6+M$4*(1-'Other Values'!$B$6)</f>
        <v>7.4495650040442988E-4</v>
      </c>
      <c r="N6" s="4">
        <f>N$4/(1-'Other Values'!$B$2)*'Other Values'!$B$6+N$4*(1-'Other Values'!$B$6)</f>
        <v>7.5350445888798176E-4</v>
      </c>
      <c r="O6" s="4">
        <f>O$4/(1-'Other Values'!$B$2)*'Other Values'!$B$6+O$4*(1-'Other Values'!$B$6)</f>
        <v>7.6363342667113419E-4</v>
      </c>
      <c r="P6" s="4">
        <f>P$4/(1-'Other Values'!$B$2)*'Other Values'!$B$6+P$4*(1-'Other Values'!$B$6)</f>
        <v>7.7788911198408577E-4</v>
      </c>
      <c r="Q6" s="4">
        <f>Q$4/(1-'Other Values'!$B$2)*'Other Values'!$B$6+Q$4*(1-'Other Values'!$B$6)</f>
        <v>7.9145512123773062E-4</v>
      </c>
      <c r="R6" s="4">
        <f>R$4/(1-'Other Values'!$B$2)*'Other Values'!$B$6+R$4*(1-'Other Values'!$B$6)</f>
        <v>8.2168207708097779E-4</v>
      </c>
      <c r="S6" s="4">
        <f>S$4/(1-'Other Values'!$B$2)*'Other Values'!$B$6+S$4*(1-'Other Values'!$B$6)</f>
        <v>8.6102955788213309E-4</v>
      </c>
      <c r="T6" s="4">
        <f>T$4/(1-'Other Values'!$B$2)*'Other Values'!$B$6+T$4*(1-'Other Values'!$B$6)</f>
        <v>9.0823865004156746E-4</v>
      </c>
      <c r="U6" s="4">
        <f>U$4/(1-'Other Values'!$B$2)*'Other Values'!$B$6+U$4*(1-'Other Values'!$B$6)</f>
        <v>9.479205636190259E-4</v>
      </c>
      <c r="V6" s="4">
        <f>V$4/(1-'Other Values'!$B$2)*'Other Values'!$B$6+V$4*(1-'Other Values'!$B$6)</f>
        <v>9.9241251152675522E-4</v>
      </c>
      <c r="W6" s="4">
        <f>W$4/(1-'Other Values'!$B$2)*'Other Values'!$B$6+W$4*(1-'Other Values'!$B$6)</f>
        <v>1.0423437217100238E-3</v>
      </c>
      <c r="X6" s="4">
        <f>X$4/(1-'Other Values'!$B$2)*'Other Values'!$B$6+X$4*(1-'Other Values'!$B$6)</f>
        <v>1.0908699480655459E-3</v>
      </c>
      <c r="Y6" s="4">
        <f>Y$4/(1-'Other Values'!$B$2)*'Other Values'!$B$6+Y$4*(1-'Other Values'!$B$6)</f>
        <v>1.0965673582687793E-3</v>
      </c>
      <c r="Z6" s="4">
        <f>Z$4/(1-'Other Values'!$B$2)*'Other Values'!$B$6+Z$4*(1-'Other Values'!$B$6)</f>
        <v>1.1018401059767744E-3</v>
      </c>
      <c r="AA6" s="4">
        <f>AA$4/(1-'Other Values'!$B$2)*'Other Values'!$B$6+AA$4*(1-'Other Values'!$B$6)</f>
        <v>1.10256386610644E-3</v>
      </c>
      <c r="AB6" s="4">
        <f>AB$4/(1-'Other Values'!$B$2)*'Other Values'!$B$6+AB$4*(1-'Other Values'!$B$6)</f>
        <v>1.1045903273388365E-3</v>
      </c>
      <c r="AC6" s="4">
        <f>AC$4/(1-'Other Values'!$B$2)*'Other Values'!$B$6+AC$4*(1-'Other Values'!$B$6)</f>
        <v>1.1077986849877064E-3</v>
      </c>
      <c r="AD6" s="4">
        <f>AD$4/(1-'Other Values'!$B$2)*'Other Values'!$B$6+AD$4*(1-'Other Values'!$B$6)</f>
        <v>1.1099457067948453E-3</v>
      </c>
      <c r="AE6" s="4">
        <f>AE$4/(1-'Other Values'!$B$2)*'Other Values'!$B$6+AE$4*(1-'Other Values'!$B$6)</f>
        <v>1.1119608473557081E-3</v>
      </c>
      <c r="AF6" s="4">
        <f>AF$4/(1-'Other Values'!$B$2)*'Other Values'!$B$6+AF$4*(1-'Other Values'!$B$6)</f>
        <v>1.1128888067681308E-3</v>
      </c>
      <c r="AG6" s="4">
        <f>AG$4/(1-'Other Values'!$B$2)*'Other Values'!$B$6+AG$4*(1-'Other Values'!$B$6)</f>
        <v>1.1138885654800648E-3</v>
      </c>
      <c r="AH6" s="4">
        <f>AH$4/(1-'Other Values'!$B$2)*'Other Values'!$B$6+AH$4*(1-'Other Values'!$B$6)</f>
        <v>1.1144682693016166E-3</v>
      </c>
      <c r="AI6" s="4">
        <f>AI$4/(1-'Other Values'!$B$2)*'Other Values'!$B$6+AI$4*(1-'Other Values'!$B$6)</f>
        <v>1.115873802380273E-3</v>
      </c>
      <c r="AJ6" s="4">
        <f>AJ$4/(1-'Other Values'!$B$2)*'Other Values'!$B$6+AJ$4*(1-'Other Values'!$B$6)</f>
        <v>1.1160562147102674E-3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>
        <v>0</v>
      </c>
      <c r="Q7" s="8">
        <v>0</v>
      </c>
      <c r="R7">
        <v>0</v>
      </c>
      <c r="S7" s="8">
        <v>0</v>
      </c>
      <c r="T7">
        <v>0</v>
      </c>
      <c r="U7" s="8">
        <v>0</v>
      </c>
      <c r="V7">
        <v>0</v>
      </c>
      <c r="W7" s="8">
        <v>0</v>
      </c>
      <c r="X7">
        <v>0</v>
      </c>
      <c r="Y7" s="8">
        <v>0</v>
      </c>
      <c r="Z7">
        <v>0</v>
      </c>
      <c r="AA7" s="8">
        <v>0</v>
      </c>
      <c r="AB7">
        <v>0</v>
      </c>
      <c r="AC7" s="8">
        <v>0</v>
      </c>
      <c r="AD7">
        <v>0</v>
      </c>
      <c r="AE7" s="8">
        <v>0</v>
      </c>
      <c r="AF7">
        <v>0</v>
      </c>
      <c r="AG7" s="8">
        <v>0</v>
      </c>
      <c r="AH7">
        <v>0</v>
      </c>
      <c r="AI7" s="8">
        <v>0</v>
      </c>
      <c r="AJ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3.0472122333951646E-4</v>
      </c>
      <c r="C2" s="4">
        <f>C$4/(1-'Other Values'!$B$2)</f>
        <v>3.0790114943383382E-4</v>
      </c>
      <c r="D2" s="4">
        <f>D$4/(1-'Other Values'!$B$2)</f>
        <v>3.1108107552814976E-4</v>
      </c>
      <c r="E2" s="4">
        <f>E$4/(1-'Other Values'!$B$2)</f>
        <v>3.1426100162246706E-4</v>
      </c>
      <c r="F2" s="4">
        <f>F$4/(1-'Other Values'!$B$2)</f>
        <v>3.17440927716783E-4</v>
      </c>
      <c r="G2" s="4">
        <f>G$4/(1-'Other Values'!$B$2)</f>
        <v>3.2062085381109895E-4</v>
      </c>
      <c r="H2" s="4">
        <f>H$4/(1-'Other Values'!$B$2)</f>
        <v>3.238007799054163E-4</v>
      </c>
      <c r="I2" s="4">
        <f>I$4/(1-'Other Values'!$B$2)</f>
        <v>3.2698070599973224E-4</v>
      </c>
      <c r="J2" s="4">
        <f>J$4/(1-'Other Values'!$B$2)</f>
        <v>3.301606320940496E-4</v>
      </c>
      <c r="K2" s="4">
        <f>K$4/(1-'Other Values'!$B$2)</f>
        <v>3.3334055818836554E-4</v>
      </c>
      <c r="L2" s="4">
        <f>L$4/(1-'Other Values'!$B$2)</f>
        <v>3.3652048428268284E-4</v>
      </c>
      <c r="M2" s="4">
        <f>M$4/(1-'Other Values'!$B$2)</f>
        <v>3.3970041037699878E-4</v>
      </c>
      <c r="N2" s="4">
        <f>N$4/(1-'Other Values'!$B$2)</f>
        <v>3.4288033647131473E-4</v>
      </c>
      <c r="O2" s="4">
        <f>O$4/(1-'Other Values'!$B$2)</f>
        <v>3.4653723301081139E-4</v>
      </c>
      <c r="P2" s="4">
        <f>P$4/(1-'Other Values'!$B$2)</f>
        <v>3.5036573368620256E-4</v>
      </c>
      <c r="Q2" s="4">
        <f>Q$4/(1-'Other Values'!$B$2)</f>
        <v>4.8409520175234718E-4</v>
      </c>
      <c r="R2" s="4">
        <f>R$4/(1-'Other Values'!$B$2)</f>
        <v>4.8499575958347668E-4</v>
      </c>
      <c r="S2" s="4">
        <f>S$4/(1-'Other Values'!$B$2)</f>
        <v>4.8748971775990313E-4</v>
      </c>
      <c r="T2" s="4">
        <f>T$4/(1-'Other Values'!$B$2)</f>
        <v>4.919824634214108E-4</v>
      </c>
      <c r="U2" s="4">
        <f>U$4/(1-'Other Values'!$B$2)</f>
        <v>4.9613457605008889E-4</v>
      </c>
      <c r="V2" s="4">
        <f>V$4/(1-'Other Values'!$B$2)</f>
        <v>5.0172473202786828E-4</v>
      </c>
      <c r="W2" s="4">
        <f>W$4/(1-'Other Values'!$B$2)</f>
        <v>5.0860082527902459E-4</v>
      </c>
      <c r="X2" s="4">
        <f>X$4/(1-'Other Values'!$B$2)</f>
        <v>5.1620343317996501E-4</v>
      </c>
      <c r="Y2" s="4">
        <f>Y$4/(1-'Other Values'!$B$2)</f>
        <v>5.2392740877851179E-4</v>
      </c>
      <c r="Z2" s="4">
        <f>Z$4/(1-'Other Values'!$B$2)</f>
        <v>5.3090055389935699E-4</v>
      </c>
      <c r="AA2" s="4">
        <f>AA$4/(1-'Other Values'!$B$2)</f>
        <v>5.3383946529642924E-4</v>
      </c>
      <c r="AB2" s="4">
        <f>AB$4/(1-'Other Values'!$B$2)</f>
        <v>5.3781235441520544E-4</v>
      </c>
      <c r="AC2" s="4">
        <f>AC$4/(1-'Other Values'!$B$2)</f>
        <v>5.4077605738465473E-4</v>
      </c>
      <c r="AD2" s="4">
        <f>AD$4/(1-'Other Values'!$B$2)</f>
        <v>5.4265908038464948E-4</v>
      </c>
      <c r="AE2" s="4">
        <f>AE$4/(1-'Other Values'!$B$2)</f>
        <v>5.4361791691203819E-4</v>
      </c>
      <c r="AF2" s="4">
        <f>AF$4/(1-'Other Values'!$B$2)</f>
        <v>5.4257836240806205E-4</v>
      </c>
      <c r="AG2" s="4">
        <f>AG$4/(1-'Other Values'!$B$2)</f>
        <v>5.4278692349295167E-4</v>
      </c>
      <c r="AH2" s="4">
        <f>AH$4/(1-'Other Values'!$B$2)</f>
        <v>5.4302643439794063E-4</v>
      </c>
      <c r="AI2" s="4">
        <f>AI$4/(1-'Other Values'!$B$2)</f>
        <v>5.4328539796526395E-4</v>
      </c>
      <c r="AJ2" s="4">
        <f>AJ$4/(1-'Other Values'!$B$2)</f>
        <v>5.4359941573862264E-4</v>
      </c>
    </row>
    <row r="3" spans="1:36">
      <c r="A3" t="s">
        <v>3</v>
      </c>
      <c r="B3" s="4">
        <f>B$4</f>
        <v>9.5697574271914285E-5</v>
      </c>
      <c r="C3" s="4">
        <f t="shared" ref="C3:AJ3" si="0">C$4</f>
        <v>9.6696228747815595E-5</v>
      </c>
      <c r="D3" s="4">
        <f t="shared" si="0"/>
        <v>9.7694883223716471E-5</v>
      </c>
      <c r="E3" s="4">
        <f t="shared" si="0"/>
        <v>9.869353769961778E-5</v>
      </c>
      <c r="F3" s="4">
        <f t="shared" si="0"/>
        <v>9.9692192175518656E-5</v>
      </c>
      <c r="G3" s="4">
        <f t="shared" si="0"/>
        <v>1.0069084665141953E-4</v>
      </c>
      <c r="H3" s="4">
        <f t="shared" si="0"/>
        <v>1.0168950112732084E-4</v>
      </c>
      <c r="I3" s="4">
        <f t="shared" si="0"/>
        <v>1.0268815560322172E-4</v>
      </c>
      <c r="J3" s="4">
        <f t="shared" si="0"/>
        <v>1.0368681007912303E-4</v>
      </c>
      <c r="K3" s="4">
        <f t="shared" si="0"/>
        <v>1.046854645550239E-4</v>
      </c>
      <c r="L3" s="4">
        <f t="shared" si="0"/>
        <v>1.0568411903092521E-4</v>
      </c>
      <c r="M3" s="4">
        <f t="shared" si="0"/>
        <v>1.0668277350682609E-4</v>
      </c>
      <c r="N3" s="4">
        <f t="shared" si="0"/>
        <v>1.0768142798272696E-4</v>
      </c>
      <c r="O3" s="4">
        <f t="shared" si="0"/>
        <v>1.0882987482984162E-4</v>
      </c>
      <c r="P3" s="4">
        <f t="shared" si="0"/>
        <v>1.1003221388492314E-4</v>
      </c>
      <c r="Q3" s="4">
        <f t="shared" si="0"/>
        <v>1.520298980709851E-4</v>
      </c>
      <c r="R3" s="4">
        <f t="shared" si="0"/>
        <v>1.5231271788571999E-4</v>
      </c>
      <c r="S3" s="4">
        <f t="shared" si="0"/>
        <v>1.5309594442046548E-4</v>
      </c>
      <c r="T3" s="4">
        <f t="shared" si="0"/>
        <v>1.5450688933895548E-4</v>
      </c>
      <c r="U3" s="4">
        <f t="shared" si="0"/>
        <v>1.5581085859424284E-4</v>
      </c>
      <c r="V3" s="4">
        <f t="shared" si="0"/>
        <v>1.5756644476908264E-4</v>
      </c>
      <c r="W3" s="4">
        <f t="shared" si="0"/>
        <v>1.5972587901324744E-4</v>
      </c>
      <c r="X3" s="4">
        <f t="shared" si="0"/>
        <v>1.6211347488296425E-4</v>
      </c>
      <c r="Y3" s="4">
        <f t="shared" si="0"/>
        <v>1.6453918622796242E-4</v>
      </c>
      <c r="Z3" s="4">
        <f t="shared" si="0"/>
        <v>1.6672909957169893E-4</v>
      </c>
      <c r="AA3" s="4">
        <f t="shared" si="0"/>
        <v>1.6765206348152327E-4</v>
      </c>
      <c r="AB3" s="4">
        <f t="shared" si="0"/>
        <v>1.6889974766758523E-4</v>
      </c>
      <c r="AC3" s="4">
        <f t="shared" si="0"/>
        <v>1.6983049736047013E-4</v>
      </c>
      <c r="AD3" s="4">
        <f t="shared" si="0"/>
        <v>1.704218599555098E-4</v>
      </c>
      <c r="AE3" s="4">
        <f t="shared" si="0"/>
        <v>1.7072298217072279E-4</v>
      </c>
      <c r="AF3" s="4">
        <f t="shared" si="0"/>
        <v>1.7039651050831703E-4</v>
      </c>
      <c r="AG3" s="4">
        <f t="shared" si="0"/>
        <v>1.7046200903084435E-4</v>
      </c>
      <c r="AH3" s="4">
        <f t="shared" si="0"/>
        <v>1.7053722733158469E-4</v>
      </c>
      <c r="AI3" s="4">
        <f t="shared" si="0"/>
        <v>1.7061855473289285E-4</v>
      </c>
      <c r="AJ3" s="4">
        <f t="shared" si="0"/>
        <v>1.7071717188485674E-4</v>
      </c>
    </row>
    <row r="4" spans="1:36">
      <c r="A4" t="s">
        <v>4</v>
      </c>
      <c r="B4" s="4">
        <f>Extrapolations!X3</f>
        <v>9.5697574271914285E-5</v>
      </c>
      <c r="C4" s="4">
        <f>Extrapolations!Y3</f>
        <v>9.6696228747815595E-5</v>
      </c>
      <c r="D4" s="4">
        <f>Extrapolations!Z3</f>
        <v>9.7694883223716471E-5</v>
      </c>
      <c r="E4" s="4">
        <f>Extrapolations!AA3</f>
        <v>9.869353769961778E-5</v>
      </c>
      <c r="F4" s="4">
        <f>Extrapolations!AB3</f>
        <v>9.9692192175518656E-5</v>
      </c>
      <c r="G4" s="4">
        <f>Extrapolations!AC3</f>
        <v>1.0069084665141953E-4</v>
      </c>
      <c r="H4" s="4">
        <f>Extrapolations!AD3</f>
        <v>1.0168950112732084E-4</v>
      </c>
      <c r="I4" s="4">
        <f>Extrapolations!AE3</f>
        <v>1.0268815560322172E-4</v>
      </c>
      <c r="J4" s="4">
        <f>Extrapolations!AF3</f>
        <v>1.0368681007912303E-4</v>
      </c>
      <c r="K4" s="4">
        <f>Extrapolations!AG3</f>
        <v>1.046854645550239E-4</v>
      </c>
      <c r="L4" s="4">
        <f>Extrapolations!AH3</f>
        <v>1.0568411903092521E-4</v>
      </c>
      <c r="M4" s="4">
        <f>Extrapolations!AI3</f>
        <v>1.0668277350682609E-4</v>
      </c>
      <c r="N4" s="4">
        <f>Extrapolations!AJ3</f>
        <v>1.0768142798272696E-4</v>
      </c>
      <c r="O4" s="4">
        <f>Extrapolations!AK3</f>
        <v>1.0882987482984162E-4</v>
      </c>
      <c r="P4" s="4">
        <f>Extrapolations!AL3</f>
        <v>1.1003221388492314E-4</v>
      </c>
      <c r="Q4" s="4">
        <f>Extrapolations!AM3</f>
        <v>1.520298980709851E-4</v>
      </c>
      <c r="R4" s="4">
        <f>Extrapolations!AN3</f>
        <v>1.5231271788571999E-4</v>
      </c>
      <c r="S4" s="4">
        <f>Extrapolations!AO3</f>
        <v>1.5309594442046548E-4</v>
      </c>
      <c r="T4" s="4">
        <f>Extrapolations!AP3</f>
        <v>1.5450688933895548E-4</v>
      </c>
      <c r="U4" s="4">
        <f>Extrapolations!AQ3</f>
        <v>1.5581085859424284E-4</v>
      </c>
      <c r="V4" s="4">
        <f>Extrapolations!AR3</f>
        <v>1.5756644476908264E-4</v>
      </c>
      <c r="W4" s="4">
        <f>Extrapolations!AS3</f>
        <v>1.5972587901324744E-4</v>
      </c>
      <c r="X4" s="4">
        <f>Extrapolations!AT3</f>
        <v>1.6211347488296425E-4</v>
      </c>
      <c r="Y4" s="4">
        <f>Extrapolations!AU3</f>
        <v>1.6453918622796242E-4</v>
      </c>
      <c r="Z4" s="4">
        <f>Extrapolations!AV3</f>
        <v>1.6672909957169893E-4</v>
      </c>
      <c r="AA4" s="4">
        <f>Extrapolations!AW3</f>
        <v>1.6765206348152327E-4</v>
      </c>
      <c r="AB4" s="4">
        <f>Extrapolations!AX3</f>
        <v>1.6889974766758523E-4</v>
      </c>
      <c r="AC4" s="4">
        <f>Extrapolations!AY3</f>
        <v>1.6983049736047013E-4</v>
      </c>
      <c r="AD4" s="4">
        <f>Extrapolations!AZ3</f>
        <v>1.704218599555098E-4</v>
      </c>
      <c r="AE4" s="4">
        <f>Extrapolations!BA3</f>
        <v>1.7072298217072279E-4</v>
      </c>
      <c r="AF4" s="4">
        <f>Extrapolations!BB3</f>
        <v>1.7039651050831703E-4</v>
      </c>
      <c r="AG4" s="4">
        <f>Extrapolations!BC3</f>
        <v>1.7046200903084435E-4</v>
      </c>
      <c r="AH4" s="4">
        <f>Extrapolations!BD3</f>
        <v>1.7053722733158469E-4</v>
      </c>
      <c r="AI4" s="4">
        <f>Extrapolations!BE3</f>
        <v>1.7061855473289285E-4</v>
      </c>
      <c r="AJ4" s="4">
        <f>Extrapolations!BF3</f>
        <v>1.7071717188485674E-4</v>
      </c>
    </row>
    <row r="5" spans="1:36">
      <c r="A5" t="s">
        <v>5</v>
      </c>
      <c r="B5" s="4">
        <f>B$4</f>
        <v>9.5697574271914285E-5</v>
      </c>
      <c r="C5" s="4">
        <f t="shared" ref="C5:AJ5" si="1">C$4</f>
        <v>9.6696228747815595E-5</v>
      </c>
      <c r="D5" s="4">
        <f t="shared" si="1"/>
        <v>9.7694883223716471E-5</v>
      </c>
      <c r="E5" s="4">
        <f t="shared" si="1"/>
        <v>9.869353769961778E-5</v>
      </c>
      <c r="F5" s="4">
        <f t="shared" si="1"/>
        <v>9.9692192175518656E-5</v>
      </c>
      <c r="G5" s="4">
        <f t="shared" si="1"/>
        <v>1.0069084665141953E-4</v>
      </c>
      <c r="H5" s="4">
        <f t="shared" si="1"/>
        <v>1.0168950112732084E-4</v>
      </c>
      <c r="I5" s="4">
        <f t="shared" si="1"/>
        <v>1.0268815560322172E-4</v>
      </c>
      <c r="J5" s="4">
        <f t="shared" si="1"/>
        <v>1.0368681007912303E-4</v>
      </c>
      <c r="K5" s="4">
        <f t="shared" si="1"/>
        <v>1.046854645550239E-4</v>
      </c>
      <c r="L5" s="4">
        <f t="shared" si="1"/>
        <v>1.0568411903092521E-4</v>
      </c>
      <c r="M5" s="4">
        <f t="shared" si="1"/>
        <v>1.0668277350682609E-4</v>
      </c>
      <c r="N5" s="4">
        <f t="shared" si="1"/>
        <v>1.0768142798272696E-4</v>
      </c>
      <c r="O5" s="4">
        <f t="shared" si="1"/>
        <v>1.0882987482984162E-4</v>
      </c>
      <c r="P5" s="4">
        <f t="shared" si="1"/>
        <v>1.1003221388492314E-4</v>
      </c>
      <c r="Q5" s="4">
        <f t="shared" si="1"/>
        <v>1.520298980709851E-4</v>
      </c>
      <c r="R5" s="4">
        <f t="shared" si="1"/>
        <v>1.5231271788571999E-4</v>
      </c>
      <c r="S5" s="4">
        <f t="shared" si="1"/>
        <v>1.5309594442046548E-4</v>
      </c>
      <c r="T5" s="4">
        <f t="shared" si="1"/>
        <v>1.5450688933895548E-4</v>
      </c>
      <c r="U5" s="4">
        <f t="shared" si="1"/>
        <v>1.5581085859424284E-4</v>
      </c>
      <c r="V5" s="4">
        <f t="shared" si="1"/>
        <v>1.5756644476908264E-4</v>
      </c>
      <c r="W5" s="4">
        <f t="shared" si="1"/>
        <v>1.5972587901324744E-4</v>
      </c>
      <c r="X5" s="4">
        <f t="shared" si="1"/>
        <v>1.6211347488296425E-4</v>
      </c>
      <c r="Y5" s="4">
        <f t="shared" si="1"/>
        <v>1.6453918622796242E-4</v>
      </c>
      <c r="Z5" s="4">
        <f t="shared" si="1"/>
        <v>1.6672909957169893E-4</v>
      </c>
      <c r="AA5" s="4">
        <f t="shared" si="1"/>
        <v>1.6765206348152327E-4</v>
      </c>
      <c r="AB5" s="4">
        <f t="shared" si="1"/>
        <v>1.6889974766758523E-4</v>
      </c>
      <c r="AC5" s="4">
        <f t="shared" si="1"/>
        <v>1.6983049736047013E-4</v>
      </c>
      <c r="AD5" s="4">
        <f t="shared" si="1"/>
        <v>1.704218599555098E-4</v>
      </c>
      <c r="AE5" s="4">
        <f t="shared" si="1"/>
        <v>1.7072298217072279E-4</v>
      </c>
      <c r="AF5" s="4">
        <f t="shared" si="1"/>
        <v>1.7039651050831703E-4</v>
      </c>
      <c r="AG5" s="4">
        <f t="shared" si="1"/>
        <v>1.7046200903084435E-4</v>
      </c>
      <c r="AH5" s="4">
        <f t="shared" si="1"/>
        <v>1.7053722733158469E-4</v>
      </c>
      <c r="AI5" s="4">
        <f t="shared" si="1"/>
        <v>1.7061855473289285E-4</v>
      </c>
      <c r="AJ5" s="4">
        <f t="shared" si="1"/>
        <v>1.7071717188485674E-4</v>
      </c>
    </row>
    <row r="6" spans="1:36">
      <c r="A6" t="s">
        <v>6</v>
      </c>
      <c r="B6" s="4">
        <f>B$4/(1-'Other Values'!$B$2)*'Other Values'!$B$6+B$4*(1-'Other Values'!$B$6)</f>
        <v>2.1066058125909548E-4</v>
      </c>
      <c r="C6" s="4">
        <f>C$4/(1-'Other Values'!$B$2)*'Other Values'!$B$6+C$4*(1-'Other Values'!$B$6)</f>
        <v>2.1285893512512562E-4</v>
      </c>
      <c r="D6" s="4">
        <f>D$4/(1-'Other Values'!$B$2)*'Other Values'!$B$6+D$4*(1-'Other Values'!$B$6)</f>
        <v>2.1505728899115479E-4</v>
      </c>
      <c r="E6" s="4">
        <f>E$4/(1-'Other Values'!$B$2)*'Other Values'!$B$6+E$4*(1-'Other Values'!$B$6)</f>
        <v>2.172556428571849E-4</v>
      </c>
      <c r="F6" s="4">
        <f>F$4/(1-'Other Values'!$B$2)*'Other Values'!$B$6+F$4*(1-'Other Values'!$B$6)</f>
        <v>2.1945399672321404E-4</v>
      </c>
      <c r="G6" s="4">
        <f>G$4/(1-'Other Values'!$B$2)*'Other Values'!$B$6+G$4*(1-'Other Values'!$B$6)</f>
        <v>2.2165235058924321E-4</v>
      </c>
      <c r="H6" s="4">
        <f>H$4/(1-'Other Values'!$B$2)*'Other Values'!$B$6+H$4*(1-'Other Values'!$B$6)</f>
        <v>2.2385070445527335E-4</v>
      </c>
      <c r="I6" s="4">
        <f>I$4/(1-'Other Values'!$B$2)*'Other Values'!$B$6+I$4*(1-'Other Values'!$B$6)</f>
        <v>2.2604905832130252E-4</v>
      </c>
      <c r="J6" s="4">
        <f>J$4/(1-'Other Values'!$B$2)*'Other Values'!$B$6+J$4*(1-'Other Values'!$B$6)</f>
        <v>2.2824741218733263E-4</v>
      </c>
      <c r="K6" s="4">
        <f>K$4/(1-'Other Values'!$B$2)*'Other Values'!$B$6+K$4*(1-'Other Values'!$B$6)</f>
        <v>2.3044576605336182E-4</v>
      </c>
      <c r="L6" s="4">
        <f>L$4/(1-'Other Values'!$B$2)*'Other Values'!$B$6+L$4*(1-'Other Values'!$B$6)</f>
        <v>2.3264411991939191E-4</v>
      </c>
      <c r="M6" s="4">
        <f>M$4/(1-'Other Values'!$B$2)*'Other Values'!$B$6+M$4*(1-'Other Values'!$B$6)</f>
        <v>2.3484247378542108E-4</v>
      </c>
      <c r="N6" s="4">
        <f>N$4/(1-'Other Values'!$B$2)*'Other Values'!$B$6+N$4*(1-'Other Values'!$B$6)</f>
        <v>2.3704082765145024E-4</v>
      </c>
      <c r="O6" s="4">
        <f>O$4/(1-'Other Values'!$B$2)*'Other Values'!$B$6+O$4*(1-'Other Values'!$B$6)</f>
        <v>2.3956892182937502E-4</v>
      </c>
      <c r="P6" s="4">
        <f>P$4/(1-'Other Values'!$B$2)*'Other Values'!$B$6+P$4*(1-'Other Values'!$B$6)</f>
        <v>2.4221564977562683E-4</v>
      </c>
      <c r="Q6" s="4">
        <f>Q$4/(1-'Other Values'!$B$2)*'Other Values'!$B$6+Q$4*(1-'Other Values'!$B$6)</f>
        <v>3.3466581509573423E-4</v>
      </c>
      <c r="R6" s="4">
        <f>R$4/(1-'Other Values'!$B$2)*'Other Values'!$B$6+R$4*(1-'Other Values'!$B$6)</f>
        <v>3.3528839081948619E-4</v>
      </c>
      <c r="S6" s="4">
        <f>S$4/(1-'Other Values'!$B$2)*'Other Values'!$B$6+S$4*(1-'Other Values'!$B$6)</f>
        <v>3.3701251975715624E-4</v>
      </c>
      <c r="T6" s="4">
        <f>T$4/(1-'Other Values'!$B$2)*'Other Values'!$B$6+T$4*(1-'Other Values'!$B$6)</f>
        <v>3.4011845508430589E-4</v>
      </c>
      <c r="U6" s="4">
        <f>U$4/(1-'Other Values'!$B$2)*'Other Values'!$B$6+U$4*(1-'Other Values'!$B$6)</f>
        <v>3.4298890319495819E-4</v>
      </c>
      <c r="V6" s="4">
        <f>V$4/(1-'Other Values'!$B$2)*'Other Values'!$B$6+V$4*(1-'Other Values'!$B$6)</f>
        <v>3.4685350276141474E-4</v>
      </c>
      <c r="W6" s="4">
        <f>W$4/(1-'Other Values'!$B$2)*'Other Values'!$B$6+W$4*(1-'Other Values'!$B$6)</f>
        <v>3.5160709945942489E-4</v>
      </c>
      <c r="X6" s="4">
        <f>X$4/(1-'Other Values'!$B$2)*'Other Values'!$B$6+X$4*(1-'Other Values'!$B$6)</f>
        <v>3.5686295194631469E-4</v>
      </c>
      <c r="Y6" s="4">
        <f>Y$4/(1-'Other Values'!$B$2)*'Other Values'!$B$6+Y$4*(1-'Other Values'!$B$6)</f>
        <v>3.6220270863076458E-4</v>
      </c>
      <c r="Z6" s="4">
        <f>Z$4/(1-'Other Values'!$B$2)*'Other Values'!$B$6+Z$4*(1-'Other Values'!$B$6)</f>
        <v>3.6702339945191091E-4</v>
      </c>
      <c r="AA6" s="4">
        <f>AA$4/(1-'Other Values'!$B$2)*'Other Values'!$B$6+AA$4*(1-'Other Values'!$B$6)</f>
        <v>3.690551344797216E-4</v>
      </c>
      <c r="AB6" s="4">
        <f>AB$4/(1-'Other Values'!$B$2)*'Other Values'!$B$6+AB$4*(1-'Other Values'!$B$6)</f>
        <v>3.7180168137877637E-4</v>
      </c>
      <c r="AC6" s="4">
        <f>AC$4/(1-'Other Values'!$B$2)*'Other Values'!$B$6+AC$4*(1-'Other Values'!$B$6)</f>
        <v>3.7385055537377166E-4</v>
      </c>
      <c r="AD6" s="4">
        <f>AD$4/(1-'Other Values'!$B$2)*'Other Values'!$B$6+AD$4*(1-'Other Values'!$B$6)</f>
        <v>3.7515233119153667E-4</v>
      </c>
      <c r="AE6" s="4">
        <f>AE$4/(1-'Other Values'!$B$2)*'Other Values'!$B$6+AE$4*(1-'Other Values'!$B$6)</f>
        <v>3.7581519627844629E-4</v>
      </c>
      <c r="AF6" s="4">
        <f>AF$4/(1-'Other Values'!$B$2)*'Other Values'!$B$6+AF$4*(1-'Other Values'!$B$6)</f>
        <v>3.7509652905317681E-4</v>
      </c>
      <c r="AG6" s="4">
        <f>AG$4/(1-'Other Values'!$B$2)*'Other Values'!$B$6+AG$4*(1-'Other Values'!$B$6)</f>
        <v>3.7524071198500339E-4</v>
      </c>
      <c r="AH6" s="4">
        <f>AH$4/(1-'Other Values'!$B$2)*'Other Values'!$B$6+AH$4*(1-'Other Values'!$B$6)</f>
        <v>3.7540629121808047E-4</v>
      </c>
      <c r="AI6" s="4">
        <f>AI$4/(1-'Other Values'!$B$2)*'Other Values'!$B$6+AI$4*(1-'Other Values'!$B$6)</f>
        <v>3.7558531851069699E-4</v>
      </c>
      <c r="AJ6" s="4">
        <f>AJ$4/(1-'Other Values'!$B$2)*'Other Values'!$B$6+AJ$4*(1-'Other Values'!$B$6)</f>
        <v>3.75802406004428E-4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2.9993826074768189E-3</v>
      </c>
      <c r="C2" s="4">
        <f>C$5/(1-'Other Values'!$B$3)</f>
        <v>3.0492447004802203E-3</v>
      </c>
      <c r="D2" s="4">
        <f>D$5/(1-'Other Values'!$B$3)</f>
        <v>3.0991067934836212E-3</v>
      </c>
      <c r="E2" s="4">
        <f>E$5/(1-'Other Values'!$B$3)</f>
        <v>3.1489688864870225E-3</v>
      </c>
      <c r="F2" s="4">
        <f>F$5/(1-'Other Values'!$B$3)</f>
        <v>3.1988309794904238E-3</v>
      </c>
      <c r="G2" s="4">
        <f>G$5/(1-'Other Values'!$B$3)</f>
        <v>3.2486930724938252E-3</v>
      </c>
      <c r="H2" s="4">
        <f>H$5/(1-'Other Values'!$B$3)</f>
        <v>3.2985551654972152E-3</v>
      </c>
      <c r="I2" s="4">
        <f>I$5/(1-'Other Values'!$B$3)</f>
        <v>3.3484172585006165E-3</v>
      </c>
      <c r="J2" s="4">
        <f>J$5/(1-'Other Values'!$B$3)</f>
        <v>3.3982793515040179E-3</v>
      </c>
      <c r="K2" s="4">
        <f>K$5/(1-'Other Values'!$B$3)</f>
        <v>3.4481414445074192E-3</v>
      </c>
      <c r="L2" s="4">
        <f>L$5/(1-'Other Values'!$B$3)</f>
        <v>3.4980035375108201E-3</v>
      </c>
      <c r="M2" s="4">
        <f>M$5/(1-'Other Values'!$B$3)</f>
        <v>3.5478656305142214E-3</v>
      </c>
      <c r="N2" s="4">
        <f>N$5/(1-'Other Values'!$B$3)</f>
        <v>3.5977277235176228E-3</v>
      </c>
      <c r="O2" s="4">
        <f>O$5/(1-'Other Values'!$B$3)</f>
        <v>3.6475898165210241E-3</v>
      </c>
      <c r="P2" s="4">
        <f>P$5/(1-'Other Values'!$B$3)</f>
        <v>3.6974519095244142E-3</v>
      </c>
      <c r="Q2" s="4">
        <f>Q$5/(1-'Other Values'!$B$3)</f>
        <v>3.7473140025278155E-3</v>
      </c>
      <c r="R2" s="4">
        <f>R$5/(1-'Other Values'!$B$3)</f>
        <v>3.7971760955312168E-3</v>
      </c>
      <c r="S2" s="4">
        <f>S$5/(1-'Other Values'!$B$3)</f>
        <v>3.8470381885346181E-3</v>
      </c>
      <c r="T2" s="4">
        <f>T$5/(1-'Other Values'!$B$3)</f>
        <v>3.896900281538019E-3</v>
      </c>
      <c r="U2" s="4">
        <f>U$5/(1-'Other Values'!$B$3)</f>
        <v>3.9467623745414208E-3</v>
      </c>
      <c r="V2" s="4">
        <f>V$5/(1-'Other Values'!$B$3)</f>
        <v>3.9966244675448221E-3</v>
      </c>
      <c r="W2" s="4">
        <f>W$5/(1-'Other Values'!$B$3)</f>
        <v>4.0464865605482122E-3</v>
      </c>
      <c r="X2" s="4">
        <f>X$5/(1-'Other Values'!$B$3)</f>
        <v>4.0963486535516127E-3</v>
      </c>
      <c r="Y2" s="4">
        <f>Y$5/(1-'Other Values'!$B$3)</f>
        <v>4.146210746555014E-3</v>
      </c>
      <c r="Z2" s="4">
        <f>Z$5/(1-'Other Values'!$B$3)</f>
        <v>4.1960728395584153E-3</v>
      </c>
      <c r="AA2" s="4">
        <f>AA$5/(1-'Other Values'!$B$3)</f>
        <v>4.2459349325618167E-3</v>
      </c>
      <c r="AB2" s="4">
        <f>AB$5/(1-'Other Values'!$B$3)</f>
        <v>4.2957970255652067E-3</v>
      </c>
      <c r="AC2" s="4">
        <f>AC$5/(1-'Other Values'!$B$3)</f>
        <v>4.3456591185686193E-3</v>
      </c>
      <c r="AD2" s="4">
        <f>AD$5/(1-'Other Values'!$B$3)</f>
        <v>4.3923245835032045E-3</v>
      </c>
      <c r="AE2" s="4">
        <f>AE$5/(1-'Other Values'!$B$3)</f>
        <v>4.4910455672096733E-3</v>
      </c>
      <c r="AF2" s="4">
        <f>AF$5/(1-'Other Values'!$B$3)</f>
        <v>4.6721838985640946E-3</v>
      </c>
      <c r="AG2" s="4">
        <f>AG$5/(1-'Other Values'!$B$3)</f>
        <v>4.6898380650106054E-3</v>
      </c>
      <c r="AH2" s="4">
        <f>AH$5/(1-'Other Values'!$B$3)</f>
        <v>4.7420793324872458E-3</v>
      </c>
      <c r="AI2" s="4">
        <f>AI$5/(1-'Other Values'!$B$3)</f>
        <v>4.8253940681356562E-3</v>
      </c>
      <c r="AJ2" s="4">
        <f>AJ$5/(1-'Other Values'!$B$3)</f>
        <v>4.9089727414312577E-3</v>
      </c>
    </row>
    <row r="3" spans="1:36">
      <c r="A3" t="s">
        <v>3</v>
      </c>
      <c r="B3" s="4">
        <f>B$5</f>
        <v>9.3337677843978277E-4</v>
      </c>
      <c r="C3" s="4">
        <f t="shared" ref="C3:AJ4" si="0">C$5</f>
        <v>9.4889334495509327E-4</v>
      </c>
      <c r="D3" s="4">
        <f t="shared" si="0"/>
        <v>9.6440991147040377E-4</v>
      </c>
      <c r="E3" s="4">
        <f t="shared" si="0"/>
        <v>9.7992647798571426E-4</v>
      </c>
      <c r="F3" s="4">
        <f t="shared" si="0"/>
        <v>9.9544304450102476E-4</v>
      </c>
      <c r="G3" s="4">
        <f t="shared" si="0"/>
        <v>1.0109596110163353E-3</v>
      </c>
      <c r="H3" s="4">
        <f t="shared" si="0"/>
        <v>1.0264761775316423E-3</v>
      </c>
      <c r="I3" s="4">
        <f t="shared" si="0"/>
        <v>1.0419927440469528E-3</v>
      </c>
      <c r="J3" s="4">
        <f t="shared" si="0"/>
        <v>1.0575093105622633E-3</v>
      </c>
      <c r="K3" s="4">
        <f t="shared" si="0"/>
        <v>1.0730258770775738E-3</v>
      </c>
      <c r="L3" s="4">
        <f t="shared" si="0"/>
        <v>1.0885424435928843E-3</v>
      </c>
      <c r="M3" s="4">
        <f t="shared" si="0"/>
        <v>1.1040590101081948E-3</v>
      </c>
      <c r="N3" s="4">
        <f t="shared" si="0"/>
        <v>1.1195755766235053E-3</v>
      </c>
      <c r="O3" s="4">
        <f t="shared" si="0"/>
        <v>1.1350921431388158E-3</v>
      </c>
      <c r="P3" s="4">
        <f t="shared" si="0"/>
        <v>1.1506087096541228E-3</v>
      </c>
      <c r="Q3" s="4">
        <f t="shared" si="0"/>
        <v>1.1661252761694333E-3</v>
      </c>
      <c r="R3" s="4">
        <f t="shared" si="0"/>
        <v>1.1816418426847438E-3</v>
      </c>
      <c r="S3" s="4">
        <f t="shared" si="0"/>
        <v>1.1971584092000543E-3</v>
      </c>
      <c r="T3" s="4">
        <f t="shared" si="0"/>
        <v>1.2126749757153648E-3</v>
      </c>
      <c r="U3" s="4">
        <f t="shared" si="0"/>
        <v>1.2281915422306753E-3</v>
      </c>
      <c r="V3" s="4">
        <f t="shared" si="0"/>
        <v>1.2437081087459858E-3</v>
      </c>
      <c r="W3" s="4">
        <f t="shared" si="0"/>
        <v>1.2592246752612928E-3</v>
      </c>
      <c r="X3" s="4">
        <f t="shared" si="0"/>
        <v>1.2747412417766033E-3</v>
      </c>
      <c r="Y3" s="4">
        <f t="shared" si="0"/>
        <v>1.2902578082919138E-3</v>
      </c>
      <c r="Z3" s="4">
        <f t="shared" si="0"/>
        <v>1.3057743748072243E-3</v>
      </c>
      <c r="AA3" s="4">
        <f t="shared" si="0"/>
        <v>1.3212909413225348E-3</v>
      </c>
      <c r="AB3" s="4">
        <f t="shared" si="0"/>
        <v>1.3368075078378418E-3</v>
      </c>
      <c r="AC3" s="4">
        <f t="shared" si="0"/>
        <v>1.3523240743531558E-3</v>
      </c>
      <c r="AD3" s="4">
        <f t="shared" si="0"/>
        <v>1.3668458833469338E-3</v>
      </c>
      <c r="AE3" s="4">
        <f t="shared" si="0"/>
        <v>1.3975668302200186E-3</v>
      </c>
      <c r="AF3" s="4">
        <f t="shared" si="0"/>
        <v>1.4539352014141741E-3</v>
      </c>
      <c r="AG3" s="4">
        <f t="shared" si="0"/>
        <v>1.4594289950245018E-3</v>
      </c>
      <c r="AH3" s="4">
        <f t="shared" si="0"/>
        <v>1.4756859359754187E-3</v>
      </c>
      <c r="AI3" s="4">
        <f t="shared" si="0"/>
        <v>1.5016126181406836E-3</v>
      </c>
      <c r="AJ3" s="4">
        <f t="shared" si="0"/>
        <v>1.5276214349660051E-3</v>
      </c>
    </row>
    <row r="4" spans="1:36">
      <c r="A4" t="s">
        <v>4</v>
      </c>
      <c r="B4" s="4">
        <f>B$5</f>
        <v>9.3337677843978277E-4</v>
      </c>
      <c r="C4" s="4">
        <f t="shared" si="0"/>
        <v>9.4889334495509327E-4</v>
      </c>
      <c r="D4" s="4">
        <f t="shared" si="0"/>
        <v>9.6440991147040377E-4</v>
      </c>
      <c r="E4" s="4">
        <f t="shared" si="0"/>
        <v>9.7992647798571426E-4</v>
      </c>
      <c r="F4" s="4">
        <f t="shared" si="0"/>
        <v>9.9544304450102476E-4</v>
      </c>
      <c r="G4" s="4">
        <f t="shared" si="0"/>
        <v>1.0109596110163353E-3</v>
      </c>
      <c r="H4" s="4">
        <f t="shared" si="0"/>
        <v>1.0264761775316423E-3</v>
      </c>
      <c r="I4" s="4">
        <f t="shared" si="0"/>
        <v>1.0419927440469528E-3</v>
      </c>
      <c r="J4" s="4">
        <f t="shared" si="0"/>
        <v>1.0575093105622633E-3</v>
      </c>
      <c r="K4" s="4">
        <f t="shared" si="0"/>
        <v>1.0730258770775738E-3</v>
      </c>
      <c r="L4" s="4">
        <f t="shared" si="0"/>
        <v>1.0885424435928843E-3</v>
      </c>
      <c r="M4" s="4">
        <f t="shared" si="0"/>
        <v>1.1040590101081948E-3</v>
      </c>
      <c r="N4" s="4">
        <f t="shared" si="0"/>
        <v>1.1195755766235053E-3</v>
      </c>
      <c r="O4" s="4">
        <f t="shared" si="0"/>
        <v>1.1350921431388158E-3</v>
      </c>
      <c r="P4" s="4">
        <f t="shared" si="0"/>
        <v>1.1506087096541228E-3</v>
      </c>
      <c r="Q4" s="4">
        <f t="shared" si="0"/>
        <v>1.1661252761694333E-3</v>
      </c>
      <c r="R4" s="4">
        <f t="shared" si="0"/>
        <v>1.1816418426847438E-3</v>
      </c>
      <c r="S4" s="4">
        <f t="shared" si="0"/>
        <v>1.1971584092000543E-3</v>
      </c>
      <c r="T4" s="4">
        <f t="shared" si="0"/>
        <v>1.2126749757153648E-3</v>
      </c>
      <c r="U4" s="4">
        <f t="shared" si="0"/>
        <v>1.2281915422306753E-3</v>
      </c>
      <c r="V4" s="4">
        <f t="shared" si="0"/>
        <v>1.2437081087459858E-3</v>
      </c>
      <c r="W4" s="4">
        <f t="shared" si="0"/>
        <v>1.2592246752612928E-3</v>
      </c>
      <c r="X4" s="4">
        <f t="shared" si="0"/>
        <v>1.2747412417766033E-3</v>
      </c>
      <c r="Y4" s="4">
        <f t="shared" si="0"/>
        <v>1.2902578082919138E-3</v>
      </c>
      <c r="Z4" s="4">
        <f t="shared" si="0"/>
        <v>1.3057743748072243E-3</v>
      </c>
      <c r="AA4" s="4">
        <f t="shared" si="0"/>
        <v>1.3212909413225348E-3</v>
      </c>
      <c r="AB4" s="4">
        <f t="shared" si="0"/>
        <v>1.3368075078378418E-3</v>
      </c>
      <c r="AC4" s="4">
        <f t="shared" si="0"/>
        <v>1.3523240743531558E-3</v>
      </c>
      <c r="AD4" s="4">
        <f t="shared" si="0"/>
        <v>1.3668458833469338E-3</v>
      </c>
      <c r="AE4" s="4">
        <f t="shared" si="0"/>
        <v>1.3975668302200186E-3</v>
      </c>
      <c r="AF4" s="4">
        <f t="shared" si="0"/>
        <v>1.4539352014141741E-3</v>
      </c>
      <c r="AG4" s="4">
        <f t="shared" si="0"/>
        <v>1.4594289950245018E-3</v>
      </c>
      <c r="AH4" s="4">
        <f t="shared" si="0"/>
        <v>1.4756859359754187E-3</v>
      </c>
      <c r="AI4" s="4">
        <f t="shared" si="0"/>
        <v>1.5016126181406836E-3</v>
      </c>
      <c r="AJ4" s="4">
        <f t="shared" si="0"/>
        <v>1.5276214349660051E-3</v>
      </c>
    </row>
    <row r="5" spans="1:36">
      <c r="A5" t="s">
        <v>5</v>
      </c>
      <c r="B5" s="4">
        <f>Extrapolations!I4</f>
        <v>9.3337677843978277E-4</v>
      </c>
      <c r="C5" s="4">
        <f>Extrapolations!J4</f>
        <v>9.4889334495509327E-4</v>
      </c>
      <c r="D5" s="4">
        <f>Extrapolations!K4</f>
        <v>9.6440991147040377E-4</v>
      </c>
      <c r="E5" s="4">
        <f>Extrapolations!L4</f>
        <v>9.7992647798571426E-4</v>
      </c>
      <c r="F5" s="4">
        <f>Extrapolations!M4</f>
        <v>9.9544304450102476E-4</v>
      </c>
      <c r="G5" s="4">
        <f>Extrapolations!N4</f>
        <v>1.0109596110163353E-3</v>
      </c>
      <c r="H5" s="4">
        <f>Extrapolations!O4</f>
        <v>1.0264761775316423E-3</v>
      </c>
      <c r="I5" s="4">
        <f>Extrapolations!P4</f>
        <v>1.0419927440469528E-3</v>
      </c>
      <c r="J5" s="4">
        <f>Extrapolations!Q4</f>
        <v>1.0575093105622633E-3</v>
      </c>
      <c r="K5" s="4">
        <f>Extrapolations!R4</f>
        <v>1.0730258770775738E-3</v>
      </c>
      <c r="L5" s="4">
        <f>Extrapolations!S4</f>
        <v>1.0885424435928843E-3</v>
      </c>
      <c r="M5" s="4">
        <f>Extrapolations!T4</f>
        <v>1.1040590101081948E-3</v>
      </c>
      <c r="N5" s="4">
        <f>Extrapolations!U4</f>
        <v>1.1195755766235053E-3</v>
      </c>
      <c r="O5" s="4">
        <f>Extrapolations!V4</f>
        <v>1.1350921431388158E-3</v>
      </c>
      <c r="P5" s="4">
        <f>Extrapolations!W4</f>
        <v>1.1506087096541228E-3</v>
      </c>
      <c r="Q5" s="4">
        <f>Extrapolations!X4</f>
        <v>1.1661252761694333E-3</v>
      </c>
      <c r="R5" s="4">
        <f>Extrapolations!Y4</f>
        <v>1.1816418426847438E-3</v>
      </c>
      <c r="S5" s="4">
        <f>Extrapolations!Z4</f>
        <v>1.1971584092000543E-3</v>
      </c>
      <c r="T5" s="4">
        <f>Extrapolations!AA4</f>
        <v>1.2126749757153648E-3</v>
      </c>
      <c r="U5" s="4">
        <f>Extrapolations!AB4</f>
        <v>1.2281915422306753E-3</v>
      </c>
      <c r="V5" s="4">
        <f>Extrapolations!AC4</f>
        <v>1.2437081087459858E-3</v>
      </c>
      <c r="W5" s="4">
        <f>Extrapolations!AD4</f>
        <v>1.2592246752612928E-3</v>
      </c>
      <c r="X5" s="4">
        <f>Extrapolations!AE4</f>
        <v>1.2747412417766033E-3</v>
      </c>
      <c r="Y5" s="4">
        <f>Extrapolations!AF4</f>
        <v>1.2902578082919138E-3</v>
      </c>
      <c r="Z5" s="4">
        <f>Extrapolations!AG4</f>
        <v>1.3057743748072243E-3</v>
      </c>
      <c r="AA5" s="4">
        <f>Extrapolations!AH4</f>
        <v>1.3212909413225348E-3</v>
      </c>
      <c r="AB5" s="4">
        <f>Extrapolations!AI4</f>
        <v>1.3368075078378418E-3</v>
      </c>
      <c r="AC5" s="4">
        <f>Extrapolations!AJ4</f>
        <v>1.3523240743531558E-3</v>
      </c>
      <c r="AD5" s="4">
        <f>Extrapolations!AK4</f>
        <v>1.3668458833469338E-3</v>
      </c>
      <c r="AE5" s="4">
        <f>Extrapolations!AL4</f>
        <v>1.3975668302200186E-3</v>
      </c>
      <c r="AF5" s="4">
        <f>Extrapolations!AM4</f>
        <v>1.4539352014141741E-3</v>
      </c>
      <c r="AG5" s="4">
        <f>Extrapolations!AN4</f>
        <v>1.4594289950245018E-3</v>
      </c>
      <c r="AH5" s="4">
        <f>Extrapolations!AO4</f>
        <v>1.4756859359754187E-3</v>
      </c>
      <c r="AI5" s="4">
        <f>Extrapolations!AP4</f>
        <v>1.5016126181406836E-3</v>
      </c>
      <c r="AJ5" s="4">
        <f>Extrapolations!AQ4</f>
        <v>1.5276214349660051E-3</v>
      </c>
    </row>
    <row r="6" spans="1:36">
      <c r="A6" t="s">
        <v>6</v>
      </c>
      <c r="B6" s="4">
        <f>B$5/(1-'Other Values'!$B$3)*'Other Values'!$B$6+B$5*(1-'Other Values'!$B$6)</f>
        <v>2.0696799844101528E-3</v>
      </c>
      <c r="C6" s="4">
        <f>C$5/(1-'Other Values'!$B$3)*'Other Values'!$B$6+C$5*(1-'Other Values'!$B$6)</f>
        <v>2.1040865904939131E-3</v>
      </c>
      <c r="D6" s="4">
        <f>D$5/(1-'Other Values'!$B$3)*'Other Values'!$B$6+D$5*(1-'Other Values'!$B$6)</f>
        <v>2.1384931965776734E-3</v>
      </c>
      <c r="E6" s="4">
        <f>E$5/(1-'Other Values'!$B$3)*'Other Values'!$B$6+E$5*(1-'Other Values'!$B$6)</f>
        <v>2.1728998026614341E-3</v>
      </c>
      <c r="F6" s="4">
        <f>F$5/(1-'Other Values'!$B$3)*'Other Values'!$B$6+F$5*(1-'Other Values'!$B$6)</f>
        <v>2.2073064087451944E-3</v>
      </c>
      <c r="G6" s="4">
        <f>G$5/(1-'Other Values'!$B$3)*'Other Values'!$B$6+G$5*(1-'Other Values'!$B$6)</f>
        <v>2.2417130148289547E-3</v>
      </c>
      <c r="H6" s="4">
        <f>H$5/(1-'Other Values'!$B$3)*'Other Values'!$B$6+H$5*(1-'Other Values'!$B$6)</f>
        <v>2.2761196209127076E-3</v>
      </c>
      <c r="I6" s="4">
        <f>I$5/(1-'Other Values'!$B$3)*'Other Values'!$B$6+I$5*(1-'Other Values'!$B$6)</f>
        <v>2.3105262269964679E-3</v>
      </c>
      <c r="J6" s="4">
        <f>J$5/(1-'Other Values'!$B$3)*'Other Values'!$B$6+J$5*(1-'Other Values'!$B$6)</f>
        <v>2.3449328330802282E-3</v>
      </c>
      <c r="K6" s="4">
        <f>K$5/(1-'Other Values'!$B$3)*'Other Values'!$B$6+K$5*(1-'Other Values'!$B$6)</f>
        <v>2.3793394391639889E-3</v>
      </c>
      <c r="L6" s="4">
        <f>L$5/(1-'Other Values'!$B$3)*'Other Values'!$B$6+L$5*(1-'Other Values'!$B$6)</f>
        <v>2.4137460452477492E-3</v>
      </c>
      <c r="M6" s="4">
        <f>M$5/(1-'Other Values'!$B$3)*'Other Values'!$B$6+M$5*(1-'Other Values'!$B$6)</f>
        <v>2.4481526513315094E-3</v>
      </c>
      <c r="N6" s="4">
        <f>N$5/(1-'Other Values'!$B$3)*'Other Values'!$B$6+N$5*(1-'Other Values'!$B$6)</f>
        <v>2.4825592574152702E-3</v>
      </c>
      <c r="O6" s="4">
        <f>O$5/(1-'Other Values'!$B$3)*'Other Values'!$B$6+O$5*(1-'Other Values'!$B$6)</f>
        <v>2.5169658634990304E-3</v>
      </c>
      <c r="P6" s="4">
        <f>P$5/(1-'Other Values'!$B$3)*'Other Values'!$B$6+P$5*(1-'Other Values'!$B$6)</f>
        <v>2.5513724695827829E-3</v>
      </c>
      <c r="Q6" s="4">
        <f>Q$5/(1-'Other Values'!$B$3)*'Other Values'!$B$6+Q$5*(1-'Other Values'!$B$6)</f>
        <v>2.5857790756665436E-3</v>
      </c>
      <c r="R6" s="4">
        <f>R$5/(1-'Other Values'!$B$3)*'Other Values'!$B$6+R$5*(1-'Other Values'!$B$6)</f>
        <v>2.6201856817503043E-3</v>
      </c>
      <c r="S6" s="4">
        <f>S$5/(1-'Other Values'!$B$3)*'Other Values'!$B$6+S$5*(1-'Other Values'!$B$6)</f>
        <v>2.6545922878340642E-3</v>
      </c>
      <c r="T6" s="4">
        <f>T$5/(1-'Other Values'!$B$3)*'Other Values'!$B$6+T$5*(1-'Other Values'!$B$6)</f>
        <v>2.6889988939178249E-3</v>
      </c>
      <c r="U6" s="4">
        <f>U$5/(1-'Other Values'!$B$3)*'Other Values'!$B$6+U$5*(1-'Other Values'!$B$6)</f>
        <v>2.7234055000015852E-3</v>
      </c>
      <c r="V6" s="4">
        <f>V$5/(1-'Other Values'!$B$3)*'Other Values'!$B$6+V$5*(1-'Other Values'!$B$6)</f>
        <v>2.7578121060853459E-3</v>
      </c>
      <c r="W6" s="4">
        <f>W$5/(1-'Other Values'!$B$3)*'Other Values'!$B$6+W$5*(1-'Other Values'!$B$6)</f>
        <v>2.7922187121690984E-3</v>
      </c>
      <c r="X6" s="4">
        <f>X$5/(1-'Other Values'!$B$3)*'Other Values'!$B$6+X$5*(1-'Other Values'!$B$6)</f>
        <v>2.8266253182528587E-3</v>
      </c>
      <c r="Y6" s="4">
        <f>Y$5/(1-'Other Values'!$B$3)*'Other Values'!$B$6+Y$5*(1-'Other Values'!$B$6)</f>
        <v>2.861031924336619E-3</v>
      </c>
      <c r="Z6" s="4">
        <f>Z$5/(1-'Other Values'!$B$3)*'Other Values'!$B$6+Z$5*(1-'Other Values'!$B$6)</f>
        <v>2.8954385304203797E-3</v>
      </c>
      <c r="AA6" s="4">
        <f>AA$5/(1-'Other Values'!$B$3)*'Other Values'!$B$6+AA$5*(1-'Other Values'!$B$6)</f>
        <v>2.92984513650414E-3</v>
      </c>
      <c r="AB6" s="4">
        <f>AB$5/(1-'Other Values'!$B$3)*'Other Values'!$B$6+AB$5*(1-'Other Values'!$B$6)</f>
        <v>2.9642517425878924E-3</v>
      </c>
      <c r="AC6" s="4">
        <f>AC$5/(1-'Other Values'!$B$3)*'Other Values'!$B$6+AC$5*(1-'Other Values'!$B$6)</f>
        <v>2.998658348671661E-3</v>
      </c>
      <c r="AD6" s="4">
        <f>AD$5/(1-'Other Values'!$B$3)*'Other Values'!$B$6+AD$5*(1-'Other Values'!$B$6)</f>
        <v>3.0308591684328826E-3</v>
      </c>
      <c r="AE6" s="4">
        <f>AE$5/(1-'Other Values'!$B$3)*'Other Values'!$B$6+AE$5*(1-'Other Values'!$B$6)</f>
        <v>3.0989801355643287E-3</v>
      </c>
      <c r="AF6" s="4">
        <f>AF$5/(1-'Other Values'!$B$3)*'Other Values'!$B$6+AF$5*(1-'Other Values'!$B$6)</f>
        <v>3.2239719848466304E-3</v>
      </c>
      <c r="AG6" s="4">
        <f>AG$5/(1-'Other Values'!$B$3)*'Other Values'!$B$6+AG$5*(1-'Other Values'!$B$6)</f>
        <v>3.2361539835168594E-3</v>
      </c>
      <c r="AH6" s="4">
        <f>AH$5/(1-'Other Values'!$B$3)*'Other Values'!$B$6+AH$5*(1-'Other Values'!$B$6)</f>
        <v>3.2722023040569238E-3</v>
      </c>
      <c r="AI6" s="4">
        <f>AI$5/(1-'Other Values'!$B$3)*'Other Values'!$B$6+AI$5*(1-'Other Values'!$B$6)</f>
        <v>3.3296924156379186E-3</v>
      </c>
      <c r="AJ6" s="4">
        <f>AJ$5/(1-'Other Values'!$B$3)*'Other Values'!$B$6+AJ$5*(1-'Other Values'!$B$6)</f>
        <v>3.3873646535218941E-3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1.8916219071184379E-3</v>
      </c>
      <c r="C2" s="4">
        <f>C$5/(1-'Other Values'!$B$3)</f>
        <v>1.9230684545595313E-3</v>
      </c>
      <c r="D2" s="4">
        <f>D$5/(1-'Other Values'!$B$3)</f>
        <v>1.9545150020006136E-3</v>
      </c>
      <c r="E2" s="4">
        <f>E$5/(1-'Other Values'!$B$3)</f>
        <v>1.985961549441707E-3</v>
      </c>
      <c r="F2" s="4">
        <f>F$5/(1-'Other Values'!$B$3)</f>
        <v>2.0174080968828004E-3</v>
      </c>
      <c r="G2" s="4">
        <f>G$5/(1-'Other Values'!$B$3)</f>
        <v>2.0488546443238934E-3</v>
      </c>
      <c r="H2" s="4">
        <f>H$5/(1-'Other Values'!$B$3)</f>
        <v>2.0803011917649868E-3</v>
      </c>
      <c r="I2" s="4">
        <f>I$5/(1-'Other Values'!$B$3)</f>
        <v>2.1117477392060802E-3</v>
      </c>
      <c r="J2" s="4">
        <f>J$5/(1-'Other Values'!$B$3)</f>
        <v>2.1431942866471736E-3</v>
      </c>
      <c r="K2" s="4">
        <f>K$5/(1-'Other Values'!$B$3)</f>
        <v>2.174640834088267E-3</v>
      </c>
      <c r="L2" s="4">
        <f>L$5/(1-'Other Values'!$B$3)</f>
        <v>2.2060873815293604E-3</v>
      </c>
      <c r="M2" s="4">
        <f>M$5/(1-'Other Values'!$B$3)</f>
        <v>2.2375339289704538E-3</v>
      </c>
      <c r="N2" s="4">
        <f>N$5/(1-'Other Values'!$B$3)</f>
        <v>2.2689804764115472E-3</v>
      </c>
      <c r="O2" s="4">
        <f>O$5/(1-'Other Values'!$B$3)</f>
        <v>2.3004270238526294E-3</v>
      </c>
      <c r="P2" s="4">
        <f>P$5/(1-'Other Values'!$B$3)</f>
        <v>2.3318735712937228E-3</v>
      </c>
      <c r="Q2" s="4">
        <f>Q$5/(1-'Other Values'!$B$3)</f>
        <v>2.3633201187348157E-3</v>
      </c>
      <c r="R2" s="4">
        <f>R$5/(1-'Other Values'!$B$3)</f>
        <v>2.3947666661759091E-3</v>
      </c>
      <c r="S2" s="4">
        <f>S$5/(1-'Other Values'!$B$3)</f>
        <v>2.4262132136170025E-3</v>
      </c>
      <c r="T2" s="4">
        <f>T$5/(1-'Other Values'!$B$3)</f>
        <v>2.4576597610580959E-3</v>
      </c>
      <c r="U2" s="4">
        <f>U$5/(1-'Other Values'!$B$3)</f>
        <v>2.4891063084991893E-3</v>
      </c>
      <c r="V2" s="4">
        <f>V$5/(1-'Other Values'!$B$3)</f>
        <v>2.5205528559402827E-3</v>
      </c>
      <c r="W2" s="4">
        <f>W$5/(1-'Other Values'!$B$3)</f>
        <v>2.5519994033813762E-3</v>
      </c>
      <c r="X2" s="4">
        <f>X$5/(1-'Other Values'!$B$3)</f>
        <v>2.5834459508224696E-3</v>
      </c>
      <c r="Y2" s="4">
        <f>Y$5/(1-'Other Values'!$B$3)</f>
        <v>2.6148924982635517E-3</v>
      </c>
      <c r="Z2" s="4">
        <f>Z$5/(1-'Other Values'!$B$3)</f>
        <v>2.6463390457046451E-3</v>
      </c>
      <c r="AA2" s="4">
        <f>AA$5/(1-'Other Values'!$B$3)</f>
        <v>2.6777855931457385E-3</v>
      </c>
      <c r="AB2" s="4">
        <f>AB$5/(1-'Other Values'!$B$3)</f>
        <v>2.7092321405868315E-3</v>
      </c>
      <c r="AC2" s="4">
        <f>AC$5/(1-'Other Values'!$B$3)</f>
        <v>2.7406786880279249E-3</v>
      </c>
      <c r="AD2" s="4">
        <f>AD$5/(1-'Other Values'!$B$3)</f>
        <v>2.770109216682741E-3</v>
      </c>
      <c r="AE2" s="4">
        <f>AE$5/(1-'Other Values'!$B$3)</f>
        <v>2.8323696215427031E-3</v>
      </c>
      <c r="AF2" s="4">
        <f>AF$5/(1-'Other Values'!$B$3)</f>
        <v>2.946608210162494E-3</v>
      </c>
      <c r="AG2" s="4">
        <f>AG$5/(1-'Other Values'!$B$3)</f>
        <v>2.957742170837897E-3</v>
      </c>
      <c r="AH2" s="4">
        <f>AH$5/(1-'Other Values'!$B$3)</f>
        <v>2.9906891932578133E-3</v>
      </c>
      <c r="AI2" s="4">
        <f>AI$5/(1-'Other Values'!$B$3)</f>
        <v>3.0432333330902739E-3</v>
      </c>
      <c r="AJ2" s="4">
        <f>AJ$5/(1-'Other Values'!$B$3)</f>
        <v>3.0959439305911548E-3</v>
      </c>
    </row>
    <row r="3" spans="1:36">
      <c r="A3" t="s">
        <v>3</v>
      </c>
      <c r="B3" s="4">
        <f>B$5</f>
        <v>5.8865313057796388E-4</v>
      </c>
      <c r="C3" s="4">
        <f t="shared" ref="C3:AJ4" si="0">C$5</f>
        <v>5.9843897019390836E-4</v>
      </c>
      <c r="D3" s="4">
        <f t="shared" si="0"/>
        <v>6.0822480980984937E-4</v>
      </c>
      <c r="E3" s="4">
        <f t="shared" si="0"/>
        <v>6.1801064942579385E-4</v>
      </c>
      <c r="F3" s="4">
        <f t="shared" si="0"/>
        <v>6.2779648904173833E-4</v>
      </c>
      <c r="G3" s="4">
        <f t="shared" si="0"/>
        <v>6.3758232865768281E-4</v>
      </c>
      <c r="H3" s="4">
        <f t="shared" si="0"/>
        <v>6.4736816827362729E-4</v>
      </c>
      <c r="I3" s="4">
        <f t="shared" si="0"/>
        <v>6.5715400788957177E-4</v>
      </c>
      <c r="J3" s="4">
        <f t="shared" si="0"/>
        <v>6.6693984750551625E-4</v>
      </c>
      <c r="K3" s="4">
        <f t="shared" si="0"/>
        <v>6.7672568712146073E-4</v>
      </c>
      <c r="L3" s="4">
        <f t="shared" si="0"/>
        <v>6.8651152673740521E-4</v>
      </c>
      <c r="M3" s="4">
        <f t="shared" si="0"/>
        <v>6.9629736635334969E-4</v>
      </c>
      <c r="N3" s="4">
        <f t="shared" si="0"/>
        <v>7.0608320596929417E-4</v>
      </c>
      <c r="O3" s="4">
        <f t="shared" si="0"/>
        <v>7.1586904558523518E-4</v>
      </c>
      <c r="P3" s="4">
        <f t="shared" si="0"/>
        <v>7.2565488520117967E-4</v>
      </c>
      <c r="Q3" s="4">
        <f t="shared" si="0"/>
        <v>7.3544072481712415E-4</v>
      </c>
      <c r="R3" s="4">
        <f t="shared" si="0"/>
        <v>7.4522656443306863E-4</v>
      </c>
      <c r="S3" s="4">
        <f t="shared" si="0"/>
        <v>7.5501240404901311E-4</v>
      </c>
      <c r="T3" s="4">
        <f t="shared" si="0"/>
        <v>7.6479824366495759E-4</v>
      </c>
      <c r="U3" s="4">
        <f t="shared" si="0"/>
        <v>7.7458408328090207E-4</v>
      </c>
      <c r="V3" s="4">
        <f t="shared" si="0"/>
        <v>7.8436992289684655E-4</v>
      </c>
      <c r="W3" s="4">
        <f t="shared" si="0"/>
        <v>7.9415576251279103E-4</v>
      </c>
      <c r="X3" s="4">
        <f t="shared" si="0"/>
        <v>8.0394160212873551E-4</v>
      </c>
      <c r="Y3" s="4">
        <f t="shared" si="0"/>
        <v>8.1372744174467652E-4</v>
      </c>
      <c r="Z3" s="4">
        <f t="shared" si="0"/>
        <v>8.23513281360621E-4</v>
      </c>
      <c r="AA3" s="4">
        <f t="shared" si="0"/>
        <v>8.3329912097656548E-4</v>
      </c>
      <c r="AB3" s="4">
        <f t="shared" si="0"/>
        <v>8.4308496059250996E-4</v>
      </c>
      <c r="AC3" s="4">
        <f t="shared" si="0"/>
        <v>8.5287080020845444E-4</v>
      </c>
      <c r="AD3" s="4">
        <f t="shared" si="0"/>
        <v>8.6202927567441716E-4</v>
      </c>
      <c r="AE3" s="4">
        <f t="shared" si="0"/>
        <v>8.8140406832930762E-4</v>
      </c>
      <c r="AF3" s="4">
        <f t="shared" si="0"/>
        <v>9.1695393300934153E-4</v>
      </c>
      <c r="AG3" s="4">
        <f t="shared" si="0"/>
        <v>9.2041870616651632E-4</v>
      </c>
      <c r="AH3" s="4">
        <f t="shared" si="0"/>
        <v>9.306714780432442E-4</v>
      </c>
      <c r="AI3" s="4">
        <f t="shared" si="0"/>
        <v>9.4702266973197924E-4</v>
      </c>
      <c r="AJ3" s="4">
        <f t="shared" si="0"/>
        <v>9.6342566132177042E-4</v>
      </c>
    </row>
    <row r="4" spans="1:36">
      <c r="A4" t="s">
        <v>4</v>
      </c>
      <c r="B4" s="4">
        <f>B$5</f>
        <v>5.8865313057796388E-4</v>
      </c>
      <c r="C4" s="4">
        <f t="shared" si="0"/>
        <v>5.9843897019390836E-4</v>
      </c>
      <c r="D4" s="4">
        <f t="shared" si="0"/>
        <v>6.0822480980984937E-4</v>
      </c>
      <c r="E4" s="4">
        <f t="shared" si="0"/>
        <v>6.1801064942579385E-4</v>
      </c>
      <c r="F4" s="4">
        <f t="shared" si="0"/>
        <v>6.2779648904173833E-4</v>
      </c>
      <c r="G4" s="4">
        <f t="shared" si="0"/>
        <v>6.3758232865768281E-4</v>
      </c>
      <c r="H4" s="4">
        <f t="shared" si="0"/>
        <v>6.4736816827362729E-4</v>
      </c>
      <c r="I4" s="4">
        <f t="shared" si="0"/>
        <v>6.5715400788957177E-4</v>
      </c>
      <c r="J4" s="4">
        <f t="shared" si="0"/>
        <v>6.6693984750551625E-4</v>
      </c>
      <c r="K4" s="4">
        <f t="shared" si="0"/>
        <v>6.7672568712146073E-4</v>
      </c>
      <c r="L4" s="4">
        <f t="shared" si="0"/>
        <v>6.8651152673740521E-4</v>
      </c>
      <c r="M4" s="4">
        <f t="shared" si="0"/>
        <v>6.9629736635334969E-4</v>
      </c>
      <c r="N4" s="4">
        <f t="shared" si="0"/>
        <v>7.0608320596929417E-4</v>
      </c>
      <c r="O4" s="4">
        <f t="shared" si="0"/>
        <v>7.1586904558523518E-4</v>
      </c>
      <c r="P4" s="4">
        <f t="shared" si="0"/>
        <v>7.2565488520117967E-4</v>
      </c>
      <c r="Q4" s="4">
        <f t="shared" si="0"/>
        <v>7.3544072481712415E-4</v>
      </c>
      <c r="R4" s="4">
        <f t="shared" si="0"/>
        <v>7.4522656443306863E-4</v>
      </c>
      <c r="S4" s="4">
        <f t="shared" si="0"/>
        <v>7.5501240404901311E-4</v>
      </c>
      <c r="T4" s="4">
        <f t="shared" si="0"/>
        <v>7.6479824366495759E-4</v>
      </c>
      <c r="U4" s="4">
        <f t="shared" si="0"/>
        <v>7.7458408328090207E-4</v>
      </c>
      <c r="V4" s="4">
        <f t="shared" si="0"/>
        <v>7.8436992289684655E-4</v>
      </c>
      <c r="W4" s="4">
        <f t="shared" si="0"/>
        <v>7.9415576251279103E-4</v>
      </c>
      <c r="X4" s="4">
        <f t="shared" si="0"/>
        <v>8.0394160212873551E-4</v>
      </c>
      <c r="Y4" s="4">
        <f t="shared" si="0"/>
        <v>8.1372744174467652E-4</v>
      </c>
      <c r="Z4" s="4">
        <f t="shared" si="0"/>
        <v>8.23513281360621E-4</v>
      </c>
      <c r="AA4" s="4">
        <f t="shared" si="0"/>
        <v>8.3329912097656548E-4</v>
      </c>
      <c r="AB4" s="4">
        <f t="shared" si="0"/>
        <v>8.4308496059250996E-4</v>
      </c>
      <c r="AC4" s="4">
        <f t="shared" si="0"/>
        <v>8.5287080020845444E-4</v>
      </c>
      <c r="AD4" s="4">
        <f t="shared" si="0"/>
        <v>8.6202927567441716E-4</v>
      </c>
      <c r="AE4" s="4">
        <f t="shared" si="0"/>
        <v>8.8140406832930762E-4</v>
      </c>
      <c r="AF4" s="4">
        <f t="shared" si="0"/>
        <v>9.1695393300934153E-4</v>
      </c>
      <c r="AG4" s="4">
        <f t="shared" si="0"/>
        <v>9.2041870616651632E-4</v>
      </c>
      <c r="AH4" s="4">
        <f t="shared" si="0"/>
        <v>9.306714780432442E-4</v>
      </c>
      <c r="AI4" s="4">
        <f t="shared" si="0"/>
        <v>9.4702266973197924E-4</v>
      </c>
      <c r="AJ4" s="4">
        <f t="shared" si="0"/>
        <v>9.6342566132177042E-4</v>
      </c>
    </row>
    <row r="5" spans="1:36">
      <c r="A5" t="s">
        <v>5</v>
      </c>
      <c r="B5" s="4">
        <f>Extrapolations!I5</f>
        <v>5.8865313057796388E-4</v>
      </c>
      <c r="C5" s="4">
        <f>Extrapolations!J5</f>
        <v>5.9843897019390836E-4</v>
      </c>
      <c r="D5" s="4">
        <f>Extrapolations!K5</f>
        <v>6.0822480980984937E-4</v>
      </c>
      <c r="E5" s="4">
        <f>Extrapolations!L5</f>
        <v>6.1801064942579385E-4</v>
      </c>
      <c r="F5" s="4">
        <f>Extrapolations!M5</f>
        <v>6.2779648904173833E-4</v>
      </c>
      <c r="G5" s="4">
        <f>Extrapolations!N5</f>
        <v>6.3758232865768281E-4</v>
      </c>
      <c r="H5" s="4">
        <f>Extrapolations!O5</f>
        <v>6.4736816827362729E-4</v>
      </c>
      <c r="I5" s="4">
        <f>Extrapolations!P5</f>
        <v>6.5715400788957177E-4</v>
      </c>
      <c r="J5" s="4">
        <f>Extrapolations!Q5</f>
        <v>6.6693984750551625E-4</v>
      </c>
      <c r="K5" s="4">
        <f>Extrapolations!R5</f>
        <v>6.7672568712146073E-4</v>
      </c>
      <c r="L5" s="4">
        <f>Extrapolations!S5</f>
        <v>6.8651152673740521E-4</v>
      </c>
      <c r="M5" s="4">
        <f>Extrapolations!T5</f>
        <v>6.9629736635334969E-4</v>
      </c>
      <c r="N5" s="4">
        <f>Extrapolations!U5</f>
        <v>7.0608320596929417E-4</v>
      </c>
      <c r="O5" s="4">
        <f>Extrapolations!V5</f>
        <v>7.1586904558523518E-4</v>
      </c>
      <c r="P5" s="4">
        <f>Extrapolations!W5</f>
        <v>7.2565488520117967E-4</v>
      </c>
      <c r="Q5" s="4">
        <f>Extrapolations!X5</f>
        <v>7.3544072481712415E-4</v>
      </c>
      <c r="R5" s="4">
        <f>Extrapolations!Y5</f>
        <v>7.4522656443306863E-4</v>
      </c>
      <c r="S5" s="4">
        <f>Extrapolations!Z5</f>
        <v>7.5501240404901311E-4</v>
      </c>
      <c r="T5" s="4">
        <f>Extrapolations!AA5</f>
        <v>7.6479824366495759E-4</v>
      </c>
      <c r="U5" s="4">
        <f>Extrapolations!AB5</f>
        <v>7.7458408328090207E-4</v>
      </c>
      <c r="V5" s="4">
        <f>Extrapolations!AC5</f>
        <v>7.8436992289684655E-4</v>
      </c>
      <c r="W5" s="4">
        <f>Extrapolations!AD5</f>
        <v>7.9415576251279103E-4</v>
      </c>
      <c r="X5" s="4">
        <f>Extrapolations!AE5</f>
        <v>8.0394160212873551E-4</v>
      </c>
      <c r="Y5" s="4">
        <f>Extrapolations!AF5</f>
        <v>8.1372744174467652E-4</v>
      </c>
      <c r="Z5" s="4">
        <f>Extrapolations!AG5</f>
        <v>8.23513281360621E-4</v>
      </c>
      <c r="AA5" s="4">
        <f>Extrapolations!AH5</f>
        <v>8.3329912097656548E-4</v>
      </c>
      <c r="AB5" s="4">
        <f>Extrapolations!AI5</f>
        <v>8.4308496059250996E-4</v>
      </c>
      <c r="AC5" s="4">
        <f>Extrapolations!AJ5</f>
        <v>8.5287080020845444E-4</v>
      </c>
      <c r="AD5" s="4">
        <f>Extrapolations!AK5</f>
        <v>8.6202927567441716E-4</v>
      </c>
      <c r="AE5" s="4">
        <f>Extrapolations!AL5</f>
        <v>8.8140406832930762E-4</v>
      </c>
      <c r="AF5" s="4">
        <f>Extrapolations!AM5</f>
        <v>9.1695393300934153E-4</v>
      </c>
      <c r="AG5" s="4">
        <f>Extrapolations!AN5</f>
        <v>9.2041870616651632E-4</v>
      </c>
      <c r="AH5" s="4">
        <f>Extrapolations!AO5</f>
        <v>9.306714780432442E-4</v>
      </c>
      <c r="AI5" s="4">
        <f>Extrapolations!AP5</f>
        <v>9.4702266973197924E-4</v>
      </c>
      <c r="AJ5" s="4">
        <f>Extrapolations!AQ5</f>
        <v>9.6342566132177042E-4</v>
      </c>
    </row>
    <row r="6" spans="1:36">
      <c r="A6" t="s">
        <v>6</v>
      </c>
      <c r="B6" s="4">
        <f>B$5/(1-'Other Values'!$B$3)*'Other Values'!$B$6+B$5*(1-'Other Values'!$B$6)</f>
        <v>1.3052859576752245E-3</v>
      </c>
      <c r="C6" s="4">
        <f>C$5/(1-'Other Values'!$B$3)*'Other Values'!$B$6+C$5*(1-'Other Values'!$B$6)</f>
        <v>1.3269851865950011E-3</v>
      </c>
      <c r="D6" s="4">
        <f>D$5/(1-'Other Values'!$B$3)*'Other Values'!$B$6+D$5*(1-'Other Values'!$B$6)</f>
        <v>1.3486844155147699E-3</v>
      </c>
      <c r="E6" s="4">
        <f>E$5/(1-'Other Values'!$B$3)*'Other Values'!$B$6+E$5*(1-'Other Values'!$B$6)</f>
        <v>1.3703836444345463E-3</v>
      </c>
      <c r="F6" s="4">
        <f>F$5/(1-'Other Values'!$B$3)*'Other Values'!$B$6+F$5*(1-'Other Values'!$B$6)</f>
        <v>1.3920828733543225E-3</v>
      </c>
      <c r="G6" s="4">
        <f>G$5/(1-'Other Values'!$B$3)*'Other Values'!$B$6+G$5*(1-'Other Values'!$B$6)</f>
        <v>1.4137821022740986E-3</v>
      </c>
      <c r="H6" s="4">
        <f>H$5/(1-'Other Values'!$B$3)*'Other Values'!$B$6+H$5*(1-'Other Values'!$B$6)</f>
        <v>1.4354813311938752E-3</v>
      </c>
      <c r="I6" s="4">
        <f>I$5/(1-'Other Values'!$B$3)*'Other Values'!$B$6+I$5*(1-'Other Values'!$B$6)</f>
        <v>1.4571805601136516E-3</v>
      </c>
      <c r="J6" s="4">
        <f>J$5/(1-'Other Values'!$B$3)*'Other Values'!$B$6+J$5*(1-'Other Values'!$B$6)</f>
        <v>1.4788797890334278E-3</v>
      </c>
      <c r="K6" s="4">
        <f>K$5/(1-'Other Values'!$B$3)*'Other Values'!$B$6+K$5*(1-'Other Values'!$B$6)</f>
        <v>1.5005790179532042E-3</v>
      </c>
      <c r="L6" s="4">
        <f>L$5/(1-'Other Values'!$B$3)*'Other Values'!$B$6+L$5*(1-'Other Values'!$B$6)</f>
        <v>1.5222782468729806E-3</v>
      </c>
      <c r="M6" s="4">
        <f>M$5/(1-'Other Values'!$B$3)*'Other Values'!$B$6+M$5*(1-'Other Values'!$B$6)</f>
        <v>1.5439774757927572E-3</v>
      </c>
      <c r="N6" s="4">
        <f>N$5/(1-'Other Values'!$B$3)*'Other Values'!$B$6+N$5*(1-'Other Values'!$B$6)</f>
        <v>1.5656767047125336E-3</v>
      </c>
      <c r="O6" s="4">
        <f>O$5/(1-'Other Values'!$B$3)*'Other Values'!$B$6+O$5*(1-'Other Values'!$B$6)</f>
        <v>1.5873759336323019E-3</v>
      </c>
      <c r="P6" s="4">
        <f>P$5/(1-'Other Values'!$B$3)*'Other Values'!$B$6+P$5*(1-'Other Values'!$B$6)</f>
        <v>1.6090751625520785E-3</v>
      </c>
      <c r="Q6" s="4">
        <f>Q$5/(1-'Other Values'!$B$3)*'Other Values'!$B$6+Q$5*(1-'Other Values'!$B$6)</f>
        <v>1.6307743914718547E-3</v>
      </c>
      <c r="R6" s="4">
        <f>R$5/(1-'Other Values'!$B$3)*'Other Values'!$B$6+R$5*(1-'Other Values'!$B$6)</f>
        <v>1.6524736203916311E-3</v>
      </c>
      <c r="S6" s="4">
        <f>S$5/(1-'Other Values'!$B$3)*'Other Values'!$B$6+S$5*(1-'Other Values'!$B$6)</f>
        <v>1.6741728493114075E-3</v>
      </c>
      <c r="T6" s="4">
        <f>T$5/(1-'Other Values'!$B$3)*'Other Values'!$B$6+T$5*(1-'Other Values'!$B$6)</f>
        <v>1.6958720782311836E-3</v>
      </c>
      <c r="U6" s="4">
        <f>U$5/(1-'Other Values'!$B$3)*'Other Values'!$B$6+U$5*(1-'Other Values'!$B$6)</f>
        <v>1.7175713071509602E-3</v>
      </c>
      <c r="V6" s="4">
        <f>V$5/(1-'Other Values'!$B$3)*'Other Values'!$B$6+V$5*(1-'Other Values'!$B$6)</f>
        <v>1.7392705360707366E-3</v>
      </c>
      <c r="W6" s="4">
        <f>W$5/(1-'Other Values'!$B$3)*'Other Values'!$B$6+W$5*(1-'Other Values'!$B$6)</f>
        <v>1.760969764990513E-3</v>
      </c>
      <c r="X6" s="4">
        <f>X$5/(1-'Other Values'!$B$3)*'Other Values'!$B$6+X$5*(1-'Other Values'!$B$6)</f>
        <v>1.7826689939102894E-3</v>
      </c>
      <c r="Y6" s="4">
        <f>Y$5/(1-'Other Values'!$B$3)*'Other Values'!$B$6+Y$5*(1-'Other Values'!$B$6)</f>
        <v>1.804368222830058E-3</v>
      </c>
      <c r="Z6" s="4">
        <f>Z$5/(1-'Other Values'!$B$3)*'Other Values'!$B$6+Z$5*(1-'Other Values'!$B$6)</f>
        <v>1.8260674517498344E-3</v>
      </c>
      <c r="AA6" s="4">
        <f>AA$5/(1-'Other Values'!$B$3)*'Other Values'!$B$6+AA$5*(1-'Other Values'!$B$6)</f>
        <v>1.8477666806696108E-3</v>
      </c>
      <c r="AB6" s="4">
        <f>AB$5/(1-'Other Values'!$B$3)*'Other Values'!$B$6+AB$5*(1-'Other Values'!$B$6)</f>
        <v>1.8694659095893867E-3</v>
      </c>
      <c r="AC6" s="4">
        <f>AC$5/(1-'Other Values'!$B$3)*'Other Values'!$B$6+AC$5*(1-'Other Values'!$B$6)</f>
        <v>1.8911651385091631E-3</v>
      </c>
      <c r="AD6" s="4">
        <f>AD$5/(1-'Other Values'!$B$3)*'Other Values'!$B$6+AD$5*(1-'Other Values'!$B$6)</f>
        <v>1.9114732432289954E-3</v>
      </c>
      <c r="AE6" s="4">
        <f>AE$5/(1-'Other Values'!$B$3)*'Other Values'!$B$6+AE$5*(1-'Other Values'!$B$6)</f>
        <v>1.954435122596675E-3</v>
      </c>
      <c r="AF6" s="4">
        <f>AF$5/(1-'Other Values'!$B$3)*'Other Values'!$B$6+AF$5*(1-'Other Values'!$B$6)</f>
        <v>2.0332637854435756E-3</v>
      </c>
      <c r="AG6" s="4">
        <f>AG$5/(1-'Other Values'!$B$3)*'Other Values'!$B$6+AG$5*(1-'Other Values'!$B$6)</f>
        <v>2.0409466117357758E-3</v>
      </c>
      <c r="AH6" s="4">
        <f>AH$5/(1-'Other Values'!$B$3)*'Other Values'!$B$6+AH$5*(1-'Other Values'!$B$6)</f>
        <v>2.0636812214112573E-3</v>
      </c>
      <c r="AI6" s="4">
        <f>AI$5/(1-'Other Values'!$B$3)*'Other Values'!$B$6+AI$5*(1-'Other Values'!$B$6)</f>
        <v>2.0999385345790412E-3</v>
      </c>
      <c r="AJ6" s="4">
        <f>AJ$5/(1-'Other Values'!$B$3)*'Other Values'!$B$6+AJ$5*(1-'Other Values'!$B$6)</f>
        <v>2.1363107094199319E-3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Extrapolations!M6</f>
        <v>4.3084909496441358E-4</v>
      </c>
      <c r="C7" s="4">
        <f>Extrapolations!N6</f>
        <v>4.3312200044517534E-4</v>
      </c>
      <c r="D7" s="4">
        <f>Extrapolations!O6</f>
        <v>4.3539490592593624E-4</v>
      </c>
      <c r="E7" s="4">
        <f>Extrapolations!P6</f>
        <v>4.3766781140669713E-4</v>
      </c>
      <c r="F7" s="4">
        <f>Extrapolations!Q6</f>
        <v>4.3994071688745889E-4</v>
      </c>
      <c r="G7" s="4">
        <f>Extrapolations!R6</f>
        <v>4.4221362236821979E-4</v>
      </c>
      <c r="H7" s="4">
        <f>Extrapolations!S6</f>
        <v>4.4448652784898068E-4</v>
      </c>
      <c r="I7" s="4">
        <f>Extrapolations!T6</f>
        <v>4.4675943332974245E-4</v>
      </c>
      <c r="J7" s="4">
        <f>Extrapolations!U6</f>
        <v>4.4903233881050334E-4</v>
      </c>
      <c r="K7" s="4">
        <f>Extrapolations!V6</f>
        <v>4.5130524429126424E-4</v>
      </c>
      <c r="L7" s="4">
        <f>Extrapolations!W6</f>
        <v>4.53578149772026E-4</v>
      </c>
      <c r="M7" s="4">
        <f>Extrapolations!X6</f>
        <v>4.5585105525278689E-4</v>
      </c>
      <c r="N7" s="4">
        <f>Extrapolations!Y6</f>
        <v>4.5812396073354779E-4</v>
      </c>
      <c r="O7" s="4">
        <f>Extrapolations!Z6</f>
        <v>4.6039686621430955E-4</v>
      </c>
      <c r="P7" s="4">
        <f>Extrapolations!AA6</f>
        <v>4.6266977169507045E-4</v>
      </c>
      <c r="Q7" s="4">
        <f>Extrapolations!AB6</f>
        <v>4.6494267717583221E-4</v>
      </c>
      <c r="R7" s="4">
        <f>Extrapolations!AC6</f>
        <v>4.672155826565931E-4</v>
      </c>
      <c r="S7" s="4">
        <f>Extrapolations!AD6</f>
        <v>4.69488488137354E-4</v>
      </c>
      <c r="T7" s="4">
        <f>Extrapolations!AE6</f>
        <v>4.7176139361811576E-4</v>
      </c>
      <c r="U7" s="4">
        <f>Extrapolations!AF6</f>
        <v>4.7403429909887666E-4</v>
      </c>
      <c r="V7" s="4">
        <f>Extrapolations!AG6</f>
        <v>4.7630720457963755E-4</v>
      </c>
      <c r="W7" s="4">
        <f>Extrapolations!AH6</f>
        <v>4.7858011006039931E-4</v>
      </c>
      <c r="X7" s="4">
        <f>Extrapolations!AI6</f>
        <v>4.8085301554116021E-4</v>
      </c>
      <c r="Y7" s="4">
        <f>Extrapolations!AJ6</f>
        <v>4.831259210219211E-4</v>
      </c>
      <c r="Z7" s="4">
        <f>Extrapolations!AK6</f>
        <v>4.8938430261690022E-4</v>
      </c>
      <c r="AA7" s="4">
        <f>Extrapolations!AL6</f>
        <v>4.9094930125429513E-4</v>
      </c>
      <c r="AB7" s="4">
        <f>Extrapolations!AM6</f>
        <v>4.9015296740417727E-4</v>
      </c>
      <c r="AC7" s="4">
        <f>Extrapolations!AN6</f>
        <v>4.9002718091810653E-4</v>
      </c>
      <c r="AD7" s="4">
        <f>Extrapolations!AO6</f>
        <v>4.8834101036056721E-4</v>
      </c>
      <c r="AE7" s="4">
        <f>Extrapolations!AP6</f>
        <v>4.9090237763877006E-4</v>
      </c>
      <c r="AF7" s="4">
        <f>Extrapolations!AQ6</f>
        <v>4.9363046291435334E-4</v>
      </c>
      <c r="AG7" s="4">
        <f>Extrapolations!AR6</f>
        <v>4.9672649529711762E-4</v>
      </c>
      <c r="AH7" s="4">
        <f>Extrapolations!AS6</f>
        <v>4.9947333327800606E-4</v>
      </c>
      <c r="AI7" s="4">
        <f>Extrapolations!AT6</f>
        <v>4.9860284908454942E-4</v>
      </c>
      <c r="AJ7" s="4">
        <f>Extrapolations!AU6</f>
        <v>5.0509516951304531E-4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Other Values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2017-06-26T22:04:22Z</dcterms:created>
  <dcterms:modified xsi:type="dcterms:W3CDTF">2018-02-15T22:07:49Z</dcterms:modified>
</cp:coreProperties>
</file>