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3620" tabRatio="670"/>
  </bookViews>
  <sheets>
    <sheet name="About" sheetId="1" r:id="rId1"/>
    <sheet name="AEO Table 22" sheetId="2" r:id="rId2"/>
    <sheet name="AEO Table 23" sheetId="3"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45621"/>
</workbook>
</file>

<file path=xl/calcChain.xml><?xml version="1.0" encoding="utf-8"?>
<calcChain xmlns="http://schemas.openxmlformats.org/spreadsheetml/2006/main">
  <c r="C3" i="10" l="1"/>
  <c r="D3" i="10"/>
  <c r="E3" i="10"/>
  <c r="F3" i="10"/>
  <c r="G3" i="10"/>
  <c r="H3" i="10"/>
  <c r="I3" i="10"/>
  <c r="J3" i="10"/>
  <c r="K3" i="10"/>
  <c r="L3" i="10"/>
  <c r="M3" i="10"/>
  <c r="N3" i="10"/>
  <c r="O3" i="10"/>
  <c r="P3" i="10"/>
  <c r="Q3" i="10"/>
  <c r="R3" i="10"/>
  <c r="S3" i="10"/>
  <c r="T3" i="10"/>
  <c r="U3" i="10"/>
  <c r="V3" i="10"/>
  <c r="W3" i="10"/>
  <c r="X3" i="10"/>
  <c r="Y3" i="10"/>
  <c r="Z3" i="10"/>
  <c r="AA3" i="10"/>
  <c r="AB3" i="10"/>
  <c r="AC3" i="10"/>
  <c r="AD3"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B7" i="10"/>
  <c r="B6" i="10"/>
  <c r="B3" i="10"/>
  <c r="AD7" i="9"/>
  <c r="AC7" i="9"/>
  <c r="AB7" i="9"/>
  <c r="AA7" i="9"/>
  <c r="Z7" i="9"/>
  <c r="Y7" i="9"/>
  <c r="X7" i="9"/>
  <c r="W7" i="9"/>
  <c r="V7" i="9"/>
  <c r="U7" i="9"/>
  <c r="T7" i="9"/>
  <c r="S7" i="9"/>
  <c r="R7" i="9"/>
  <c r="Q7" i="9"/>
  <c r="P7" i="9"/>
  <c r="O7" i="9"/>
  <c r="N7" i="9"/>
  <c r="M7" i="9"/>
  <c r="L7" i="9"/>
  <c r="K7" i="9"/>
  <c r="J7" i="9"/>
  <c r="I7" i="9"/>
  <c r="H7" i="9"/>
  <c r="G7" i="9"/>
  <c r="F7" i="9"/>
  <c r="E7" i="9"/>
  <c r="D7" i="9"/>
  <c r="C7" i="9"/>
  <c r="AD6" i="9"/>
  <c r="AC6" i="9"/>
  <c r="AB6" i="9"/>
  <c r="AA6" i="9"/>
  <c r="Z6" i="9"/>
  <c r="Y6" i="9"/>
  <c r="X6" i="9"/>
  <c r="W6" i="9"/>
  <c r="V6" i="9"/>
  <c r="U6" i="9"/>
  <c r="T6" i="9"/>
  <c r="S6" i="9"/>
  <c r="R6" i="9"/>
  <c r="Q6" i="9"/>
  <c r="P6" i="9"/>
  <c r="O6" i="9"/>
  <c r="N6" i="9"/>
  <c r="M6" i="9"/>
  <c r="L6" i="9"/>
  <c r="K6" i="9"/>
  <c r="J6" i="9"/>
  <c r="I6" i="9"/>
  <c r="H6" i="9"/>
  <c r="G6" i="9"/>
  <c r="F6" i="9"/>
  <c r="E6" i="9"/>
  <c r="D6" i="9"/>
  <c r="C6" i="9"/>
  <c r="AD3" i="9"/>
  <c r="AC3" i="9"/>
  <c r="AB3" i="9"/>
  <c r="AA3" i="9"/>
  <c r="Z3" i="9"/>
  <c r="Y3" i="9"/>
  <c r="X3" i="9"/>
  <c r="W3" i="9"/>
  <c r="V3" i="9"/>
  <c r="U3" i="9"/>
  <c r="T3" i="9"/>
  <c r="S3" i="9"/>
  <c r="R3" i="9"/>
  <c r="Q3" i="9"/>
  <c r="P3" i="9"/>
  <c r="O3" i="9"/>
  <c r="N3" i="9"/>
  <c r="M3" i="9"/>
  <c r="L3" i="9"/>
  <c r="K3" i="9"/>
  <c r="J3" i="9"/>
  <c r="I3" i="9"/>
  <c r="H3" i="9"/>
  <c r="G3" i="9"/>
  <c r="F3" i="9"/>
  <c r="E3" i="9"/>
  <c r="D3" i="9"/>
  <c r="C3" i="9"/>
  <c r="B7" i="9"/>
  <c r="B6" i="9"/>
  <c r="B3" i="9"/>
  <c r="D3" i="6"/>
  <c r="E3" i="6"/>
  <c r="F3" i="6"/>
  <c r="G3" i="6"/>
  <c r="H3" i="6"/>
  <c r="I3" i="6"/>
  <c r="J3" i="6"/>
  <c r="K3" i="6"/>
  <c r="L3" i="6"/>
  <c r="M3" i="6"/>
  <c r="N3" i="6"/>
  <c r="O3" i="6"/>
  <c r="P3" i="6"/>
  <c r="Q3" i="6"/>
  <c r="R3" i="6"/>
  <c r="S3" i="6"/>
  <c r="T3" i="6"/>
  <c r="U3" i="6"/>
  <c r="V3" i="6"/>
  <c r="W3" i="6"/>
  <c r="X3" i="6"/>
  <c r="Y3" i="6"/>
  <c r="Z3" i="6"/>
  <c r="AA3" i="6"/>
  <c r="AB3" i="6"/>
  <c r="AC3" i="6"/>
  <c r="AD3" i="6"/>
  <c r="D6" i="6"/>
  <c r="E6" i="6"/>
  <c r="F6" i="6"/>
  <c r="G6" i="6"/>
  <c r="H6" i="6"/>
  <c r="I6" i="6"/>
  <c r="J6" i="6"/>
  <c r="K6" i="6"/>
  <c r="L6" i="6"/>
  <c r="M6" i="6"/>
  <c r="N6" i="6"/>
  <c r="O6" i="6"/>
  <c r="P6" i="6"/>
  <c r="Q6" i="6"/>
  <c r="R6" i="6"/>
  <c r="S6" i="6"/>
  <c r="T6" i="6"/>
  <c r="U6" i="6"/>
  <c r="V6" i="6"/>
  <c r="W6" i="6"/>
  <c r="X6" i="6"/>
  <c r="Y6" i="6"/>
  <c r="Z6" i="6"/>
  <c r="AA6" i="6"/>
  <c r="AB6" i="6"/>
  <c r="AC6" i="6"/>
  <c r="AD6" i="6"/>
  <c r="D7" i="6"/>
  <c r="E7" i="6"/>
  <c r="F7" i="6"/>
  <c r="G7" i="6"/>
  <c r="H7" i="6"/>
  <c r="I7" i="6"/>
  <c r="J7" i="6"/>
  <c r="K7" i="6"/>
  <c r="L7" i="6"/>
  <c r="M7" i="6"/>
  <c r="N7" i="6"/>
  <c r="O7" i="6"/>
  <c r="P7" i="6"/>
  <c r="Q7" i="6"/>
  <c r="R7" i="6"/>
  <c r="S7" i="6"/>
  <c r="T7" i="6"/>
  <c r="U7" i="6"/>
  <c r="V7" i="6"/>
  <c r="W7" i="6"/>
  <c r="X7" i="6"/>
  <c r="Y7" i="6"/>
  <c r="Z7" i="6"/>
  <c r="AA7" i="6"/>
  <c r="AB7" i="6"/>
  <c r="AC7" i="6"/>
  <c r="AD7" i="6"/>
  <c r="C3" i="6"/>
  <c r="C6" i="6"/>
  <c r="C7" i="6"/>
  <c r="B3" i="6"/>
  <c r="B7" i="6"/>
  <c r="B6" i="6"/>
  <c r="D3" i="4"/>
  <c r="E3" i="4"/>
  <c r="F3" i="4"/>
  <c r="G3" i="4"/>
  <c r="H3" i="4"/>
  <c r="I3" i="4"/>
  <c r="J3" i="4"/>
  <c r="K3" i="4"/>
  <c r="L3" i="4"/>
  <c r="M3" i="4"/>
  <c r="N3" i="4"/>
  <c r="O3" i="4"/>
  <c r="P3" i="4"/>
  <c r="Q3" i="4"/>
  <c r="R3" i="4"/>
  <c r="S3" i="4"/>
  <c r="T3" i="4"/>
  <c r="U3" i="4"/>
  <c r="V3" i="4"/>
  <c r="W3" i="4"/>
  <c r="X3" i="4"/>
  <c r="Y3" i="4"/>
  <c r="Z3" i="4"/>
  <c r="AA3" i="4"/>
  <c r="AB3" i="4"/>
  <c r="AC3" i="4"/>
  <c r="AD3" i="4"/>
  <c r="D6" i="4"/>
  <c r="E6" i="4"/>
  <c r="F6" i="4"/>
  <c r="G6" i="4"/>
  <c r="H6" i="4"/>
  <c r="I6" i="4"/>
  <c r="J6" i="4"/>
  <c r="K6" i="4"/>
  <c r="L6" i="4"/>
  <c r="M6" i="4"/>
  <c r="N6" i="4"/>
  <c r="O6" i="4"/>
  <c r="P6" i="4"/>
  <c r="Q6" i="4"/>
  <c r="R6" i="4"/>
  <c r="S6" i="4"/>
  <c r="T6" i="4"/>
  <c r="U6" i="4"/>
  <c r="V6" i="4"/>
  <c r="W6" i="4"/>
  <c r="X6" i="4"/>
  <c r="Y6" i="4"/>
  <c r="Z6" i="4"/>
  <c r="AA6" i="4"/>
  <c r="AB6" i="4"/>
  <c r="AC6" i="4"/>
  <c r="AD6" i="4"/>
  <c r="D7" i="4"/>
  <c r="E7" i="4"/>
  <c r="F7" i="4"/>
  <c r="G7" i="4"/>
  <c r="H7" i="4"/>
  <c r="I7" i="4"/>
  <c r="J7" i="4"/>
  <c r="K7" i="4"/>
  <c r="L7" i="4"/>
  <c r="M7" i="4"/>
  <c r="N7" i="4"/>
  <c r="O7" i="4"/>
  <c r="P7" i="4"/>
  <c r="Q7" i="4"/>
  <c r="R7" i="4"/>
  <c r="S7" i="4"/>
  <c r="T7" i="4"/>
  <c r="U7" i="4"/>
  <c r="V7" i="4"/>
  <c r="W7" i="4"/>
  <c r="X7" i="4"/>
  <c r="Y7" i="4"/>
  <c r="Z7" i="4"/>
  <c r="AA7" i="4"/>
  <c r="AB7" i="4"/>
  <c r="AC7" i="4"/>
  <c r="AD7" i="4"/>
  <c r="C3" i="4"/>
  <c r="C6" i="4"/>
  <c r="C7" i="4"/>
  <c r="B3" i="4"/>
  <c r="B7" i="4"/>
  <c r="B6" i="4"/>
  <c r="D3" i="7" l="1"/>
  <c r="E3" i="7"/>
  <c r="F3" i="7"/>
  <c r="G3" i="7"/>
  <c r="H3" i="7"/>
  <c r="I3" i="7"/>
  <c r="J3" i="7"/>
  <c r="K3" i="7"/>
  <c r="L3" i="7"/>
  <c r="M3" i="7"/>
  <c r="N3" i="7"/>
  <c r="O3" i="7"/>
  <c r="P3" i="7"/>
  <c r="Q3" i="7"/>
  <c r="R3" i="7"/>
  <c r="S3" i="7"/>
  <c r="T3" i="7"/>
  <c r="U3" i="7"/>
  <c r="V3" i="7"/>
  <c r="W3" i="7"/>
  <c r="X3" i="7"/>
  <c r="Y3" i="7"/>
  <c r="Z3" i="7"/>
  <c r="AA3" i="7"/>
  <c r="AB3" i="7"/>
  <c r="AC3" i="7"/>
  <c r="AD3" i="7"/>
  <c r="D6" i="7"/>
  <c r="E6" i="7"/>
  <c r="F6" i="7"/>
  <c r="G6" i="7"/>
  <c r="H6" i="7"/>
  <c r="I6" i="7"/>
  <c r="J6" i="7"/>
  <c r="K6" i="7"/>
  <c r="L6" i="7"/>
  <c r="M6" i="7"/>
  <c r="N6" i="7"/>
  <c r="O6" i="7"/>
  <c r="P6" i="7"/>
  <c r="Q6" i="7"/>
  <c r="R6" i="7"/>
  <c r="S6" i="7"/>
  <c r="T6" i="7"/>
  <c r="U6" i="7"/>
  <c r="V6" i="7"/>
  <c r="W6" i="7"/>
  <c r="X6" i="7"/>
  <c r="Y6" i="7"/>
  <c r="Z6" i="7"/>
  <c r="AA6" i="7"/>
  <c r="AB6" i="7"/>
  <c r="AC6" i="7"/>
  <c r="AD6" i="7"/>
  <c r="D7" i="7"/>
  <c r="E7" i="7"/>
  <c r="F7" i="7"/>
  <c r="G7" i="7"/>
  <c r="H7" i="7"/>
  <c r="I7" i="7"/>
  <c r="J7" i="7"/>
  <c r="K7" i="7"/>
  <c r="L7" i="7"/>
  <c r="M7" i="7"/>
  <c r="N7" i="7"/>
  <c r="O7" i="7"/>
  <c r="P7" i="7"/>
  <c r="Q7" i="7"/>
  <c r="R7" i="7"/>
  <c r="S7" i="7"/>
  <c r="T7" i="7"/>
  <c r="U7" i="7"/>
  <c r="V7" i="7"/>
  <c r="W7" i="7"/>
  <c r="X7" i="7"/>
  <c r="Y7" i="7"/>
  <c r="Z7" i="7"/>
  <c r="AA7" i="7"/>
  <c r="AB7" i="7"/>
  <c r="AC7" i="7"/>
  <c r="AD7"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C3" i="7"/>
  <c r="C6" i="7"/>
  <c r="C7" i="7"/>
  <c r="C11" i="7"/>
  <c r="B11" i="7"/>
  <c r="B7" i="7"/>
  <c r="B6" i="7"/>
  <c r="B3" i="7"/>
  <c r="D3" i="5" l="1"/>
  <c r="E3" i="5"/>
  <c r="F3" i="5"/>
  <c r="G3" i="5"/>
  <c r="H3" i="5"/>
  <c r="I3" i="5"/>
  <c r="J3" i="5"/>
  <c r="K3" i="5"/>
  <c r="L3" i="5"/>
  <c r="M3" i="5"/>
  <c r="N3" i="5"/>
  <c r="O3" i="5"/>
  <c r="P3" i="5"/>
  <c r="Q3" i="5"/>
  <c r="R3" i="5"/>
  <c r="S3" i="5"/>
  <c r="T3" i="5"/>
  <c r="U3" i="5"/>
  <c r="V3" i="5"/>
  <c r="W3" i="5"/>
  <c r="X3" i="5"/>
  <c r="Y3" i="5"/>
  <c r="Z3" i="5"/>
  <c r="AA3" i="5"/>
  <c r="AB3" i="5"/>
  <c r="AC3" i="5"/>
  <c r="AD3" i="5"/>
  <c r="D6" i="5"/>
  <c r="E6" i="5"/>
  <c r="F6" i="5"/>
  <c r="G6" i="5"/>
  <c r="H6" i="5"/>
  <c r="I6" i="5"/>
  <c r="J6" i="5"/>
  <c r="K6" i="5"/>
  <c r="L6" i="5"/>
  <c r="M6" i="5"/>
  <c r="N6" i="5"/>
  <c r="O6" i="5"/>
  <c r="P6" i="5"/>
  <c r="Q6" i="5"/>
  <c r="R6" i="5"/>
  <c r="S6" i="5"/>
  <c r="T6" i="5"/>
  <c r="U6" i="5"/>
  <c r="V6" i="5"/>
  <c r="W6" i="5"/>
  <c r="X6" i="5"/>
  <c r="Y6" i="5"/>
  <c r="Z6" i="5"/>
  <c r="AA6" i="5"/>
  <c r="AB6" i="5"/>
  <c r="AC6" i="5"/>
  <c r="AD6" i="5"/>
  <c r="D7" i="5"/>
  <c r="E7" i="5"/>
  <c r="F7" i="5"/>
  <c r="G7" i="5"/>
  <c r="H7" i="5"/>
  <c r="I7" i="5"/>
  <c r="J7" i="5"/>
  <c r="K7" i="5"/>
  <c r="L7" i="5"/>
  <c r="M7" i="5"/>
  <c r="N7" i="5"/>
  <c r="O7" i="5"/>
  <c r="P7" i="5"/>
  <c r="Q7" i="5"/>
  <c r="R7" i="5"/>
  <c r="S7" i="5"/>
  <c r="T7" i="5"/>
  <c r="U7" i="5"/>
  <c r="V7" i="5"/>
  <c r="W7" i="5"/>
  <c r="X7" i="5"/>
  <c r="Y7" i="5"/>
  <c r="Z7" i="5"/>
  <c r="AA7" i="5"/>
  <c r="AB7" i="5"/>
  <c r="AC7" i="5"/>
  <c r="AD7"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C3" i="5"/>
  <c r="C6" i="5"/>
  <c r="C7" i="5"/>
  <c r="C11" i="5"/>
  <c r="B11" i="5"/>
  <c r="B7" i="5"/>
  <c r="B6" i="5"/>
  <c r="B3" i="5"/>
</calcChain>
</file>

<file path=xl/sharedStrings.xml><?xml version="1.0" encoding="utf-8"?>
<sst xmlns="http://schemas.openxmlformats.org/spreadsheetml/2006/main" count="1019" uniqueCount="465">
  <si>
    <t>Energy Information Administration</t>
  </si>
  <si>
    <t>Annual Energy Outlook 2015</t>
  </si>
  <si>
    <t>http://www.eia.gov/forecasts/aeo/tables_ref.cfm</t>
  </si>
  <si>
    <t>Table 22 and Table 23</t>
  </si>
  <si>
    <t>RST000</t>
  </si>
  <si>
    <t>22. Residential Sector Equipment Stock and Efficiency</t>
  </si>
  <si>
    <t/>
  </si>
  <si>
    <t>2013-</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</si>
  <si>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</si>
  <si>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</si>
  <si>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</si>
  <si>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</si>
  <si>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</si>
  <si>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</si>
  <si>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</si>
  <si>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</si>
  <si>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</si>
  <si>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</si>
  <si>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</si>
  <si>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</si>
  <si>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</si>
  <si>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</si>
  <si>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</si>
  <si>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</si>
  <si>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</si>
  <si>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</si>
  <si>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</si>
  <si>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</si>
  <si>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</si>
  <si>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</si>
  <si>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</si>
  <si>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</si>
  <si>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</si>
  <si>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</si>
  <si>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</si>
  <si>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</si>
  <si>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</si>
  <si>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</si>
  <si>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</si>
  <si>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</si>
  <si>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</si>
  <si>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</si>
  <si>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</si>
  <si>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</si>
  <si>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</si>
  <si>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</si>
  <si>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</si>
  <si>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</si>
  <si>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</si>
  <si>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</si>
  <si>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</si>
  <si>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</si>
  <si>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</si>
  <si>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</si>
  <si>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</si>
  <si>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</si>
  <si>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</si>
  <si>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</si>
  <si>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</si>
  <si>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</si>
  <si>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</si>
  <si>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</si>
  <si>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</si>
  <si>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</si>
  <si>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</si>
  <si>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</si>
  <si>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</si>
  <si>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</si>
  <si>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</si>
  <si>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</si>
  <si>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</si>
  <si>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</si>
  <si>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</si>
  <si>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</si>
  <si>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</si>
  <si>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</si>
  <si>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</si>
  <si>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</si>
  <si>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</si>
  <si>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</si>
  <si>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</si>
  <si>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</si>
  <si>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</si>
  <si>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</si>
  <si>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</si>
  <si>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</si>
  <si>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</si>
  <si>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</si>
  <si>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</si>
  <si>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</si>
  <si>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</si>
  <si>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</si>
  <si>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</si>
  <si>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</si>
  <si>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</si>
  <si>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</si>
  <si>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</si>
  <si>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</si>
  <si>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</si>
  <si>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</si>
  <si>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 xml:space="preserve">   Pre-2009 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</si>
  <si>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</si>
  <si>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</si>
  <si>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</si>
  <si>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</si>
  <si>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</si>
  <si>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</si>
  <si>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</si>
  <si>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</si>
  <si>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</si>
  <si>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</si>
  <si>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</si>
  <si>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</si>
  <si>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</si>
  <si>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</si>
  <si>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</si>
  <si>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</si>
  <si>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</si>
  <si>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</si>
  <si>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</si>
  <si>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</si>
  <si>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</si>
  <si>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</si>
  <si>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</si>
  <si>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</si>
  <si>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</si>
  <si>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</si>
  <si>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</si>
  <si>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</si>
  <si>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</si>
  <si>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</si>
  <si>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</si>
  <si>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</si>
  <si>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</si>
  <si>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</si>
  <si>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 xml:space="preserve">    1/ Does not include microwave ovens or outdoor grills.</t>
  </si>
  <si>
    <t xml:space="preserve">    2/ Kilowatthours per year to run the appliance under certain test conditions as specified by the Department of Energy.</t>
  </si>
  <si>
    <t xml:space="preserve">    3/ The building shell efficiency index sets the heating and cooling value at 1.00 for an average</t>
  </si>
  <si>
    <t>home in 2009 (by type) in each Census division.  The values listed for New Construction</t>
  </si>
  <si>
    <t>represent the change in heating and cooling load based on the difference in physical size and shell</t>
  </si>
  <si>
    <t>attributes for a newly-constructed home (by type and Census division).  As an example, a value of 1.05</t>
  </si>
  <si>
    <t>for cooling in the New Construction row equates to a cooling load 5 percent greater than the 2009 stock,</t>
  </si>
  <si>
    <t>after accounting for the physical size difference and efficiency gains from better insulation and windows.</t>
  </si>
  <si>
    <t xml:space="preserve">    HSPF = Heating Seasonal Performance Factor:  The total heating output of a heat pump in Btu during its normal annual usage</t>
  </si>
  <si>
    <t>period for heating divided by total electric input in watt-hours during the same period.</t>
  </si>
  <si>
    <t xml:space="preserve">    COP  = Coefficient of Performance:  Energy efficiency rating measure determined, under specific testing conditions, by</t>
  </si>
  <si>
    <t>dividing the energy output by the energy input.</t>
  </si>
  <si>
    <t xml:space="preserve">    GCOP = Gas Coefficient of Performance:  Energy efficiency rating measure determined, under specific testing conditions,</t>
  </si>
  <si>
    <t>by dividing the energy output by the energy input.</t>
  </si>
  <si>
    <t xml:space="preserve">    AFUE = Annual Fuel Utilization Efficiency:  Efficiency rating based on average usage, including on and off cycling, as set</t>
  </si>
  <si>
    <t>out in the standardized Department of Energy test procedures.</t>
  </si>
  <si>
    <t xml:space="preserve">    SEER = Seasonal Energy Efficiency Ratio:  The total cooling of a central unitary air conditioner or a unitary heat pump in</t>
  </si>
  <si>
    <t>Btu during its normal annual usage period for cooling divided by the total electric energy input in watt-hours during the same</t>
  </si>
  <si>
    <t>period.</t>
  </si>
  <si>
    <t xml:space="preserve">    EER = Energy Efficiency Ratio:  A ratio calculated by dividing the cooling capacity in Btu per hour by the power input in</t>
  </si>
  <si>
    <t>watts at any given set of rating conditions, expressed in Btu per hour per watt.</t>
  </si>
  <si>
    <t xml:space="preserve">    EF = Efficiency Factor:  Efficiency (measured in Btu out / Btu in) of water heaters under certain test conditions specified</t>
  </si>
  <si>
    <t>by the Department of Energy.</t>
  </si>
  <si>
    <t xml:space="preserve">    Btu = British thermal unit.</t>
  </si>
  <si>
    <t xml:space="preserve">    - - = Not applicable.</t>
  </si>
  <si>
    <t xml:space="preserve">    Note:  Totals may not equal sum of components due to independent rounding.</t>
  </si>
  <si>
    <t xml:space="preserve">    Source:  U.S. Energy Information Administration, AEO2015 National Energy Modeling System run ref2015.d021915a.</t>
  </si>
  <si>
    <t>CST000</t>
  </si>
  <si>
    <t>23. Commercial Sector Energy Consumption, Floorspace, and Equipment Efficiency</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</si>
  <si>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</si>
  <si>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</si>
  <si>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</si>
  <si>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</si>
  <si>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</si>
  <si>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</si>
  <si>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</si>
  <si>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</si>
  <si>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</si>
  <si>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</si>
  <si>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</si>
  <si>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</si>
  <si>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</si>
  <si>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</si>
  <si>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</si>
  <si>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</si>
  <si>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</si>
  <si>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</si>
  <si>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</si>
  <si>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</si>
  <si>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</si>
  <si>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</si>
  <si>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</si>
  <si>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</si>
  <si>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</si>
  <si>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</si>
  <si>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</si>
  <si>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</si>
  <si>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</si>
  <si>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</si>
  <si>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</si>
  <si>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</si>
  <si>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</si>
  <si>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</si>
  <si>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</si>
  <si>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</si>
  <si>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</si>
  <si>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</si>
  <si>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</si>
  <si>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</si>
  <si>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</si>
  <si>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</si>
  <si>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</si>
  <si>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</si>
  <si>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</si>
  <si>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</si>
  <si>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</si>
  <si>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</si>
  <si>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</si>
  <si>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</si>
  <si>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</si>
  <si>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</si>
  <si>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</si>
  <si>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</si>
  <si>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</si>
  <si>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</si>
  <si>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</si>
  <si>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</si>
  <si>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</si>
  <si>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</si>
  <si>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</si>
  <si>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</si>
  <si>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</si>
  <si>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</si>
  <si>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</si>
  <si>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</si>
  <si>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</si>
  <si>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</si>
  <si>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</si>
  <si>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</si>
  <si>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</si>
  <si>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</si>
  <si>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</si>
  <si>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</si>
  <si>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</si>
  <si>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</si>
  <si>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</si>
  <si>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</si>
  <si>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</si>
  <si>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</si>
  <si>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</si>
  <si>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</si>
  <si>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</si>
  <si>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</si>
  <si>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</si>
  <si>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 xml:space="preserve">    1/ Excludes commercial sector energy consumption (from uses such as street lights or municipal water services) that is not</t>
  </si>
  <si>
    <t>attributable to buildings.</t>
  </si>
  <si>
    <t xml:space="preserve">    2/ Unless noted otherwise, the efficiency measures are in the terms of Btu of energy output divided by Btu of energy input.</t>
  </si>
  <si>
    <t xml:space="preserve">    3/ The efficiency measure for ventilation is in terms of cubic feet per minute (cfm) of ventilation air delivered divided</t>
  </si>
  <si>
    <t>by Btu of energy input.</t>
  </si>
  <si>
    <t xml:space="preserve">    4/ A measurement of the ratio of light produced by a light source to the electrical power used to produce that quantity of</t>
  </si>
  <si>
    <t>light, expressed in lumens per watt.</t>
  </si>
  <si>
    <t xml:space="preserve">    5/ May include coal, wood, municipal waste, and hydroelectric power.</t>
  </si>
  <si>
    <t>coal</t>
  </si>
  <si>
    <t>natural gas nonpeaker</t>
  </si>
  <si>
    <t>nuclear</t>
  </si>
  <si>
    <t>hydro</t>
  </si>
  <si>
    <t>wind</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</si>
  <si>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</si>
  <si>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</si>
  <si>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</si>
  <si>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</si>
  <si>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</si>
  <si>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</si>
  <si>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</si>
  <si>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</si>
  <si>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</si>
  <si>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</si>
  <si>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</si>
  <si>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</si>
  <si>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</si>
  <si>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</si>
  <si>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</si>
  <si>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</si>
  <si>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</si>
  <si>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</si>
  <si>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</si>
  <si>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</si>
  <si>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</si>
  <si>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</si>
  <si>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</si>
  <si>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</si>
  <si>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</si>
  <si>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</si>
  <si>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</si>
  <si>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</si>
  <si>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</si>
  <si>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</si>
  <si>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</si>
  <si>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</si>
  <si>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</si>
  <si>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</si>
  <si>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</si>
  <si>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</si>
  <si>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</si>
  <si>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</si>
  <si>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</si>
  <si>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</si>
  <si>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</si>
  <si>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</si>
  <si>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</si>
  <si>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</si>
  <si>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</si>
  <si>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</si>
  <si>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</si>
  <si>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</si>
  <si>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</si>
  <si>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</si>
  <si>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</si>
  <si>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</si>
  <si>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</si>
  <si>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</si>
  <si>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</si>
  <si>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</si>
  <si>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</si>
  <si>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</si>
  <si>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</si>
  <si>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</si>
  <si>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</si>
  <si>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</si>
  <si>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</si>
  <si>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</si>
  <si>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</si>
  <si>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</si>
  <si>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</si>
  <si>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</si>
  <si>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</si>
  <si>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</si>
  <si>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</si>
  <si>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</si>
  <si>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</si>
  <si>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</si>
  <si>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</si>
  <si>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</si>
  <si>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</si>
  <si>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</si>
  <si>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</si>
  <si>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</si>
  <si>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</si>
  <si>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</si>
  <si>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</si>
  <si>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</si>
  <si>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</si>
  <si>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</si>
  <si>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Wood</t>
  </si>
  <si>
    <t>Stucco</t>
  </si>
  <si>
    <t>Concrete/Concrete Block</t>
  </si>
  <si>
    <t>Composition (Shingle)</t>
  </si>
  <si>
    <t>Stone</t>
  </si>
  <si>
    <t>Other</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</si>
  <si>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</si>
  <si>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</si>
  <si>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</si>
  <si>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</si>
  <si>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</si>
  <si>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</si>
  <si>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</si>
  <si>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</si>
  <si>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</si>
  <si>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</si>
  <si>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</si>
  <si>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</si>
  <si>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</si>
  <si>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</si>
  <si>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</si>
  <si>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</si>
  <si>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</si>
  <si>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</si>
  <si>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</si>
  <si>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</si>
  <si>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</si>
  <si>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</si>
  <si>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</si>
  <si>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</si>
  <si>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</si>
  <si>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</si>
  <si>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</si>
  <si>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</si>
  <si>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</si>
  <si>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</si>
  <si>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</si>
  <si>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</si>
  <si>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</si>
  <si>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</si>
  <si>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</si>
  <si>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</si>
  <si>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</si>
  <si>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</si>
  <si>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</si>
  <si>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</si>
  <si>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</si>
  <si>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</si>
  <si>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</si>
  <si>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</si>
  <si>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</si>
  <si>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</si>
  <si>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</si>
  <si>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</si>
  <si>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</si>
  <si>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</si>
  <si>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</si>
  <si>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</si>
  <si>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</si>
  <si>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</si>
  <si>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</si>
  <si>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</si>
  <si>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</si>
  <si>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</si>
  <si>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</si>
  <si>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</si>
  <si>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</si>
  <si>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</si>
  <si>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</si>
  <si>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</si>
  <si>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</si>
  <si>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</si>
  <si>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</si>
  <si>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</si>
  <si>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</si>
  <si>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</si>
  <si>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</si>
  <si>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</si>
  <si>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</si>
  <si>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</si>
  <si>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</si>
  <si>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</si>
  <si>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</si>
  <si>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</si>
  <si>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</si>
  <si>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</si>
  <si>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</si>
  <si>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</si>
  <si>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</si>
  <si>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</si>
  <si>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</si>
  <si>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</si>
  <si>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</si>
  <si>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</si>
  <si>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</si>
  <si>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</si>
  <si>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</si>
  <si>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</si>
  <si>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</si>
  <si>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</si>
  <si>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</si>
  <si>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</si>
  <si>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</si>
  <si>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</si>
  <si>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</si>
  <si>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</si>
  <si>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</si>
  <si>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</si>
  <si>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</si>
  <si>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</si>
  <si>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Sources:</t>
  </si>
  <si>
    <t>Distributed Generation and Capacity</t>
  </si>
  <si>
    <t>Urban vs. Rural Residential Households</t>
  </si>
  <si>
    <t>Residential Energy Consumption Survey (RECS)</t>
  </si>
  <si>
    <t>http://www.eia.gov/consumption/residential/data/2009/</t>
  </si>
  <si>
    <t>Table HC2.1</t>
  </si>
  <si>
    <t>of generation in this variable are additional.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</si>
</sst>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0.0000"/>
    <numFmt numFmtId="168" formatCode="@*."/>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s>
  <fills count="3">
    <fill>
      <patternFill patternType="none"/>
    </fill>
    <fill>
      <patternFill patternType="gray125"/>
    </fill>
    <fill>
      <patternFill patternType="solid">
        <fgColor theme="0" tint="-0.249977111117893"/>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s>
  <cellStyleXfs count="7">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cellStyleXfs>
  <cellXfs count="89">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0" fillId="0" borderId="0" xfId="0" applyAlignment="1" applyProtection="1">
      <alignment horizontal="left"/>
    </xf>
    <xf numFmtId="0" fontId="3" fillId="0" borderId="0" xfId="0" applyFont="1" applyAlignment="1" applyProtection="1">
      <alignment horizontal="right"/>
    </xf>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2" fontId="0" fillId="0" borderId="3" xfId="5" applyNumberFormat="1" applyFont="1" applyFill="1" applyAlignment="1">
      <alignment horizontal="right" wrapText="1"/>
    </xf>
    <xf numFmtId="164" fontId="0" fillId="0" borderId="3" xfId="5" applyNumberFormat="1" applyFont="1" applyFill="1" applyAlignment="1">
      <alignment horizontal="right" wrapText="1"/>
    </xf>
    <xf numFmtId="2" fontId="3" fillId="0" borderId="2" xfId="4" applyNumberFormat="1" applyFill="1" applyAlignment="1">
      <alignment horizontal="right" wrapText="1"/>
    </xf>
    <xf numFmtId="164" fontId="3" fillId="0" borderId="2" xfId="4" applyNumberFormat="1" applyFill="1" applyAlignment="1">
      <alignment horizontal="right" wrapText="1"/>
    </xf>
    <xf numFmtId="165" fontId="0" fillId="0" borderId="3" xfId="5" applyNumberFormat="1" applyFont="1" applyFill="1" applyAlignment="1">
      <alignment horizontal="right" wrapText="1"/>
    </xf>
    <xf numFmtId="164" fontId="0" fillId="0" borderId="3" xfId="5" quotePrefix="1" applyNumberFormat="1" applyFont="1" applyFill="1" applyAlignment="1">
      <alignment horizontal="right" wrapText="1"/>
    </xf>
    <xf numFmtId="3" fontId="0" fillId="0" borderId="3" xfId="5" applyNumberFormat="1" applyFont="1" applyFill="1" applyAlignment="1">
      <alignment horizontal="right" wrapText="1"/>
    </xf>
    <xf numFmtId="0" fontId="6" fillId="0" borderId="0" xfId="0" applyFont="1"/>
    <xf numFmtId="3" fontId="0" fillId="0" borderId="0" xfId="0" applyNumberFormat="1"/>
    <xf numFmtId="1" fontId="0" fillId="0" borderId="0" xfId="0" applyNumberFormat="1"/>
    <xf numFmtId="0" fontId="0" fillId="0" borderId="0" xfId="0" applyFont="1"/>
    <xf numFmtId="166" fontId="0" fillId="0" borderId="0" xfId="0" applyNumberFormat="1"/>
    <xf numFmtId="167" fontId="0" fillId="0" borderId="0" xfId="0" applyNumberFormat="1"/>
    <xf numFmtId="49" fontId="7" fillId="0" borderId="0" xfId="0" applyNumberFormat="1" applyFont="1" applyFill="1"/>
    <xf numFmtId="0" fontId="8" fillId="0" borderId="0" xfId="0" applyFont="1" applyFill="1"/>
    <xf numFmtId="0" fontId="8" fillId="0" borderId="0" xfId="0" applyFont="1"/>
    <xf numFmtId="0" fontId="9" fillId="0" borderId="0" xfId="0" applyFont="1" applyAlignment="1">
      <alignment horizontal="left"/>
    </xf>
    <xf numFmtId="0" fontId="10" fillId="0" borderId="0" xfId="0" applyFont="1" applyAlignment="1"/>
    <xf numFmtId="0" fontId="11" fillId="0" borderId="0" xfId="0" applyFont="1"/>
    <xf numFmtId="0" fontId="12" fillId="0" borderId="0" xfId="0" applyFont="1" applyAlignment="1"/>
    <xf numFmtId="0" fontId="13" fillId="0" borderId="0" xfId="0" applyFont="1"/>
    <xf numFmtId="0" fontId="0" fillId="0" borderId="6" xfId="0" applyBorder="1"/>
    <xf numFmtId="0" fontId="0" fillId="0" borderId="7" xfId="0" applyBorder="1"/>
    <xf numFmtId="0" fontId="0" fillId="0" borderId="10" xfId="0" applyBorder="1"/>
    <xf numFmtId="0" fontId="0" fillId="0" borderId="11" xfId="0" applyBorder="1"/>
    <xf numFmtId="0" fontId="14" fillId="0" borderId="11" xfId="0" applyFont="1" applyBorder="1" applyAlignment="1">
      <alignment vertical="center" wrapText="1"/>
    </xf>
    <xf numFmtId="0" fontId="0" fillId="0" borderId="8" xfId="0" applyBorder="1"/>
    <xf numFmtId="0" fontId="0" fillId="0" borderId="14" xfId="0" applyBorder="1"/>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168" fontId="14" fillId="0" borderId="0" xfId="0" applyNumberFormat="1" applyFont="1"/>
    <xf numFmtId="165" fontId="4" fillId="0" borderId="0" xfId="0" applyNumberFormat="1" applyFont="1" applyAlignment="1">
      <alignment horizontal="right" indent="1"/>
    </xf>
    <xf numFmtId="0" fontId="14" fillId="0" borderId="0" xfId="0" applyFont="1"/>
    <xf numFmtId="168" fontId="4" fillId="0" borderId="0" xfId="0" applyNumberFormat="1" applyFont="1" applyAlignment="1">
      <alignment horizontal="left" indent="1"/>
    </xf>
    <xf numFmtId="168" fontId="4" fillId="0" borderId="0" xfId="0" applyNumberFormat="1" applyFont="1" applyAlignment="1">
      <alignment horizontal="left" indent="2"/>
    </xf>
    <xf numFmtId="168" fontId="4" fillId="0" borderId="0" xfId="0" applyNumberFormat="1" applyFont="1" applyAlignment="1">
      <alignment horizontal="left" indent="3"/>
    </xf>
    <xf numFmtId="0" fontId="0" fillId="0" borderId="0" xfId="0" applyAlignment="1">
      <alignment horizontal="left" indent="3"/>
    </xf>
    <xf numFmtId="0" fontId="4" fillId="0" borderId="0" xfId="0" applyNumberFormat="1" applyFont="1" applyAlignment="1">
      <alignment horizontal="left" indent="1"/>
    </xf>
    <xf numFmtId="0" fontId="14" fillId="0" borderId="0" xfId="0" applyNumberFormat="1" applyFont="1" applyFill="1" applyAlignment="1">
      <alignment horizontal="left"/>
    </xf>
    <xf numFmtId="0" fontId="0" fillId="0" borderId="0" xfId="0" applyFill="1"/>
    <xf numFmtId="168" fontId="4" fillId="0" borderId="0" xfId="0" applyNumberFormat="1" applyFont="1" applyFill="1" applyAlignment="1">
      <alignment horizontal="left" indent="1"/>
    </xf>
    <xf numFmtId="168" fontId="4" fillId="0" borderId="0" xfId="0" applyNumberFormat="1" applyFont="1" applyFill="1"/>
    <xf numFmtId="0" fontId="14" fillId="0" borderId="0" xfId="0" applyNumberFormat="1" applyFont="1" applyFill="1"/>
    <xf numFmtId="168" fontId="4" fillId="0" borderId="0" xfId="0" applyNumberFormat="1" applyFont="1"/>
    <xf numFmtId="0" fontId="14" fillId="0" borderId="0" xfId="0" applyNumberFormat="1" applyFont="1"/>
    <xf numFmtId="0" fontId="14" fillId="0" borderId="0" xfId="0" applyNumberFormat="1" applyFont="1" applyAlignment="1">
      <alignment horizontal="left"/>
    </xf>
    <xf numFmtId="0" fontId="14" fillId="0" borderId="0" xfId="0" applyNumberFormat="1" applyFont="1" applyAlignment="1">
      <alignment horizontal="left" indent="1"/>
    </xf>
    <xf numFmtId="0" fontId="4" fillId="0" borderId="0" xfId="0" applyNumberFormat="1" applyFont="1" applyAlignment="1">
      <alignment horizontal="left" indent="2"/>
    </xf>
    <xf numFmtId="0" fontId="4" fillId="0" borderId="0" xfId="0" applyNumberFormat="1" applyFont="1"/>
    <xf numFmtId="0" fontId="14" fillId="0" borderId="0" xfId="0" applyFont="1" applyAlignment="1">
      <alignment horizontal="left"/>
    </xf>
    <xf numFmtId="0" fontId="4" fillId="0" borderId="0" xfId="0" applyFont="1" applyAlignment="1">
      <alignment horizontal="left" indent="1"/>
    </xf>
    <xf numFmtId="0" fontId="14" fillId="0" borderId="0" xfId="0" applyFont="1" applyAlignment="1">
      <alignment horizontal="left" indent="1"/>
    </xf>
    <xf numFmtId="0" fontId="0" fillId="0" borderId="13" xfId="0" applyBorder="1" applyAlignment="1"/>
    <xf numFmtId="165" fontId="4" fillId="0" borderId="13" xfId="0" applyNumberFormat="1" applyFont="1" applyBorder="1" applyAlignment="1">
      <alignment horizontal="right" indent="1"/>
    </xf>
    <xf numFmtId="0" fontId="0" fillId="0" borderId="0" xfId="0" applyAlignment="1"/>
    <xf numFmtId="0" fontId="2" fillId="0" borderId="4" xfId="6" applyFont="1" applyFill="1" applyBorder="1" applyAlignment="1">
      <alignment wrapText="1"/>
    </xf>
    <xf numFmtId="0" fontId="4" fillId="0" borderId="0" xfId="0" applyFont="1" applyAlignment="1">
      <alignment horizontal="left" vertical="top" wrapText="1"/>
    </xf>
    <xf numFmtId="0" fontId="14" fillId="0" borderId="8" xfId="0" applyFont="1" applyBorder="1" applyAlignment="1">
      <alignment horizontal="center" vertical="center"/>
    </xf>
    <xf numFmtId="0" fontId="0" fillId="0" borderId="9" xfId="0" applyBorder="1" applyAlignment="1"/>
    <xf numFmtId="0" fontId="0" fillId="0" borderId="12" xfId="0" applyBorder="1" applyAlignment="1"/>
    <xf numFmtId="0" fontId="0" fillId="0" borderId="13" xfId="0" applyBorder="1" applyAlignment="1"/>
    <xf numFmtId="0" fontId="14" fillId="0" borderId="14"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wrapText="1"/>
    </xf>
    <xf numFmtId="0" fontId="14" fillId="0" borderId="17" xfId="0" applyFont="1" applyBorder="1" applyAlignment="1">
      <alignment horizontal="center" wrapText="1"/>
    </xf>
    <xf numFmtId="0" fontId="14" fillId="0" borderId="1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0" fontId="1" fillId="2" borderId="0" xfId="0" applyFont="1" applyFill="1"/>
  </cellXfs>
  <cellStyles count="7">
    <cellStyle name="Body: normal cell" xfId="5"/>
    <cellStyle name="Font: Calibri, 9pt regular" xfId="1"/>
    <cellStyle name="Footnotes: top row" xfId="6"/>
    <cellStyle name="Header: bottom row" xfId="2"/>
    <cellStyle name="Normal" xfId="0" builtinId="0"/>
    <cellStyle name="Parent row" xfId="4"/>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heetViews>
  <sheetFormatPr defaultRowHeight="15" x14ac:dyDescent="0.25"/>
  <cols>
    <col min="2" max="2" width="51" customWidth="1"/>
  </cols>
  <sheetData>
    <row r="1" spans="1:2" x14ac:dyDescent="0.25">
      <c r="A1" s="1" t="s">
        <v>271</v>
      </c>
    </row>
    <row r="2" spans="1:2" x14ac:dyDescent="0.25">
      <c r="A2" s="1" t="s">
        <v>272</v>
      </c>
    </row>
    <row r="4" spans="1:2" x14ac:dyDescent="0.25">
      <c r="A4" s="1" t="s">
        <v>458</v>
      </c>
      <c r="B4" s="88" t="s">
        <v>459</v>
      </c>
    </row>
    <row r="5" spans="1:2" x14ac:dyDescent="0.25">
      <c r="B5" t="s">
        <v>0</v>
      </c>
    </row>
    <row r="6" spans="1:2" x14ac:dyDescent="0.25">
      <c r="B6" s="2">
        <v>2015</v>
      </c>
    </row>
    <row r="7" spans="1:2" x14ac:dyDescent="0.25">
      <c r="B7" t="s">
        <v>1</v>
      </c>
    </row>
    <row r="8" spans="1:2" x14ac:dyDescent="0.25">
      <c r="B8" t="s">
        <v>2</v>
      </c>
    </row>
    <row r="9" spans="1:2" x14ac:dyDescent="0.25">
      <c r="B9" t="s">
        <v>3</v>
      </c>
    </row>
    <row r="11" spans="1:2" x14ac:dyDescent="0.25">
      <c r="B11" s="88" t="s">
        <v>460</v>
      </c>
    </row>
    <row r="12" spans="1:2" x14ac:dyDescent="0.25">
      <c r="B12" t="s">
        <v>0</v>
      </c>
    </row>
    <row r="13" spans="1:2" x14ac:dyDescent="0.25">
      <c r="B13" s="2">
        <v>2013</v>
      </c>
    </row>
    <row r="14" spans="1:2" x14ac:dyDescent="0.25">
      <c r="B14" t="s">
        <v>461</v>
      </c>
    </row>
    <row r="15" spans="1:2" x14ac:dyDescent="0.25">
      <c r="B15" t="s">
        <v>462</v>
      </c>
    </row>
    <row r="16" spans="1:2" x14ac:dyDescent="0.25">
      <c r="B16" t="s">
        <v>463</v>
      </c>
    </row>
    <row r="18" spans="1:1" x14ac:dyDescent="0.25">
      <c r="A18" s="1" t="s">
        <v>268</v>
      </c>
    </row>
    <row r="19" spans="1:1" x14ac:dyDescent="0.25">
      <c r="A19" s="21" t="s">
        <v>269</v>
      </c>
    </row>
    <row r="20" spans="1:1" x14ac:dyDescent="0.25">
      <c r="A20" s="21" t="s">
        <v>270</v>
      </c>
    </row>
    <row r="21" spans="1:1" x14ac:dyDescent="0.25">
      <c r="A21" s="21" t="s">
        <v>464</v>
      </c>
    </row>
    <row r="22" spans="1:1" x14ac:dyDescent="0.25">
      <c r="A22" s="21"/>
    </row>
    <row r="23" spans="1:1" x14ac:dyDescent="0.25">
      <c r="A23" s="1"/>
    </row>
    <row r="24" spans="1:1" x14ac:dyDescent="0.25">
      <c r="A24" s="1"/>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s="20">
        <f>'AEO Table 23'!C70</f>
        <v>1040.007568</v>
      </c>
      <c r="C3" s="20">
        <f>'AEO Table 23'!D70</f>
        <v>1092.39978</v>
      </c>
      <c r="D3" s="20">
        <f>'AEO Table 23'!E70</f>
        <v>1153.803711</v>
      </c>
      <c r="E3" s="20">
        <f>'AEO Table 23'!F70</f>
        <v>1222.4492190000001</v>
      </c>
      <c r="F3" s="20">
        <f>'AEO Table 23'!G70</f>
        <v>1309.6170649999999</v>
      </c>
      <c r="G3" s="20">
        <f>'AEO Table 23'!H70</f>
        <v>1401.0170900000001</v>
      </c>
      <c r="H3" s="20">
        <f>'AEO Table 23'!I70</f>
        <v>1506.9014890000001</v>
      </c>
      <c r="I3" s="20">
        <f>'AEO Table 23'!J70</f>
        <v>1626.424927</v>
      </c>
      <c r="J3" s="20">
        <f>'AEO Table 23'!K70</f>
        <v>1764.532471</v>
      </c>
      <c r="K3" s="20">
        <f>'AEO Table 23'!L70</f>
        <v>1928.420654</v>
      </c>
      <c r="L3" s="20">
        <f>'AEO Table 23'!M70</f>
        <v>2115.7778320000002</v>
      </c>
      <c r="M3" s="20">
        <f>'AEO Table 23'!N70</f>
        <v>2327.9812010000001</v>
      </c>
      <c r="N3" s="20">
        <f>'AEO Table 23'!O70</f>
        <v>2560.6108399999998</v>
      </c>
      <c r="O3" s="20">
        <f>'AEO Table 23'!P70</f>
        <v>2826.2895509999998</v>
      </c>
      <c r="P3" s="20">
        <f>'AEO Table 23'!Q70</f>
        <v>3116.5451659999999</v>
      </c>
      <c r="Q3" s="20">
        <f>'AEO Table 23'!R70</f>
        <v>3446.0830080000001</v>
      </c>
      <c r="R3" s="20">
        <f>'AEO Table 23'!S70</f>
        <v>3827.3803710000002</v>
      </c>
      <c r="S3" s="20">
        <f>'AEO Table 23'!T70</f>
        <v>4239.8603519999997</v>
      </c>
      <c r="T3" s="20">
        <f>'AEO Table 23'!U70</f>
        <v>4694.7407229999999</v>
      </c>
      <c r="U3" s="20">
        <f>'AEO Table 23'!V70</f>
        <v>5174.7211909999996</v>
      </c>
      <c r="V3" s="20">
        <f>'AEO Table 23'!W70</f>
        <v>5698.7998049999997</v>
      </c>
      <c r="W3" s="20">
        <f>'AEO Table 23'!X70</f>
        <v>6271.732422</v>
      </c>
      <c r="X3" s="20">
        <f>'AEO Table 23'!Y70</f>
        <v>6893.0322269999997</v>
      </c>
      <c r="Y3" s="20">
        <f>'AEO Table 23'!Z70</f>
        <v>7571.6186520000001</v>
      </c>
      <c r="Z3" s="20">
        <f>'AEO Table 23'!AA70</f>
        <v>8270.7734380000002</v>
      </c>
      <c r="AA3" s="20">
        <f>'AEO Table 23'!AB70</f>
        <v>8984.0234380000002</v>
      </c>
      <c r="AB3" s="20">
        <f>'AEO Table 23'!AC70</f>
        <v>9717.8222659999992</v>
      </c>
      <c r="AC3" s="20">
        <f>'AEO Table 23'!AD70</f>
        <v>10460.815430000001</v>
      </c>
      <c r="AD3" s="20">
        <f>'AEO Table 23'!AE70</f>
        <v>11216.227539</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23'!C72</f>
        <v>96.850891000000004</v>
      </c>
      <c r="C6" s="20">
        <f>'AEO Table 23'!D72</f>
        <v>97.329207999999994</v>
      </c>
      <c r="D6" s="20">
        <f>'AEO Table 23'!E72</f>
        <v>97.998581000000001</v>
      </c>
      <c r="E6" s="20">
        <f>'AEO Table 23'!F72</f>
        <v>98.988372999999996</v>
      </c>
      <c r="F6" s="20">
        <f>'AEO Table 23'!G72</f>
        <v>101.801811</v>
      </c>
      <c r="G6" s="20">
        <f>'AEO Table 23'!H72</f>
        <v>101.80223100000001</v>
      </c>
      <c r="H6" s="20">
        <f>'AEO Table 23'!I72</f>
        <v>101.81100499999999</v>
      </c>
      <c r="I6" s="20">
        <f>'AEO Table 23'!J72</f>
        <v>101.914497</v>
      </c>
      <c r="J6" s="20">
        <f>'AEO Table 23'!K72</f>
        <v>102.53209699999999</v>
      </c>
      <c r="K6" s="20">
        <f>'AEO Table 23'!L72</f>
        <v>105.145172</v>
      </c>
      <c r="L6" s="20">
        <f>'AEO Table 23'!M72</f>
        <v>111.598747</v>
      </c>
      <c r="M6" s="20">
        <f>'AEO Table 23'!N72</f>
        <v>124.497078</v>
      </c>
      <c r="N6" s="20">
        <f>'AEO Table 23'!O72</f>
        <v>144.294174</v>
      </c>
      <c r="O6" s="20">
        <f>'AEO Table 23'!P72</f>
        <v>171.35043300000001</v>
      </c>
      <c r="P6" s="20">
        <f>'AEO Table 23'!Q72</f>
        <v>202.376755</v>
      </c>
      <c r="Q6" s="20">
        <f>'AEO Table 23'!R72</f>
        <v>234.25260900000001</v>
      </c>
      <c r="R6" s="20">
        <f>'AEO Table 23'!S72</f>
        <v>266.65438799999998</v>
      </c>
      <c r="S6" s="20">
        <f>'AEO Table 23'!T72</f>
        <v>299.48220800000001</v>
      </c>
      <c r="T6" s="20">
        <f>'AEO Table 23'!U72</f>
        <v>333.24197400000003</v>
      </c>
      <c r="U6" s="20">
        <f>'AEO Table 23'!V72</f>
        <v>367.92355300000003</v>
      </c>
      <c r="V6" s="20">
        <f>'AEO Table 23'!W72</f>
        <v>404.65966800000001</v>
      </c>
      <c r="W6" s="20">
        <f>'AEO Table 23'!X72</f>
        <v>444.15963699999998</v>
      </c>
      <c r="X6" s="20">
        <f>'AEO Table 23'!Y72</f>
        <v>487.682861</v>
      </c>
      <c r="Y6" s="20">
        <f>'AEO Table 23'!Z72</f>
        <v>536.75329599999998</v>
      </c>
      <c r="Z6" s="20">
        <f>'AEO Table 23'!AA72</f>
        <v>590.61627199999998</v>
      </c>
      <c r="AA6" s="20">
        <f>'AEO Table 23'!AB72</f>
        <v>648.06115699999998</v>
      </c>
      <c r="AB6" s="20">
        <f>'AEO Table 23'!AC72</f>
        <v>719.52593999999999</v>
      </c>
      <c r="AC6" s="20">
        <f>'AEO Table 23'!AD72</f>
        <v>803.060608</v>
      </c>
      <c r="AD6" s="20">
        <f>'AEO Table 23'!AE72</f>
        <v>894.53186000000005</v>
      </c>
    </row>
    <row r="7" spans="1:30" x14ac:dyDescent="0.25">
      <c r="A7" t="s">
        <v>262</v>
      </c>
      <c r="B7" s="20">
        <f>'AEO Table 23'!C71</f>
        <v>2989.5043949999999</v>
      </c>
      <c r="C7" s="20">
        <f>'AEO Table 23'!D71</f>
        <v>3729.3676759999998</v>
      </c>
      <c r="D7" s="20">
        <f>'AEO Table 23'!E71</f>
        <v>4246.2646480000003</v>
      </c>
      <c r="E7" s="20">
        <f>'AEO Table 23'!F71</f>
        <v>4578.9296880000002</v>
      </c>
      <c r="F7" s="20">
        <f>'AEO Table 23'!G71</f>
        <v>4803.0239259999998</v>
      </c>
      <c r="G7" s="20">
        <f>'AEO Table 23'!H71</f>
        <v>4878.0473629999997</v>
      </c>
      <c r="H7" s="20">
        <f>'AEO Table 23'!I71</f>
        <v>4982.3046880000002</v>
      </c>
      <c r="I7" s="20">
        <f>'AEO Table 23'!J71</f>
        <v>5132.6372069999998</v>
      </c>
      <c r="J7" s="20">
        <f>'AEO Table 23'!K71</f>
        <v>5354.0625</v>
      </c>
      <c r="K7" s="20">
        <f>'AEO Table 23'!L71</f>
        <v>5605.9873049999997</v>
      </c>
      <c r="L7" s="20">
        <f>'AEO Table 23'!M71</f>
        <v>5896.9716799999997</v>
      </c>
      <c r="M7" s="20">
        <f>'AEO Table 23'!N71</f>
        <v>6236.0439450000003</v>
      </c>
      <c r="N7" s="20">
        <f>'AEO Table 23'!O71</f>
        <v>6614.404297</v>
      </c>
      <c r="O7" s="20">
        <f>'AEO Table 23'!P71</f>
        <v>7053.0722660000001</v>
      </c>
      <c r="P7" s="20">
        <f>'AEO Table 23'!Q71</f>
        <v>7525.2958980000003</v>
      </c>
      <c r="Q7" s="20">
        <f>'AEO Table 23'!R71</f>
        <v>8039.4414059999999</v>
      </c>
      <c r="R7" s="20">
        <f>'AEO Table 23'!S71</f>
        <v>8591.8007809999999</v>
      </c>
      <c r="S7" s="20">
        <f>'AEO Table 23'!T71</f>
        <v>9173.4472659999992</v>
      </c>
      <c r="T7" s="20">
        <f>'AEO Table 23'!U71</f>
        <v>9796.8710940000001</v>
      </c>
      <c r="U7" s="20">
        <f>'AEO Table 23'!V71</f>
        <v>10452.082031</v>
      </c>
      <c r="V7" s="20">
        <f>'AEO Table 23'!W71</f>
        <v>11148.390625</v>
      </c>
      <c r="W7" s="20">
        <f>'AEO Table 23'!X71</f>
        <v>11879.867188</v>
      </c>
      <c r="X7" s="20">
        <f>'AEO Table 23'!Y71</f>
        <v>12638.944336</v>
      </c>
      <c r="Y7" s="20">
        <f>'AEO Table 23'!Z71</f>
        <v>13425.589844</v>
      </c>
      <c r="Z7" s="20">
        <f>'AEO Table 23'!AA71</f>
        <v>14235.25</v>
      </c>
      <c r="AA7" s="20">
        <f>'AEO Table 23'!AB71</f>
        <v>15062.345703000001</v>
      </c>
      <c r="AB7" s="20">
        <f>'AEO Table 23'!AC71</f>
        <v>15911.241211</v>
      </c>
      <c r="AC7" s="20">
        <f>'AEO Table 23'!AD71</f>
        <v>16778.964843999998</v>
      </c>
      <c r="AD7" s="20">
        <f>'AEO Table 23'!AE71</f>
        <v>17665.138672000001</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s="20">
        <f>'AEO Table 23'!C69</f>
        <v>26.974495000000001</v>
      </c>
      <c r="C11" s="20">
        <f>'AEO Table 23'!D69</f>
        <v>26.974495000000001</v>
      </c>
      <c r="D11" s="20">
        <f>'AEO Table 23'!E69</f>
        <v>26.974495000000001</v>
      </c>
      <c r="E11" s="20">
        <f>'AEO Table 23'!F69</f>
        <v>26.974495000000001</v>
      </c>
      <c r="F11" s="20">
        <f>'AEO Table 23'!G69</f>
        <v>26.974495000000001</v>
      </c>
      <c r="G11" s="20">
        <f>'AEO Table 23'!H69</f>
        <v>26.974495000000001</v>
      </c>
      <c r="H11" s="20">
        <f>'AEO Table 23'!I69</f>
        <v>26.974495000000001</v>
      </c>
      <c r="I11" s="20">
        <f>'AEO Table 23'!J69</f>
        <v>26.974495000000001</v>
      </c>
      <c r="J11" s="20">
        <f>'AEO Table 23'!K69</f>
        <v>26.977492999999999</v>
      </c>
      <c r="K11" s="20">
        <f>'AEO Table 23'!L69</f>
        <v>26.983494</v>
      </c>
      <c r="L11" s="20">
        <f>'AEO Table 23'!M69</f>
        <v>27.007494000000001</v>
      </c>
      <c r="M11" s="20">
        <f>'AEO Table 23'!N69</f>
        <v>27.037495</v>
      </c>
      <c r="N11" s="20">
        <f>'AEO Table 23'!O69</f>
        <v>27.073494</v>
      </c>
      <c r="O11" s="20">
        <f>'AEO Table 23'!P69</f>
        <v>27.121493999999998</v>
      </c>
      <c r="P11" s="20">
        <f>'AEO Table 23'!Q69</f>
        <v>27.181495999999999</v>
      </c>
      <c r="Q11" s="20">
        <f>'AEO Table 23'!R69</f>
        <v>27.262492999999999</v>
      </c>
      <c r="R11" s="20">
        <f>'AEO Table 23'!S69</f>
        <v>27.391494999999999</v>
      </c>
      <c r="S11" s="20">
        <f>'AEO Table 23'!T69</f>
        <v>27.535495999999998</v>
      </c>
      <c r="T11" s="20">
        <f>'AEO Table 23'!U69</f>
        <v>27.694496000000001</v>
      </c>
      <c r="U11" s="20">
        <f>'AEO Table 23'!V69</f>
        <v>27.724495000000001</v>
      </c>
      <c r="V11" s="20">
        <f>'AEO Table 23'!W69</f>
        <v>27.724495000000001</v>
      </c>
      <c r="W11" s="20">
        <f>'AEO Table 23'!X69</f>
        <v>27.724495000000001</v>
      </c>
      <c r="X11" s="20">
        <f>'AEO Table 23'!Y69</f>
        <v>27.724495000000001</v>
      </c>
      <c r="Y11" s="20">
        <f>'AEO Table 23'!Z69</f>
        <v>27.724495000000001</v>
      </c>
      <c r="Z11" s="20">
        <f>'AEO Table 23'!AA69</f>
        <v>27.724495000000001</v>
      </c>
      <c r="AA11" s="20">
        <f>'AEO Table 23'!AB69</f>
        <v>27.724495000000001</v>
      </c>
      <c r="AB11" s="20">
        <f>'AEO Table 23'!AC69</f>
        <v>27.724495000000001</v>
      </c>
      <c r="AC11" s="20">
        <f>'AEO Table 23'!AD69</f>
        <v>27.724495000000001</v>
      </c>
      <c r="AD11" s="20">
        <f>'AEO Table 23'!AE69</f>
        <v>27.724495000000001</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3"/>
  <sheetViews>
    <sheetView topLeftCell="B1" workbookViewId="0">
      <selection activeCell="B1" sqref="B1"/>
    </sheetView>
  </sheetViews>
  <sheetFormatPr defaultRowHeight="15" x14ac:dyDescent="0.25"/>
  <cols>
    <col min="1" max="1" width="20.85546875" hidden="1" customWidth="1"/>
    <col min="2" max="2" width="45.7109375" customWidth="1"/>
    <col min="3" max="28" width="8.140625" bestFit="1" customWidth="1"/>
    <col min="29" max="31" width="8.28515625" bestFit="1" customWidth="1"/>
    <col min="32" max="32" width="8.140625" bestFit="1" customWidth="1"/>
  </cols>
  <sheetData>
    <row r="1" spans="1:32" ht="15" customHeight="1" x14ac:dyDescent="0.25">
      <c r="A1" s="3" t="s">
        <v>4</v>
      </c>
      <c r="B1" s="4" t="s">
        <v>5</v>
      </c>
    </row>
    <row r="2" spans="1:32" ht="15" customHeight="1" x14ac:dyDescent="0.25">
      <c r="B2" s="5" t="s">
        <v>6</v>
      </c>
    </row>
    <row r="3" spans="1:32" ht="15" customHeight="1" x14ac:dyDescent="0.25">
      <c r="B3" s="5" t="s">
        <v>6</v>
      </c>
      <c r="C3" s="6" t="s">
        <v>6</v>
      </c>
      <c r="D3" s="6" t="s">
        <v>6</v>
      </c>
      <c r="E3" s="6" t="s">
        <v>6</v>
      </c>
      <c r="F3" s="6" t="s">
        <v>6</v>
      </c>
      <c r="G3" s="6" t="s">
        <v>6</v>
      </c>
      <c r="H3" s="6" t="s">
        <v>6</v>
      </c>
      <c r="I3" s="6" t="s">
        <v>6</v>
      </c>
      <c r="J3" s="6" t="s">
        <v>6</v>
      </c>
      <c r="K3" s="6" t="s">
        <v>6</v>
      </c>
      <c r="L3" s="6" t="s">
        <v>6</v>
      </c>
      <c r="M3" s="6" t="s">
        <v>6</v>
      </c>
      <c r="N3" s="6" t="s">
        <v>6</v>
      </c>
      <c r="O3" s="6" t="s">
        <v>6</v>
      </c>
      <c r="P3" s="6" t="s">
        <v>6</v>
      </c>
      <c r="Q3" s="6" t="s">
        <v>6</v>
      </c>
      <c r="R3" s="6" t="s">
        <v>6</v>
      </c>
      <c r="S3" s="6" t="s">
        <v>6</v>
      </c>
      <c r="T3" s="6" t="s">
        <v>6</v>
      </c>
      <c r="U3" s="6" t="s">
        <v>6</v>
      </c>
      <c r="V3" s="6" t="s">
        <v>6</v>
      </c>
      <c r="W3" s="6" t="s">
        <v>6</v>
      </c>
      <c r="X3" s="6" t="s">
        <v>6</v>
      </c>
      <c r="Y3" s="6" t="s">
        <v>6</v>
      </c>
      <c r="Z3" s="6" t="s">
        <v>6</v>
      </c>
      <c r="AA3" s="6" t="s">
        <v>6</v>
      </c>
      <c r="AB3" s="6" t="s">
        <v>6</v>
      </c>
      <c r="AC3" s="6" t="s">
        <v>6</v>
      </c>
      <c r="AD3" s="6" t="s">
        <v>6</v>
      </c>
      <c r="AE3" s="6" t="s">
        <v>6</v>
      </c>
      <c r="AF3" s="7" t="s">
        <v>7</v>
      </c>
    </row>
    <row r="4" spans="1:32" ht="15" customHeight="1" thickBot="1" x14ac:dyDescent="0.3">
      <c r="B4" s="8" t="s">
        <v>8</v>
      </c>
      <c r="C4" s="8">
        <v>2012</v>
      </c>
      <c r="D4" s="8">
        <v>2013</v>
      </c>
      <c r="E4" s="8">
        <v>2014</v>
      </c>
      <c r="F4" s="8">
        <v>2015</v>
      </c>
      <c r="G4" s="8">
        <v>2016</v>
      </c>
      <c r="H4" s="8">
        <v>2017</v>
      </c>
      <c r="I4" s="8">
        <v>2018</v>
      </c>
      <c r="J4" s="8">
        <v>2019</v>
      </c>
      <c r="K4" s="8">
        <v>2020</v>
      </c>
      <c r="L4" s="8">
        <v>2021</v>
      </c>
      <c r="M4" s="8">
        <v>2022</v>
      </c>
      <c r="N4" s="8">
        <v>2023</v>
      </c>
      <c r="O4" s="8">
        <v>2024</v>
      </c>
      <c r="P4" s="8">
        <v>2025</v>
      </c>
      <c r="Q4" s="8">
        <v>2026</v>
      </c>
      <c r="R4" s="8">
        <v>2027</v>
      </c>
      <c r="S4" s="8">
        <v>2028</v>
      </c>
      <c r="T4" s="8">
        <v>2029</v>
      </c>
      <c r="U4" s="8">
        <v>2030</v>
      </c>
      <c r="V4" s="8">
        <v>2031</v>
      </c>
      <c r="W4" s="8">
        <v>2032</v>
      </c>
      <c r="X4" s="8">
        <v>2033</v>
      </c>
      <c r="Y4" s="8">
        <v>2034</v>
      </c>
      <c r="Z4" s="8">
        <v>2035</v>
      </c>
      <c r="AA4" s="8">
        <v>2036</v>
      </c>
      <c r="AB4" s="8">
        <v>2037</v>
      </c>
      <c r="AC4" s="8">
        <v>2038</v>
      </c>
      <c r="AD4" s="8">
        <v>2039</v>
      </c>
      <c r="AE4" s="8">
        <v>2040</v>
      </c>
      <c r="AF4" s="8">
        <v>2040</v>
      </c>
    </row>
    <row r="5" spans="1:32" ht="15" customHeight="1" thickTop="1" x14ac:dyDescent="0.25"/>
    <row r="6" spans="1:32" ht="15" customHeight="1" x14ac:dyDescent="0.25">
      <c r="B6" s="9" t="s">
        <v>9</v>
      </c>
    </row>
    <row r="7" spans="1:32" ht="15" customHeight="1" x14ac:dyDescent="0.25">
      <c r="B7" s="9" t="s">
        <v>10</v>
      </c>
    </row>
    <row r="8" spans="1:32" ht="15" customHeight="1" x14ac:dyDescent="0.25">
      <c r="A8" s="3" t="s">
        <v>11</v>
      </c>
      <c r="B8" s="10" t="s">
        <v>12</v>
      </c>
      <c r="C8" s="11">
        <v>9.6513899999999992</v>
      </c>
      <c r="D8" s="11">
        <v>9.8448340000000005</v>
      </c>
      <c r="E8" s="11">
        <v>10.056675</v>
      </c>
      <c r="F8" s="11">
        <v>10.315184</v>
      </c>
      <c r="G8" s="11">
        <v>10.594602</v>
      </c>
      <c r="H8" s="11">
        <v>10.902063999999999</v>
      </c>
      <c r="I8" s="11">
        <v>11.226597999999999</v>
      </c>
      <c r="J8" s="11">
        <v>11.562723999999999</v>
      </c>
      <c r="K8" s="11">
        <v>11.90598</v>
      </c>
      <c r="L8" s="11">
        <v>12.23978</v>
      </c>
      <c r="M8" s="11">
        <v>12.572786000000001</v>
      </c>
      <c r="N8" s="11">
        <v>12.907567999999999</v>
      </c>
      <c r="O8" s="11">
        <v>13.247741</v>
      </c>
      <c r="P8" s="11">
        <v>13.593731999999999</v>
      </c>
      <c r="Q8" s="11">
        <v>13.940574</v>
      </c>
      <c r="R8" s="11">
        <v>14.283861</v>
      </c>
      <c r="S8" s="11">
        <v>14.619047999999999</v>
      </c>
      <c r="T8" s="11">
        <v>14.955109</v>
      </c>
      <c r="U8" s="11">
        <v>15.295168</v>
      </c>
      <c r="V8" s="11">
        <v>15.629695999999999</v>
      </c>
      <c r="W8" s="11">
        <v>15.952671</v>
      </c>
      <c r="X8" s="11">
        <v>16.273287</v>
      </c>
      <c r="Y8" s="11">
        <v>16.593378000000001</v>
      </c>
      <c r="Z8" s="11">
        <v>16.914650000000002</v>
      </c>
      <c r="AA8" s="11">
        <v>17.236162</v>
      </c>
      <c r="AB8" s="11">
        <v>17.557258999999998</v>
      </c>
      <c r="AC8" s="11">
        <v>17.877316</v>
      </c>
      <c r="AD8" s="11">
        <v>18.192986999999999</v>
      </c>
      <c r="AE8" s="11">
        <v>18.50975</v>
      </c>
      <c r="AF8" s="12">
        <v>2.3658999999999999E-2</v>
      </c>
    </row>
    <row r="9" spans="1:32" ht="15" customHeight="1" x14ac:dyDescent="0.25">
      <c r="A9" s="3" t="s">
        <v>13</v>
      </c>
      <c r="B9" s="10" t="s">
        <v>14</v>
      </c>
      <c r="C9" s="11">
        <v>29.287223999999998</v>
      </c>
      <c r="D9" s="11">
        <v>29.269017999999999</v>
      </c>
      <c r="E9" s="11">
        <v>29.271887</v>
      </c>
      <c r="F9" s="11">
        <v>29.322088000000001</v>
      </c>
      <c r="G9" s="11">
        <v>29.384965999999999</v>
      </c>
      <c r="H9" s="11">
        <v>29.462955000000001</v>
      </c>
      <c r="I9" s="11">
        <v>29.560206999999998</v>
      </c>
      <c r="J9" s="11">
        <v>29.67728</v>
      </c>
      <c r="K9" s="11">
        <v>29.804686</v>
      </c>
      <c r="L9" s="11">
        <v>29.927336</v>
      </c>
      <c r="M9" s="11">
        <v>30.054468</v>
      </c>
      <c r="N9" s="11">
        <v>30.189216999999999</v>
      </c>
      <c r="O9" s="11">
        <v>30.335294999999999</v>
      </c>
      <c r="P9" s="11">
        <v>30.484407000000001</v>
      </c>
      <c r="Q9" s="11">
        <v>30.630938</v>
      </c>
      <c r="R9" s="11">
        <v>30.773731000000002</v>
      </c>
      <c r="S9" s="11">
        <v>30.913478999999999</v>
      </c>
      <c r="T9" s="11">
        <v>31.056090999999999</v>
      </c>
      <c r="U9" s="11">
        <v>31.203205000000001</v>
      </c>
      <c r="V9" s="11">
        <v>31.348334999999999</v>
      </c>
      <c r="W9" s="11">
        <v>31.490214999999999</v>
      </c>
      <c r="X9" s="11">
        <v>31.633693999999998</v>
      </c>
      <c r="Y9" s="11">
        <v>31.779926</v>
      </c>
      <c r="Z9" s="11">
        <v>31.929252999999999</v>
      </c>
      <c r="AA9" s="11">
        <v>32.081294999999997</v>
      </c>
      <c r="AB9" s="11">
        <v>32.234527999999997</v>
      </c>
      <c r="AC9" s="11">
        <v>32.388312999999997</v>
      </c>
      <c r="AD9" s="11">
        <v>32.541279000000003</v>
      </c>
      <c r="AE9" s="11">
        <v>32.697124000000002</v>
      </c>
      <c r="AF9" s="12">
        <v>4.1110000000000001E-3</v>
      </c>
    </row>
    <row r="10" spans="1:32" ht="15" customHeight="1" x14ac:dyDescent="0.25">
      <c r="A10" s="3" t="s">
        <v>15</v>
      </c>
      <c r="B10" s="10" t="s">
        <v>16</v>
      </c>
      <c r="C10" s="11">
        <v>0.40526099999999998</v>
      </c>
      <c r="D10" s="11">
        <v>0.40382800000000002</v>
      </c>
      <c r="E10" s="11">
        <v>0.40239900000000001</v>
      </c>
      <c r="F10" s="11">
        <v>0.400976</v>
      </c>
      <c r="G10" s="11">
        <v>0.39955800000000002</v>
      </c>
      <c r="H10" s="11">
        <v>0.39814500000000003</v>
      </c>
      <c r="I10" s="11">
        <v>0.39673799999999998</v>
      </c>
      <c r="J10" s="11">
        <v>0.39533600000000002</v>
      </c>
      <c r="K10" s="11">
        <v>0.39393899999999998</v>
      </c>
      <c r="L10" s="11">
        <v>0.39254800000000001</v>
      </c>
      <c r="M10" s="11">
        <v>0.39116200000000001</v>
      </c>
      <c r="N10" s="11">
        <v>0.38978099999999999</v>
      </c>
      <c r="O10" s="11">
        <v>0.388405</v>
      </c>
      <c r="P10" s="11">
        <v>0.38703399999999999</v>
      </c>
      <c r="Q10" s="11">
        <v>0.38566899999999998</v>
      </c>
      <c r="R10" s="11">
        <v>0.38430900000000001</v>
      </c>
      <c r="S10" s="11">
        <v>0.38295299999999999</v>
      </c>
      <c r="T10" s="11">
        <v>0.38160300000000003</v>
      </c>
      <c r="U10" s="11">
        <v>0.38025799999999998</v>
      </c>
      <c r="V10" s="11">
        <v>0.37891799999999998</v>
      </c>
      <c r="W10" s="11">
        <v>0.37758199999999997</v>
      </c>
      <c r="X10" s="11">
        <v>0.37625199999999998</v>
      </c>
      <c r="Y10" s="11">
        <v>0.37492700000000001</v>
      </c>
      <c r="Z10" s="11">
        <v>0.37360700000000002</v>
      </c>
      <c r="AA10" s="11">
        <v>0.37229200000000001</v>
      </c>
      <c r="AB10" s="11">
        <v>0.37098100000000001</v>
      </c>
      <c r="AC10" s="11">
        <v>0.369676</v>
      </c>
      <c r="AD10" s="11">
        <v>0.36837500000000001</v>
      </c>
      <c r="AE10" s="11">
        <v>0.36708000000000002</v>
      </c>
      <c r="AF10" s="12">
        <v>-3.5270000000000002E-3</v>
      </c>
    </row>
    <row r="11" spans="1:32" ht="15" customHeight="1" x14ac:dyDescent="0.25">
      <c r="A11" s="3" t="s">
        <v>17</v>
      </c>
      <c r="B11" s="10" t="s">
        <v>18</v>
      </c>
      <c r="C11" s="11">
        <v>56.53434</v>
      </c>
      <c r="D11" s="11">
        <v>56.837719</v>
      </c>
      <c r="E11" s="11">
        <v>57.178252999999998</v>
      </c>
      <c r="F11" s="11">
        <v>57.626140999999997</v>
      </c>
      <c r="G11" s="11">
        <v>58.141604999999998</v>
      </c>
      <c r="H11" s="11">
        <v>58.749583999999999</v>
      </c>
      <c r="I11" s="11">
        <v>59.400722999999999</v>
      </c>
      <c r="J11" s="11">
        <v>60.066906000000003</v>
      </c>
      <c r="K11" s="11">
        <v>60.743591000000002</v>
      </c>
      <c r="L11" s="11">
        <v>61.391314999999999</v>
      </c>
      <c r="M11" s="11">
        <v>62.031081999999998</v>
      </c>
      <c r="N11" s="11">
        <v>62.670467000000002</v>
      </c>
      <c r="O11" s="11">
        <v>63.316871999999996</v>
      </c>
      <c r="P11" s="11">
        <v>63.978476999999998</v>
      </c>
      <c r="Q11" s="11">
        <v>64.643578000000005</v>
      </c>
      <c r="R11" s="11">
        <v>65.299262999999996</v>
      </c>
      <c r="S11" s="11">
        <v>65.927811000000005</v>
      </c>
      <c r="T11" s="11">
        <v>66.554184000000006</v>
      </c>
      <c r="U11" s="11">
        <v>67.187934999999996</v>
      </c>
      <c r="V11" s="11">
        <v>67.810492999999994</v>
      </c>
      <c r="W11" s="11">
        <v>68.402184000000005</v>
      </c>
      <c r="X11" s="11">
        <v>68.988937000000007</v>
      </c>
      <c r="Y11" s="11">
        <v>69.576164000000006</v>
      </c>
      <c r="Z11" s="11">
        <v>70.167702000000006</v>
      </c>
      <c r="AA11" s="11">
        <v>70.756538000000006</v>
      </c>
      <c r="AB11" s="11">
        <v>71.342620999999994</v>
      </c>
      <c r="AC11" s="11">
        <v>71.925415000000001</v>
      </c>
      <c r="AD11" s="11">
        <v>72.496025000000003</v>
      </c>
      <c r="AE11" s="11">
        <v>73.068496999999994</v>
      </c>
      <c r="AF11" s="12">
        <v>9.3469999999999994E-3</v>
      </c>
    </row>
    <row r="12" spans="1:32" ht="15" customHeight="1" x14ac:dyDescent="0.25">
      <c r="A12" s="3" t="s">
        <v>19</v>
      </c>
      <c r="B12" s="10" t="s">
        <v>20</v>
      </c>
      <c r="C12" s="11">
        <v>6.7265870000000003</v>
      </c>
      <c r="D12" s="11">
        <v>6.6571689999999997</v>
      </c>
      <c r="E12" s="11">
        <v>6.5882480000000001</v>
      </c>
      <c r="F12" s="11">
        <v>6.5216229999999999</v>
      </c>
      <c r="G12" s="11">
        <v>6.4564089999999998</v>
      </c>
      <c r="H12" s="11">
        <v>6.3924799999999999</v>
      </c>
      <c r="I12" s="11">
        <v>6.3290709999999999</v>
      </c>
      <c r="J12" s="11">
        <v>6.2653549999999996</v>
      </c>
      <c r="K12" s="11">
        <v>6.201498</v>
      </c>
      <c r="L12" s="11">
        <v>6.1380439999999998</v>
      </c>
      <c r="M12" s="11">
        <v>6.0752930000000003</v>
      </c>
      <c r="N12" s="11">
        <v>6.0138600000000002</v>
      </c>
      <c r="O12" s="11">
        <v>5.9535850000000003</v>
      </c>
      <c r="P12" s="11">
        <v>5.893726</v>
      </c>
      <c r="Q12" s="11">
        <v>5.8340110000000003</v>
      </c>
      <c r="R12" s="11">
        <v>5.7743989999999998</v>
      </c>
      <c r="S12" s="11">
        <v>5.7144969999999997</v>
      </c>
      <c r="T12" s="11">
        <v>5.654617</v>
      </c>
      <c r="U12" s="11">
        <v>5.5948209999999996</v>
      </c>
      <c r="V12" s="11">
        <v>5.5370710000000001</v>
      </c>
      <c r="W12" s="11">
        <v>5.4811610000000002</v>
      </c>
      <c r="X12" s="11">
        <v>5.427073</v>
      </c>
      <c r="Y12" s="11">
        <v>5.3750400000000003</v>
      </c>
      <c r="Z12" s="11">
        <v>5.3246359999999999</v>
      </c>
      <c r="AA12" s="11">
        <v>5.2747140000000003</v>
      </c>
      <c r="AB12" s="11">
        <v>5.2254550000000002</v>
      </c>
      <c r="AC12" s="11">
        <v>5.1772169999999997</v>
      </c>
      <c r="AD12" s="11">
        <v>5.1302560000000001</v>
      </c>
      <c r="AE12" s="11">
        <v>5.0846489999999998</v>
      </c>
      <c r="AF12" s="12">
        <v>-9.9310000000000006E-3</v>
      </c>
    </row>
    <row r="13" spans="1:32" ht="15" customHeight="1" x14ac:dyDescent="0.25">
      <c r="A13" s="3" t="s">
        <v>21</v>
      </c>
      <c r="B13" s="10" t="s">
        <v>22</v>
      </c>
      <c r="C13" s="11">
        <v>5.5350000000000001</v>
      </c>
      <c r="D13" s="11">
        <v>5.4919520000000004</v>
      </c>
      <c r="E13" s="11">
        <v>5.4459619999999997</v>
      </c>
      <c r="F13" s="11">
        <v>5.4198909999999998</v>
      </c>
      <c r="G13" s="11">
        <v>5.3935029999999999</v>
      </c>
      <c r="H13" s="11">
        <v>5.3725680000000002</v>
      </c>
      <c r="I13" s="11">
        <v>5.3566479999999999</v>
      </c>
      <c r="J13" s="11">
        <v>5.3438739999999996</v>
      </c>
      <c r="K13" s="11">
        <v>5.3340740000000002</v>
      </c>
      <c r="L13" s="11">
        <v>5.3252499999999996</v>
      </c>
      <c r="M13" s="11">
        <v>5.3176969999999999</v>
      </c>
      <c r="N13" s="11">
        <v>5.3115360000000003</v>
      </c>
      <c r="O13" s="11">
        <v>5.3068749999999998</v>
      </c>
      <c r="P13" s="11">
        <v>5.3029539999999997</v>
      </c>
      <c r="Q13" s="11">
        <v>5.2988229999999996</v>
      </c>
      <c r="R13" s="11">
        <v>5.2942390000000001</v>
      </c>
      <c r="S13" s="11">
        <v>5.2888580000000003</v>
      </c>
      <c r="T13" s="11">
        <v>5.283436</v>
      </c>
      <c r="U13" s="11">
        <v>5.2783490000000004</v>
      </c>
      <c r="V13" s="11">
        <v>5.2732190000000001</v>
      </c>
      <c r="W13" s="11">
        <v>5.2677699999999996</v>
      </c>
      <c r="X13" s="11">
        <v>5.2628440000000003</v>
      </c>
      <c r="Y13" s="11">
        <v>5.2585329999999999</v>
      </c>
      <c r="Z13" s="11">
        <v>5.2550369999999997</v>
      </c>
      <c r="AA13" s="11">
        <v>5.2515869999999998</v>
      </c>
      <c r="AB13" s="11">
        <v>5.2481429999999998</v>
      </c>
      <c r="AC13" s="11">
        <v>5.2448990000000002</v>
      </c>
      <c r="AD13" s="11">
        <v>5.2418259999999997</v>
      </c>
      <c r="AE13" s="11">
        <v>5.2394699999999998</v>
      </c>
      <c r="AF13" s="12">
        <v>-1.7420000000000001E-3</v>
      </c>
    </row>
    <row r="14" spans="1:32" ht="15" customHeight="1" x14ac:dyDescent="0.25">
      <c r="A14" s="3" t="s">
        <v>23</v>
      </c>
      <c r="B14" s="10" t="s">
        <v>24</v>
      </c>
      <c r="C14" s="11">
        <v>0.47895199999999999</v>
      </c>
      <c r="D14" s="11">
        <v>0.47304499999999999</v>
      </c>
      <c r="E14" s="11">
        <v>0.467497</v>
      </c>
      <c r="F14" s="11">
        <v>0.46241500000000002</v>
      </c>
      <c r="G14" s="11">
        <v>0.45731300000000003</v>
      </c>
      <c r="H14" s="11">
        <v>0.45283699999999999</v>
      </c>
      <c r="I14" s="11">
        <v>0.44919399999999998</v>
      </c>
      <c r="J14" s="11">
        <v>0.44602399999999998</v>
      </c>
      <c r="K14" s="11">
        <v>0.44322699999999998</v>
      </c>
      <c r="L14" s="11">
        <v>0.440471</v>
      </c>
      <c r="M14" s="11">
        <v>0.43784000000000001</v>
      </c>
      <c r="N14" s="11">
        <v>0.43536399999999997</v>
      </c>
      <c r="O14" s="11">
        <v>0.43306899999999998</v>
      </c>
      <c r="P14" s="11">
        <v>0.43068899999999999</v>
      </c>
      <c r="Q14" s="11">
        <v>0.42809599999999998</v>
      </c>
      <c r="R14" s="11">
        <v>0.42539300000000002</v>
      </c>
      <c r="S14" s="11">
        <v>0.42264600000000002</v>
      </c>
      <c r="T14" s="11">
        <v>0.41986699999999999</v>
      </c>
      <c r="U14" s="11">
        <v>0.41706900000000002</v>
      </c>
      <c r="V14" s="11">
        <v>0.41424800000000001</v>
      </c>
      <c r="W14" s="11">
        <v>0.41145799999999999</v>
      </c>
      <c r="X14" s="11">
        <v>0.408721</v>
      </c>
      <c r="Y14" s="11">
        <v>0.406024</v>
      </c>
      <c r="Z14" s="11">
        <v>0.40336300000000003</v>
      </c>
      <c r="AA14" s="11">
        <v>0.40073300000000001</v>
      </c>
      <c r="AB14" s="11">
        <v>0.398117</v>
      </c>
      <c r="AC14" s="11">
        <v>0.395511</v>
      </c>
      <c r="AD14" s="11">
        <v>0.39293600000000001</v>
      </c>
      <c r="AE14" s="11">
        <v>0.39043099999999997</v>
      </c>
      <c r="AF14" s="12">
        <v>-7.084E-3</v>
      </c>
    </row>
    <row r="15" spans="1:32" ht="15" customHeight="1" x14ac:dyDescent="0.25">
      <c r="A15" s="3" t="s">
        <v>25</v>
      </c>
      <c r="B15" s="10" t="s">
        <v>26</v>
      </c>
      <c r="C15" s="11">
        <v>2.8026990000000001</v>
      </c>
      <c r="D15" s="11">
        <v>2.7861379999999998</v>
      </c>
      <c r="E15" s="11">
        <v>2.7683300000000002</v>
      </c>
      <c r="F15" s="11">
        <v>2.752227</v>
      </c>
      <c r="G15" s="11">
        <v>2.7365759999999999</v>
      </c>
      <c r="H15" s="11">
        <v>2.7212800000000001</v>
      </c>
      <c r="I15" s="11">
        <v>2.70627</v>
      </c>
      <c r="J15" s="11">
        <v>2.691513</v>
      </c>
      <c r="K15" s="11">
        <v>2.6769910000000001</v>
      </c>
      <c r="L15" s="11">
        <v>2.6627100000000001</v>
      </c>
      <c r="M15" s="11">
        <v>2.6486700000000001</v>
      </c>
      <c r="N15" s="11">
        <v>2.6348729999999998</v>
      </c>
      <c r="O15" s="11">
        <v>2.6212939999999998</v>
      </c>
      <c r="P15" s="11">
        <v>2.6079400000000001</v>
      </c>
      <c r="Q15" s="11">
        <v>2.5948000000000002</v>
      </c>
      <c r="R15" s="11">
        <v>2.5818789999999998</v>
      </c>
      <c r="S15" s="11">
        <v>2.569172</v>
      </c>
      <c r="T15" s="11">
        <v>2.556667</v>
      </c>
      <c r="U15" s="11">
        <v>2.5443509999999998</v>
      </c>
      <c r="V15" s="11">
        <v>2.532219</v>
      </c>
      <c r="W15" s="11">
        <v>2.520273</v>
      </c>
      <c r="X15" s="11">
        <v>2.5085139999999999</v>
      </c>
      <c r="Y15" s="11">
        <v>2.4969250000000001</v>
      </c>
      <c r="Z15" s="11">
        <v>2.485506</v>
      </c>
      <c r="AA15" s="11">
        <v>2.4742410000000001</v>
      </c>
      <c r="AB15" s="11">
        <v>2.4631120000000002</v>
      </c>
      <c r="AC15" s="11">
        <v>2.4521199999999999</v>
      </c>
      <c r="AD15" s="11">
        <v>2.4412660000000002</v>
      </c>
      <c r="AE15" s="11">
        <v>2.4304700000000001</v>
      </c>
      <c r="AF15" s="12">
        <v>-5.045E-3</v>
      </c>
    </row>
    <row r="16" spans="1:32" ht="15" customHeight="1" x14ac:dyDescent="0.25">
      <c r="A16" s="3" t="s">
        <v>27</v>
      </c>
      <c r="B16" s="10" t="s">
        <v>28</v>
      </c>
      <c r="C16" s="11">
        <v>0.84729299999999996</v>
      </c>
      <c r="D16" s="11">
        <v>0.90820500000000004</v>
      </c>
      <c r="E16" s="11">
        <v>0.97167599999999998</v>
      </c>
      <c r="F16" s="11">
        <v>1.0482860000000001</v>
      </c>
      <c r="G16" s="11">
        <v>1.1346510000000001</v>
      </c>
      <c r="H16" s="11">
        <v>1.220137</v>
      </c>
      <c r="I16" s="11">
        <v>1.2963229999999999</v>
      </c>
      <c r="J16" s="11">
        <v>1.360913</v>
      </c>
      <c r="K16" s="11">
        <v>1.4169069999999999</v>
      </c>
      <c r="L16" s="11">
        <v>1.4635279999999999</v>
      </c>
      <c r="M16" s="11">
        <v>1.503258</v>
      </c>
      <c r="N16" s="11">
        <v>1.5374969999999999</v>
      </c>
      <c r="O16" s="11">
        <v>1.5672889999999999</v>
      </c>
      <c r="P16" s="11">
        <v>1.5941609999999999</v>
      </c>
      <c r="Q16" s="11">
        <v>1.6181179999999999</v>
      </c>
      <c r="R16" s="11">
        <v>1.639</v>
      </c>
      <c r="S16" s="11">
        <v>1.656423</v>
      </c>
      <c r="T16" s="11">
        <v>1.6715709999999999</v>
      </c>
      <c r="U16" s="11">
        <v>1.6850050000000001</v>
      </c>
      <c r="V16" s="11">
        <v>1.6965920000000001</v>
      </c>
      <c r="W16" s="11">
        <v>1.706048</v>
      </c>
      <c r="X16" s="11">
        <v>1.71421</v>
      </c>
      <c r="Y16" s="11">
        <v>1.7213309999999999</v>
      </c>
      <c r="Z16" s="11">
        <v>1.727609</v>
      </c>
      <c r="AA16" s="11">
        <v>1.732988</v>
      </c>
      <c r="AB16" s="11">
        <v>1.737598</v>
      </c>
      <c r="AC16" s="11">
        <v>1.741538</v>
      </c>
      <c r="AD16" s="11">
        <v>1.744766</v>
      </c>
      <c r="AE16" s="11">
        <v>1.747539</v>
      </c>
      <c r="AF16" s="12">
        <v>2.4537E-2</v>
      </c>
    </row>
    <row r="17" spans="1:32" ht="15" customHeight="1" x14ac:dyDescent="0.25">
      <c r="A17" s="3" t="s">
        <v>29</v>
      </c>
      <c r="B17" s="9" t="s">
        <v>30</v>
      </c>
      <c r="C17" s="13">
        <v>112.268738</v>
      </c>
      <c r="D17" s="13">
        <v>112.67190600000001</v>
      </c>
      <c r="E17" s="13">
        <v>113.150932</v>
      </c>
      <c r="F17" s="13">
        <v>113.86882799999999</v>
      </c>
      <c r="G17" s="13">
        <v>114.69918800000001</v>
      </c>
      <c r="H17" s="13">
        <v>115.67205</v>
      </c>
      <c r="I17" s="13">
        <v>116.721779</v>
      </c>
      <c r="J17" s="13">
        <v>117.809929</v>
      </c>
      <c r="K17" s="13">
        <v>118.920906</v>
      </c>
      <c r="L17" s="13">
        <v>119.98098</v>
      </c>
      <c r="M17" s="13">
        <v>121.032257</v>
      </c>
      <c r="N17" s="13">
        <v>122.090172</v>
      </c>
      <c r="O17" s="13">
        <v>123.17042499999999</v>
      </c>
      <c r="P17" s="13">
        <v>124.273117</v>
      </c>
      <c r="Q17" s="13">
        <v>125.37460299999999</v>
      </c>
      <c r="R17" s="13">
        <v>126.45607</v>
      </c>
      <c r="S17" s="13">
        <v>127.49488100000001</v>
      </c>
      <c r="T17" s="13">
        <v>128.53315699999999</v>
      </c>
      <c r="U17" s="13">
        <v>129.586151</v>
      </c>
      <c r="V17" s="13">
        <v>130.620789</v>
      </c>
      <c r="W17" s="13">
        <v>131.609375</v>
      </c>
      <c r="X17" s="13">
        <v>132.59352100000001</v>
      </c>
      <c r="Y17" s="13">
        <v>133.582245</v>
      </c>
      <c r="Z17" s="13">
        <v>134.58137500000001</v>
      </c>
      <c r="AA17" s="13">
        <v>135.58055100000001</v>
      </c>
      <c r="AB17" s="13">
        <v>136.57780500000001</v>
      </c>
      <c r="AC17" s="13">
        <v>137.571991</v>
      </c>
      <c r="AD17" s="13">
        <v>138.54969800000001</v>
      </c>
      <c r="AE17" s="13">
        <v>139.53501900000001</v>
      </c>
      <c r="AF17" s="14">
        <v>7.9509999999999997E-3</v>
      </c>
    </row>
    <row r="19" spans="1:32" ht="15" customHeight="1" x14ac:dyDescent="0.25">
      <c r="B19" s="9" t="s">
        <v>31</v>
      </c>
    </row>
    <row r="20" spans="1:32" ht="15" customHeight="1" x14ac:dyDescent="0.25">
      <c r="A20" s="3" t="s">
        <v>32</v>
      </c>
      <c r="B20" s="10" t="s">
        <v>12</v>
      </c>
      <c r="C20" s="11">
        <v>9.6513910000000003</v>
      </c>
      <c r="D20" s="11">
        <v>9.8448320000000002</v>
      </c>
      <c r="E20" s="11">
        <v>10.056677000000001</v>
      </c>
      <c r="F20" s="11">
        <v>10.315185</v>
      </c>
      <c r="G20" s="11">
        <v>10.5946</v>
      </c>
      <c r="H20" s="11">
        <v>10.902060000000001</v>
      </c>
      <c r="I20" s="11">
        <v>11.226604</v>
      </c>
      <c r="J20" s="11">
        <v>11.562725</v>
      </c>
      <c r="K20" s="11">
        <v>11.905979</v>
      </c>
      <c r="L20" s="11">
        <v>12.239784</v>
      </c>
      <c r="M20" s="11">
        <v>12.572793000000001</v>
      </c>
      <c r="N20" s="11">
        <v>12.90757</v>
      </c>
      <c r="O20" s="11">
        <v>13.247741</v>
      </c>
      <c r="P20" s="11">
        <v>13.593737000000001</v>
      </c>
      <c r="Q20" s="11">
        <v>13.940576</v>
      </c>
      <c r="R20" s="11">
        <v>14.283863999999999</v>
      </c>
      <c r="S20" s="11">
        <v>14.619049</v>
      </c>
      <c r="T20" s="11">
        <v>14.955112</v>
      </c>
      <c r="U20" s="11">
        <v>15.295165000000001</v>
      </c>
      <c r="V20" s="11">
        <v>15.629697999999999</v>
      </c>
      <c r="W20" s="11">
        <v>15.952669</v>
      </c>
      <c r="X20" s="11">
        <v>16.273287</v>
      </c>
      <c r="Y20" s="11">
        <v>16.593374000000001</v>
      </c>
      <c r="Z20" s="11">
        <v>16.914660000000001</v>
      </c>
      <c r="AA20" s="11">
        <v>17.236170000000001</v>
      </c>
      <c r="AB20" s="11">
        <v>17.557248999999999</v>
      </c>
      <c r="AC20" s="11">
        <v>17.877319</v>
      </c>
      <c r="AD20" s="11">
        <v>18.192986000000001</v>
      </c>
      <c r="AE20" s="11">
        <v>18.509755999999999</v>
      </c>
      <c r="AF20" s="12">
        <v>2.3658999999999999E-2</v>
      </c>
    </row>
    <row r="21" spans="1:32" ht="15" customHeight="1" x14ac:dyDescent="0.25">
      <c r="A21" s="3" t="s">
        <v>33</v>
      </c>
      <c r="B21" s="10" t="s">
        <v>16</v>
      </c>
      <c r="C21" s="11">
        <v>0.40526099999999998</v>
      </c>
      <c r="D21" s="11">
        <v>0.40382699999999999</v>
      </c>
      <c r="E21" s="11">
        <v>0.40239900000000001</v>
      </c>
      <c r="F21" s="11">
        <v>0.400976</v>
      </c>
      <c r="G21" s="11">
        <v>0.39955800000000002</v>
      </c>
      <c r="H21" s="11">
        <v>0.39814500000000003</v>
      </c>
      <c r="I21" s="11">
        <v>0.39673799999999998</v>
      </c>
      <c r="J21" s="11">
        <v>0.39533600000000002</v>
      </c>
      <c r="K21" s="11">
        <v>0.39393899999999998</v>
      </c>
      <c r="L21" s="11">
        <v>0.39254800000000001</v>
      </c>
      <c r="M21" s="11">
        <v>0.39116200000000001</v>
      </c>
      <c r="N21" s="11">
        <v>0.38978099999999999</v>
      </c>
      <c r="O21" s="11">
        <v>0.388405</v>
      </c>
      <c r="P21" s="11">
        <v>0.38703399999999999</v>
      </c>
      <c r="Q21" s="11">
        <v>0.38566899999999998</v>
      </c>
      <c r="R21" s="11">
        <v>0.38430799999999998</v>
      </c>
      <c r="S21" s="11">
        <v>0.38295299999999999</v>
      </c>
      <c r="T21" s="11">
        <v>0.38160300000000003</v>
      </c>
      <c r="U21" s="11">
        <v>0.38025799999999998</v>
      </c>
      <c r="V21" s="11">
        <v>0.37891799999999998</v>
      </c>
      <c r="W21" s="11">
        <v>0.377583</v>
      </c>
      <c r="X21" s="11">
        <v>0.37625199999999998</v>
      </c>
      <c r="Y21" s="11">
        <v>0.37492700000000001</v>
      </c>
      <c r="Z21" s="11">
        <v>0.37360700000000002</v>
      </c>
      <c r="AA21" s="11">
        <v>0.37229200000000001</v>
      </c>
      <c r="AB21" s="11">
        <v>0.37098100000000001</v>
      </c>
      <c r="AC21" s="11">
        <v>0.369676</v>
      </c>
      <c r="AD21" s="11">
        <v>0.36837599999999998</v>
      </c>
      <c r="AE21" s="11">
        <v>0.36708000000000002</v>
      </c>
      <c r="AF21" s="12">
        <v>-3.5270000000000002E-3</v>
      </c>
    </row>
    <row r="22" spans="1:32" ht="15" customHeight="1" x14ac:dyDescent="0.25">
      <c r="A22" s="3" t="s">
        <v>34</v>
      </c>
      <c r="B22" s="10" t="s">
        <v>28</v>
      </c>
      <c r="C22" s="11">
        <v>0.84729299999999996</v>
      </c>
      <c r="D22" s="11">
        <v>0.90820500000000004</v>
      </c>
      <c r="E22" s="11">
        <v>0.97167599999999998</v>
      </c>
      <c r="F22" s="11">
        <v>1.0482860000000001</v>
      </c>
      <c r="G22" s="11">
        <v>1.1346510000000001</v>
      </c>
      <c r="H22" s="11">
        <v>1.220137</v>
      </c>
      <c r="I22" s="11">
        <v>1.2963229999999999</v>
      </c>
      <c r="J22" s="11">
        <v>1.360913</v>
      </c>
      <c r="K22" s="11">
        <v>1.4169069999999999</v>
      </c>
      <c r="L22" s="11">
        <v>1.4635279999999999</v>
      </c>
      <c r="M22" s="11">
        <v>1.503258</v>
      </c>
      <c r="N22" s="11">
        <v>1.5374969999999999</v>
      </c>
      <c r="O22" s="11">
        <v>1.5672889999999999</v>
      </c>
      <c r="P22" s="11">
        <v>1.5941609999999999</v>
      </c>
      <c r="Q22" s="11">
        <v>1.6181190000000001</v>
      </c>
      <c r="R22" s="11">
        <v>1.6390009999999999</v>
      </c>
      <c r="S22" s="11">
        <v>1.6564239999999999</v>
      </c>
      <c r="T22" s="11">
        <v>1.6715720000000001</v>
      </c>
      <c r="U22" s="11">
        <v>1.685006</v>
      </c>
      <c r="V22" s="11">
        <v>1.6965920000000001</v>
      </c>
      <c r="W22" s="11">
        <v>1.706048</v>
      </c>
      <c r="X22" s="11">
        <v>1.71421</v>
      </c>
      <c r="Y22" s="11">
        <v>1.7213309999999999</v>
      </c>
      <c r="Z22" s="11">
        <v>1.727609</v>
      </c>
      <c r="AA22" s="11">
        <v>1.732988</v>
      </c>
      <c r="AB22" s="11">
        <v>1.737598</v>
      </c>
      <c r="AC22" s="11">
        <v>1.7415389999999999</v>
      </c>
      <c r="AD22" s="11">
        <v>1.744767</v>
      </c>
      <c r="AE22" s="11">
        <v>1.7475400000000001</v>
      </c>
      <c r="AF22" s="12">
        <v>2.4537E-2</v>
      </c>
    </row>
    <row r="23" spans="1:32" ht="15" customHeight="1" x14ac:dyDescent="0.25">
      <c r="A23" s="3" t="s">
        <v>35</v>
      </c>
      <c r="B23" s="10" t="s">
        <v>36</v>
      </c>
      <c r="C23" s="11">
        <v>62.359287000000002</v>
      </c>
      <c r="D23" s="11">
        <v>62.824413</v>
      </c>
      <c r="E23" s="11">
        <v>63.329445</v>
      </c>
      <c r="F23" s="11">
        <v>63.971569000000002</v>
      </c>
      <c r="G23" s="11">
        <v>64.678023999999994</v>
      </c>
      <c r="H23" s="11">
        <v>65.481200999999999</v>
      </c>
      <c r="I23" s="11">
        <v>66.340309000000005</v>
      </c>
      <c r="J23" s="11">
        <v>67.227783000000002</v>
      </c>
      <c r="K23" s="11">
        <v>68.133598000000006</v>
      </c>
      <c r="L23" s="11">
        <v>69.011215000000007</v>
      </c>
      <c r="M23" s="11">
        <v>69.884711999999993</v>
      </c>
      <c r="N23" s="11">
        <v>70.762718000000007</v>
      </c>
      <c r="O23" s="11">
        <v>71.654137000000006</v>
      </c>
      <c r="P23" s="11">
        <v>72.560080999999997</v>
      </c>
      <c r="Q23" s="11">
        <v>73.465491999999998</v>
      </c>
      <c r="R23" s="11">
        <v>74.358306999999996</v>
      </c>
      <c r="S23" s="11">
        <v>75.222960999999998</v>
      </c>
      <c r="T23" s="11">
        <v>76.085860999999994</v>
      </c>
      <c r="U23" s="11">
        <v>76.956817999999998</v>
      </c>
      <c r="V23" s="11">
        <v>77.815216000000007</v>
      </c>
      <c r="W23" s="11">
        <v>78.642501999999993</v>
      </c>
      <c r="X23" s="11">
        <v>79.465637000000001</v>
      </c>
      <c r="Y23" s="11">
        <v>80.290030999999999</v>
      </c>
      <c r="Z23" s="11">
        <v>81.119545000000002</v>
      </c>
      <c r="AA23" s="11">
        <v>81.947143999999994</v>
      </c>
      <c r="AB23" s="11">
        <v>82.771621999999994</v>
      </c>
      <c r="AC23" s="11">
        <v>83.592444999999998</v>
      </c>
      <c r="AD23" s="11">
        <v>84.400833000000006</v>
      </c>
      <c r="AE23" s="11">
        <v>85.212104999999994</v>
      </c>
      <c r="AF23" s="12">
        <v>1.1353E-2</v>
      </c>
    </row>
    <row r="24" spans="1:32" ht="15" customHeight="1" x14ac:dyDescent="0.25">
      <c r="A24" s="3" t="s">
        <v>37</v>
      </c>
      <c r="B24" s="10" t="s">
        <v>38</v>
      </c>
      <c r="C24" s="11">
        <v>48.478619000000002</v>
      </c>
      <c r="D24" s="11">
        <v>48.311245</v>
      </c>
      <c r="E24" s="11">
        <v>48.158051</v>
      </c>
      <c r="F24" s="11">
        <v>48.036189999999998</v>
      </c>
      <c r="G24" s="11">
        <v>47.927531999999999</v>
      </c>
      <c r="H24" s="11">
        <v>47.834308999999998</v>
      </c>
      <c r="I24" s="11">
        <v>47.753329999999998</v>
      </c>
      <c r="J24" s="11">
        <v>47.682045000000002</v>
      </c>
      <c r="K24" s="11">
        <v>47.616833</v>
      </c>
      <c r="L24" s="11">
        <v>47.548771000000002</v>
      </c>
      <c r="M24" s="11">
        <v>47.483027999999997</v>
      </c>
      <c r="N24" s="11">
        <v>47.421413000000001</v>
      </c>
      <c r="O24" s="11">
        <v>47.365799000000003</v>
      </c>
      <c r="P24" s="11">
        <v>47.313834999999997</v>
      </c>
      <c r="Q24" s="11">
        <v>47.262352</v>
      </c>
      <c r="R24" s="11">
        <v>47.209964999999997</v>
      </c>
      <c r="S24" s="11">
        <v>47.155459999999998</v>
      </c>
      <c r="T24" s="11">
        <v>47.102950999999997</v>
      </c>
      <c r="U24" s="11">
        <v>47.053738000000003</v>
      </c>
      <c r="V24" s="11">
        <v>47.004066000000002</v>
      </c>
      <c r="W24" s="11">
        <v>46.951942000000003</v>
      </c>
      <c r="X24" s="11">
        <v>46.901161000000002</v>
      </c>
      <c r="Y24" s="11">
        <v>46.852428000000003</v>
      </c>
      <c r="Z24" s="11">
        <v>46.806170999999999</v>
      </c>
      <c r="AA24" s="11">
        <v>46.761634999999998</v>
      </c>
      <c r="AB24" s="11">
        <v>46.718226999999999</v>
      </c>
      <c r="AC24" s="11">
        <v>46.675713000000002</v>
      </c>
      <c r="AD24" s="11">
        <v>46.632922999999998</v>
      </c>
      <c r="AE24" s="11">
        <v>46.592213000000001</v>
      </c>
      <c r="AF24" s="12">
        <v>-1.341E-3</v>
      </c>
    </row>
    <row r="25" spans="1:32" ht="15" customHeight="1" x14ac:dyDescent="0.25">
      <c r="A25" s="3" t="s">
        <v>39</v>
      </c>
      <c r="B25" s="9" t="s">
        <v>30</v>
      </c>
      <c r="C25" s="13">
        <v>121.74185199999999</v>
      </c>
      <c r="D25" s="13">
        <v>122.292526</v>
      </c>
      <c r="E25" s="13">
        <v>122.918243</v>
      </c>
      <c r="F25" s="13">
        <v>123.77220199999999</v>
      </c>
      <c r="G25" s="13">
        <v>124.73436</v>
      </c>
      <c r="H25" s="13">
        <v>125.835846</v>
      </c>
      <c r="I25" s="13">
        <v>127.013306</v>
      </c>
      <c r="J25" s="13">
        <v>128.22879</v>
      </c>
      <c r="K25" s="13">
        <v>129.46725499999999</v>
      </c>
      <c r="L25" s="13">
        <v>130.65585300000001</v>
      </c>
      <c r="M25" s="13">
        <v>131.83496099999999</v>
      </c>
      <c r="N25" s="13">
        <v>133.01898199999999</v>
      </c>
      <c r="O25" s="13">
        <v>134.22337300000001</v>
      </c>
      <c r="P25" s="13">
        <v>135.44885300000001</v>
      </c>
      <c r="Q25" s="13">
        <v>136.672211</v>
      </c>
      <c r="R25" s="13">
        <v>137.87544299999999</v>
      </c>
      <c r="S25" s="13">
        <v>139.03684999999999</v>
      </c>
      <c r="T25" s="13">
        <v>140.19709800000001</v>
      </c>
      <c r="U25" s="13">
        <v>141.37098700000001</v>
      </c>
      <c r="V25" s="13">
        <v>142.52448999999999</v>
      </c>
      <c r="W25" s="13">
        <v>143.63073700000001</v>
      </c>
      <c r="X25" s="13">
        <v>144.73056</v>
      </c>
      <c r="Y25" s="13">
        <v>145.83209199999999</v>
      </c>
      <c r="Z25" s="13">
        <v>146.94158899999999</v>
      </c>
      <c r="AA25" s="13">
        <v>148.05023199999999</v>
      </c>
      <c r="AB25" s="13">
        <v>149.15568500000001</v>
      </c>
      <c r="AC25" s="13">
        <v>150.25668300000001</v>
      </c>
      <c r="AD25" s="13">
        <v>151.33989</v>
      </c>
      <c r="AE25" s="13">
        <v>152.428696</v>
      </c>
      <c r="AF25" s="14">
        <v>8.1919999999999996E-3</v>
      </c>
    </row>
    <row r="27" spans="1:32" ht="15" customHeight="1" x14ac:dyDescent="0.25">
      <c r="B27" s="9" t="s">
        <v>40</v>
      </c>
    </row>
    <row r="28" spans="1:32" ht="15" customHeight="1" x14ac:dyDescent="0.25">
      <c r="A28" s="3" t="s">
        <v>41</v>
      </c>
      <c r="B28" s="10" t="s">
        <v>42</v>
      </c>
      <c r="C28" s="11">
        <v>48.001761999999999</v>
      </c>
      <c r="D28" s="11">
        <v>48.527073000000001</v>
      </c>
      <c r="E28" s="11">
        <v>49.129776</v>
      </c>
      <c r="F28" s="11">
        <v>49.785156000000001</v>
      </c>
      <c r="G28" s="11">
        <v>50.457096</v>
      </c>
      <c r="H28" s="11">
        <v>51.227898000000003</v>
      </c>
      <c r="I28" s="11">
        <v>52.012348000000003</v>
      </c>
      <c r="J28" s="11">
        <v>52.806502999999999</v>
      </c>
      <c r="K28" s="11">
        <v>53.595427999999998</v>
      </c>
      <c r="L28" s="11">
        <v>54.345097000000003</v>
      </c>
      <c r="M28" s="11">
        <v>55.070602000000001</v>
      </c>
      <c r="N28" s="11">
        <v>55.775790999999998</v>
      </c>
      <c r="O28" s="11">
        <v>56.466095000000003</v>
      </c>
      <c r="P28" s="11">
        <v>57.169735000000003</v>
      </c>
      <c r="Q28" s="11">
        <v>57.873631000000003</v>
      </c>
      <c r="R28" s="11">
        <v>58.564819</v>
      </c>
      <c r="S28" s="11">
        <v>59.235081000000001</v>
      </c>
      <c r="T28" s="11">
        <v>59.901896999999998</v>
      </c>
      <c r="U28" s="11">
        <v>60.564292999999999</v>
      </c>
      <c r="V28" s="11">
        <v>61.215454000000001</v>
      </c>
      <c r="W28" s="11">
        <v>61.845913000000003</v>
      </c>
      <c r="X28" s="11">
        <v>62.468952000000002</v>
      </c>
      <c r="Y28" s="11">
        <v>63.089931</v>
      </c>
      <c r="Z28" s="11">
        <v>63.711266000000002</v>
      </c>
      <c r="AA28" s="11">
        <v>64.331824999999995</v>
      </c>
      <c r="AB28" s="11">
        <v>64.949584999999999</v>
      </c>
      <c r="AC28" s="11">
        <v>65.564255000000003</v>
      </c>
      <c r="AD28" s="11">
        <v>66.173255999999995</v>
      </c>
      <c r="AE28" s="11">
        <v>66.786240000000006</v>
      </c>
      <c r="AF28" s="12">
        <v>1.1899E-2</v>
      </c>
    </row>
    <row r="29" spans="1:32" ht="15" customHeight="1" x14ac:dyDescent="0.25">
      <c r="A29" s="3" t="s">
        <v>43</v>
      </c>
      <c r="B29" s="10" t="s">
        <v>44</v>
      </c>
      <c r="C29" s="11">
        <v>57.989136000000002</v>
      </c>
      <c r="D29" s="11">
        <v>58.073532</v>
      </c>
      <c r="E29" s="11">
        <v>58.162205</v>
      </c>
      <c r="F29" s="11">
        <v>58.397156000000003</v>
      </c>
      <c r="G29" s="11">
        <v>58.714260000000003</v>
      </c>
      <c r="H29" s="11">
        <v>59.137225999999998</v>
      </c>
      <c r="I29" s="11">
        <v>59.601719000000003</v>
      </c>
      <c r="J29" s="11">
        <v>60.077221000000002</v>
      </c>
      <c r="K29" s="11">
        <v>60.562930999999999</v>
      </c>
      <c r="L29" s="11">
        <v>61.022601999999999</v>
      </c>
      <c r="M29" s="11">
        <v>61.481014000000002</v>
      </c>
      <c r="N29" s="11">
        <v>61.947566999999999</v>
      </c>
      <c r="O29" s="11">
        <v>62.430118999999998</v>
      </c>
      <c r="P29" s="11">
        <v>62.922882000000001</v>
      </c>
      <c r="Q29" s="11">
        <v>63.414341</v>
      </c>
      <c r="R29" s="11">
        <v>63.896667000000001</v>
      </c>
      <c r="S29" s="11">
        <v>64.354293999999996</v>
      </c>
      <c r="T29" s="11">
        <v>64.810592999999997</v>
      </c>
      <c r="U29" s="11">
        <v>65.276955000000001</v>
      </c>
      <c r="V29" s="11">
        <v>65.731667000000002</v>
      </c>
      <c r="W29" s="11">
        <v>66.156433000000007</v>
      </c>
      <c r="X29" s="11">
        <v>66.578643999999997</v>
      </c>
      <c r="Y29" s="11">
        <v>67.002173999999997</v>
      </c>
      <c r="Z29" s="11">
        <v>67.430931000000001</v>
      </c>
      <c r="AA29" s="11">
        <v>67.856399999999994</v>
      </c>
      <c r="AB29" s="11">
        <v>68.279015000000001</v>
      </c>
      <c r="AC29" s="11">
        <v>68.698013000000003</v>
      </c>
      <c r="AD29" s="11">
        <v>69.102988999999994</v>
      </c>
      <c r="AE29" s="11">
        <v>69.508071999999999</v>
      </c>
      <c r="AF29" s="12">
        <v>6.679E-3</v>
      </c>
    </row>
    <row r="30" spans="1:32" ht="15" customHeight="1" x14ac:dyDescent="0.25">
      <c r="A30" s="3" t="s">
        <v>45</v>
      </c>
      <c r="B30" s="10" t="s">
        <v>20</v>
      </c>
      <c r="C30" s="11">
        <v>3.1946829999999999</v>
      </c>
      <c r="D30" s="11">
        <v>3.0514709999999998</v>
      </c>
      <c r="E30" s="11">
        <v>2.9033340000000001</v>
      </c>
      <c r="F30" s="11">
        <v>2.7709830000000002</v>
      </c>
      <c r="G30" s="11">
        <v>2.644695</v>
      </c>
      <c r="H30" s="11">
        <v>2.5271530000000002</v>
      </c>
      <c r="I30" s="11">
        <v>2.4190330000000002</v>
      </c>
      <c r="J30" s="11">
        <v>2.3198020000000001</v>
      </c>
      <c r="K30" s="11">
        <v>2.2283580000000001</v>
      </c>
      <c r="L30" s="11">
        <v>2.1449889999999998</v>
      </c>
      <c r="M30" s="11">
        <v>2.070119</v>
      </c>
      <c r="N30" s="11">
        <v>2.0049000000000001</v>
      </c>
      <c r="O30" s="11">
        <v>1.950312</v>
      </c>
      <c r="P30" s="11">
        <v>1.8951450000000001</v>
      </c>
      <c r="Q30" s="11">
        <v>1.8402609999999999</v>
      </c>
      <c r="R30" s="11">
        <v>1.7865009999999999</v>
      </c>
      <c r="S30" s="11">
        <v>1.734553</v>
      </c>
      <c r="T30" s="11">
        <v>1.684987</v>
      </c>
      <c r="U30" s="11">
        <v>1.6382110000000001</v>
      </c>
      <c r="V30" s="11">
        <v>1.594187</v>
      </c>
      <c r="W30" s="11">
        <v>1.5528360000000001</v>
      </c>
      <c r="X30" s="11">
        <v>1.51417</v>
      </c>
      <c r="Y30" s="11">
        <v>1.47803</v>
      </c>
      <c r="Z30" s="11">
        <v>1.4442010000000001</v>
      </c>
      <c r="AA30" s="11">
        <v>1.412423</v>
      </c>
      <c r="AB30" s="11">
        <v>1.3824989999999999</v>
      </c>
      <c r="AC30" s="11">
        <v>1.3543160000000001</v>
      </c>
      <c r="AD30" s="11">
        <v>1.327715</v>
      </c>
      <c r="AE30" s="11">
        <v>1.302659</v>
      </c>
      <c r="AF30" s="12">
        <v>-3.1035E-2</v>
      </c>
    </row>
    <row r="31" spans="1:32" ht="15" customHeight="1" x14ac:dyDescent="0.25">
      <c r="A31" s="3" t="s">
        <v>46</v>
      </c>
      <c r="B31" s="10" t="s">
        <v>22</v>
      </c>
      <c r="C31" s="11">
        <v>3.7339739999999999</v>
      </c>
      <c r="D31" s="11">
        <v>3.5797479999999999</v>
      </c>
      <c r="E31" s="11">
        <v>3.4222709999999998</v>
      </c>
      <c r="F31" s="11">
        <v>3.2927759999999999</v>
      </c>
      <c r="G31" s="11">
        <v>3.1703100000000002</v>
      </c>
      <c r="H31" s="11">
        <v>3.0629749999999998</v>
      </c>
      <c r="I31" s="11">
        <v>2.9676130000000001</v>
      </c>
      <c r="J31" s="11">
        <v>2.8810069999999999</v>
      </c>
      <c r="K31" s="11">
        <v>2.8030110000000001</v>
      </c>
      <c r="L31" s="11">
        <v>2.7316069999999999</v>
      </c>
      <c r="M31" s="11">
        <v>2.668304</v>
      </c>
      <c r="N31" s="11">
        <v>2.6143079999999999</v>
      </c>
      <c r="O31" s="11">
        <v>2.5710329999999999</v>
      </c>
      <c r="P31" s="11">
        <v>2.5273140000000001</v>
      </c>
      <c r="Q31" s="11">
        <v>2.4830739999999998</v>
      </c>
      <c r="R31" s="11">
        <v>2.4394879999999999</v>
      </c>
      <c r="S31" s="11">
        <v>2.397084</v>
      </c>
      <c r="T31" s="11">
        <v>2.3566919999999998</v>
      </c>
      <c r="U31" s="11">
        <v>2.3190750000000002</v>
      </c>
      <c r="V31" s="11">
        <v>2.2837429999999999</v>
      </c>
      <c r="W31" s="11">
        <v>2.2504960000000001</v>
      </c>
      <c r="X31" s="11">
        <v>2.2200410000000002</v>
      </c>
      <c r="Y31" s="11">
        <v>2.1922090000000001</v>
      </c>
      <c r="Z31" s="11">
        <v>2.1668449999999999</v>
      </c>
      <c r="AA31" s="11">
        <v>2.1435209999999998</v>
      </c>
      <c r="AB31" s="11">
        <v>2.1220089999999998</v>
      </c>
      <c r="AC31" s="11">
        <v>2.1023849999999999</v>
      </c>
      <c r="AD31" s="11">
        <v>2.08432</v>
      </c>
      <c r="AE31" s="11">
        <v>2.0681780000000001</v>
      </c>
      <c r="AF31" s="12">
        <v>-2.0114E-2</v>
      </c>
    </row>
    <row r="32" spans="1:32" ht="15" customHeight="1" x14ac:dyDescent="0.25">
      <c r="A32" s="3" t="s">
        <v>47</v>
      </c>
      <c r="B32" s="10" t="s">
        <v>48</v>
      </c>
      <c r="C32" s="11">
        <v>0.42852499999999999</v>
      </c>
      <c r="D32" s="11">
        <v>0.51410800000000001</v>
      </c>
      <c r="E32" s="11">
        <v>0.60204299999999999</v>
      </c>
      <c r="F32" s="11">
        <v>0.68622000000000005</v>
      </c>
      <c r="G32" s="11">
        <v>0.77120100000000003</v>
      </c>
      <c r="H32" s="11">
        <v>0.77000100000000005</v>
      </c>
      <c r="I32" s="11">
        <v>0.769262</v>
      </c>
      <c r="J32" s="11">
        <v>0.76858499999999996</v>
      </c>
      <c r="K32" s="11">
        <v>0.76933600000000002</v>
      </c>
      <c r="L32" s="11">
        <v>0.77003500000000003</v>
      </c>
      <c r="M32" s="11">
        <v>0.77066299999999999</v>
      </c>
      <c r="N32" s="11">
        <v>0.77121499999999998</v>
      </c>
      <c r="O32" s="11">
        <v>0.77168499999999995</v>
      </c>
      <c r="P32" s="11">
        <v>0.772231</v>
      </c>
      <c r="Q32" s="11">
        <v>0.77282799999999996</v>
      </c>
      <c r="R32" s="11">
        <v>0.77345200000000003</v>
      </c>
      <c r="S32" s="11">
        <v>0.77408500000000002</v>
      </c>
      <c r="T32" s="11">
        <v>0.77469699999999997</v>
      </c>
      <c r="U32" s="11">
        <v>0.77878700000000001</v>
      </c>
      <c r="V32" s="11">
        <v>0.78242599999999995</v>
      </c>
      <c r="W32" s="11">
        <v>0.78593800000000003</v>
      </c>
      <c r="X32" s="11">
        <v>0.78961700000000001</v>
      </c>
      <c r="Y32" s="11">
        <v>0.79342800000000002</v>
      </c>
      <c r="Z32" s="11">
        <v>0.79733299999999996</v>
      </c>
      <c r="AA32" s="11">
        <v>0.80130400000000002</v>
      </c>
      <c r="AB32" s="11">
        <v>0.80532899999999996</v>
      </c>
      <c r="AC32" s="11">
        <v>0.80944000000000005</v>
      </c>
      <c r="AD32" s="11">
        <v>0.81364700000000001</v>
      </c>
      <c r="AE32" s="11">
        <v>0.81793300000000002</v>
      </c>
      <c r="AF32" s="12">
        <v>1.7347000000000001E-2</v>
      </c>
    </row>
    <row r="33" spans="1:32" ht="15" customHeight="1" x14ac:dyDescent="0.25">
      <c r="A33" s="3" t="s">
        <v>49</v>
      </c>
      <c r="B33" s="9" t="s">
        <v>30</v>
      </c>
      <c r="C33" s="13">
        <v>113.34807600000001</v>
      </c>
      <c r="D33" s="13">
        <v>113.745926</v>
      </c>
      <c r="E33" s="13">
        <v>114.219627</v>
      </c>
      <c r="F33" s="13">
        <v>114.932289</v>
      </c>
      <c r="G33" s="13">
        <v>115.75756800000001</v>
      </c>
      <c r="H33" s="13">
        <v>116.725258</v>
      </c>
      <c r="I33" s="13">
        <v>117.769974</v>
      </c>
      <c r="J33" s="13">
        <v>118.85311900000001</v>
      </c>
      <c r="K33" s="13">
        <v>119.959053</v>
      </c>
      <c r="L33" s="13">
        <v>121.01432800000001</v>
      </c>
      <c r="M33" s="13">
        <v>122.06070699999999</v>
      </c>
      <c r="N33" s="13">
        <v>123.11378499999999</v>
      </c>
      <c r="O33" s="13">
        <v>124.189232</v>
      </c>
      <c r="P33" s="13">
        <v>125.287308</v>
      </c>
      <c r="Q33" s="13">
        <v>126.38413199999999</v>
      </c>
      <c r="R33" s="13">
        <v>127.46093</v>
      </c>
      <c r="S33" s="13">
        <v>128.49508700000001</v>
      </c>
      <c r="T33" s="13">
        <v>129.528885</v>
      </c>
      <c r="U33" s="13">
        <v>130.57733200000001</v>
      </c>
      <c r="V33" s="13">
        <v>131.60746800000001</v>
      </c>
      <c r="W33" s="13">
        <v>132.59162900000001</v>
      </c>
      <c r="X33" s="13">
        <v>133.571426</v>
      </c>
      <c r="Y33" s="13">
        <v>134.55577099999999</v>
      </c>
      <c r="Z33" s="13">
        <v>135.550568</v>
      </c>
      <c r="AA33" s="13">
        <v>136.54548600000001</v>
      </c>
      <c r="AB33" s="13">
        <v>137.53843699999999</v>
      </c>
      <c r="AC33" s="13">
        <v>138.52839700000001</v>
      </c>
      <c r="AD33" s="13">
        <v>139.50192300000001</v>
      </c>
      <c r="AE33" s="13">
        <v>140.48307800000001</v>
      </c>
      <c r="AF33" s="14">
        <v>7.8499999999999993E-3</v>
      </c>
    </row>
    <row r="35" spans="1:32" ht="15" customHeight="1" x14ac:dyDescent="0.25">
      <c r="B35" s="9" t="s">
        <v>50</v>
      </c>
    </row>
    <row r="36" spans="1:32" ht="15" customHeight="1" x14ac:dyDescent="0.25">
      <c r="A36" s="3" t="s">
        <v>51</v>
      </c>
      <c r="B36" s="10" t="s">
        <v>42</v>
      </c>
      <c r="C36" s="11">
        <v>68.743720999999994</v>
      </c>
      <c r="D36" s="11">
        <v>69.175072</v>
      </c>
      <c r="E36" s="11">
        <v>69.672111999999998</v>
      </c>
      <c r="F36" s="11">
        <v>70.357017999999997</v>
      </c>
      <c r="G36" s="11">
        <v>71.123558000000003</v>
      </c>
      <c r="H36" s="11">
        <v>71.979347000000004</v>
      </c>
      <c r="I36" s="11">
        <v>72.885375999999994</v>
      </c>
      <c r="J36" s="11">
        <v>73.822509999999994</v>
      </c>
      <c r="K36" s="11">
        <v>74.774567000000005</v>
      </c>
      <c r="L36" s="11">
        <v>75.686340000000001</v>
      </c>
      <c r="M36" s="11">
        <v>76.591498999999999</v>
      </c>
      <c r="N36" s="11">
        <v>77.501907000000003</v>
      </c>
      <c r="O36" s="11">
        <v>78.431122000000002</v>
      </c>
      <c r="P36" s="11">
        <v>79.374450999999993</v>
      </c>
      <c r="Q36" s="11">
        <v>80.314055999999994</v>
      </c>
      <c r="R36" s="11">
        <v>81.234656999999999</v>
      </c>
      <c r="S36" s="11">
        <v>82.124031000000002</v>
      </c>
      <c r="T36" s="11">
        <v>83.013610999999997</v>
      </c>
      <c r="U36" s="11">
        <v>83.914078000000003</v>
      </c>
      <c r="V36" s="11">
        <v>84.799010999999993</v>
      </c>
      <c r="W36" s="11">
        <v>85.651520000000005</v>
      </c>
      <c r="X36" s="11">
        <v>86.500961000000004</v>
      </c>
      <c r="Y36" s="11">
        <v>87.354065000000006</v>
      </c>
      <c r="Z36" s="11">
        <v>88.214911999999998</v>
      </c>
      <c r="AA36" s="11">
        <v>89.077079999999995</v>
      </c>
      <c r="AB36" s="11">
        <v>89.938179000000005</v>
      </c>
      <c r="AC36" s="11">
        <v>90.797043000000002</v>
      </c>
      <c r="AD36" s="11">
        <v>91.643958999999995</v>
      </c>
      <c r="AE36" s="11">
        <v>92.496673999999999</v>
      </c>
      <c r="AF36" s="12">
        <v>1.0819E-2</v>
      </c>
    </row>
    <row r="37" spans="1:32" ht="15" customHeight="1" x14ac:dyDescent="0.25">
      <c r="A37" s="3" t="s">
        <v>52</v>
      </c>
      <c r="B37" s="10" t="s">
        <v>44</v>
      </c>
      <c r="C37" s="11">
        <v>38.209915000000002</v>
      </c>
      <c r="D37" s="11">
        <v>38.243813000000003</v>
      </c>
      <c r="E37" s="11">
        <v>38.287135999999997</v>
      </c>
      <c r="F37" s="11">
        <v>38.376057000000003</v>
      </c>
      <c r="G37" s="11">
        <v>38.494019000000002</v>
      </c>
      <c r="H37" s="11">
        <v>38.659270999999997</v>
      </c>
      <c r="I37" s="11">
        <v>38.846255999999997</v>
      </c>
      <c r="J37" s="11">
        <v>39.037818999999999</v>
      </c>
      <c r="K37" s="11">
        <v>39.235354999999998</v>
      </c>
      <c r="L37" s="11">
        <v>39.423340000000003</v>
      </c>
      <c r="M37" s="11">
        <v>39.608294999999998</v>
      </c>
      <c r="N37" s="11">
        <v>39.793483999999999</v>
      </c>
      <c r="O37" s="11">
        <v>39.981265999999998</v>
      </c>
      <c r="P37" s="11">
        <v>40.177612000000003</v>
      </c>
      <c r="Q37" s="11">
        <v>40.378028999999998</v>
      </c>
      <c r="R37" s="11">
        <v>40.573582000000002</v>
      </c>
      <c r="S37" s="11">
        <v>40.755405000000003</v>
      </c>
      <c r="T37" s="11">
        <v>40.933964000000003</v>
      </c>
      <c r="U37" s="11">
        <v>41.113087</v>
      </c>
      <c r="V37" s="11">
        <v>41.285324000000003</v>
      </c>
      <c r="W37" s="11">
        <v>41.445411999999997</v>
      </c>
      <c r="X37" s="11">
        <v>41.604304999999997</v>
      </c>
      <c r="Y37" s="11">
        <v>41.764144999999999</v>
      </c>
      <c r="Z37" s="11">
        <v>41.926743000000002</v>
      </c>
      <c r="AA37" s="11">
        <v>42.088386999999997</v>
      </c>
      <c r="AB37" s="11">
        <v>42.249316999999998</v>
      </c>
      <c r="AC37" s="11">
        <v>42.409672</v>
      </c>
      <c r="AD37" s="11">
        <v>42.565708000000001</v>
      </c>
      <c r="AE37" s="11">
        <v>42.723419</v>
      </c>
      <c r="AF37" s="12">
        <v>4.1110000000000001E-3</v>
      </c>
    </row>
    <row r="38" spans="1:32" ht="15" customHeight="1" x14ac:dyDescent="0.25">
      <c r="A38" s="3" t="s">
        <v>53</v>
      </c>
      <c r="B38" s="10" t="s">
        <v>22</v>
      </c>
      <c r="C38" s="11">
        <v>5.2969429999999997</v>
      </c>
      <c r="D38" s="11">
        <v>5.2372920000000001</v>
      </c>
      <c r="E38" s="11">
        <v>5.1782599999999999</v>
      </c>
      <c r="F38" s="11">
        <v>5.1246239999999998</v>
      </c>
      <c r="G38" s="11">
        <v>5.0726490000000002</v>
      </c>
      <c r="H38" s="11">
        <v>5.0264990000000003</v>
      </c>
      <c r="I38" s="11">
        <v>4.9853350000000001</v>
      </c>
      <c r="J38" s="11">
        <v>4.9467429999999997</v>
      </c>
      <c r="K38" s="11">
        <v>4.9098670000000002</v>
      </c>
      <c r="L38" s="11">
        <v>4.8721050000000004</v>
      </c>
      <c r="M38" s="11">
        <v>4.8350340000000003</v>
      </c>
      <c r="N38" s="11">
        <v>4.7989949999999997</v>
      </c>
      <c r="O38" s="11">
        <v>4.7638689999999997</v>
      </c>
      <c r="P38" s="11">
        <v>4.7285269999999997</v>
      </c>
      <c r="Q38" s="11">
        <v>4.6914850000000001</v>
      </c>
      <c r="R38" s="11">
        <v>4.6581869999999999</v>
      </c>
      <c r="S38" s="11">
        <v>4.6272060000000002</v>
      </c>
      <c r="T38" s="11">
        <v>4.5986979999999997</v>
      </c>
      <c r="U38" s="11">
        <v>4.57341</v>
      </c>
      <c r="V38" s="11">
        <v>4.5520519999999998</v>
      </c>
      <c r="W38" s="11">
        <v>4.5292050000000001</v>
      </c>
      <c r="X38" s="11">
        <v>4.5062579999999999</v>
      </c>
      <c r="Y38" s="11">
        <v>4.483136</v>
      </c>
      <c r="Z38" s="11">
        <v>4.4598500000000003</v>
      </c>
      <c r="AA38" s="11">
        <v>4.4362680000000001</v>
      </c>
      <c r="AB38" s="11">
        <v>4.4124280000000002</v>
      </c>
      <c r="AC38" s="11">
        <v>4.3884040000000004</v>
      </c>
      <c r="AD38" s="11">
        <v>4.3640369999999997</v>
      </c>
      <c r="AE38" s="11">
        <v>4.3398719999999997</v>
      </c>
      <c r="AF38" s="12">
        <v>-6.9369999999999996E-3</v>
      </c>
    </row>
    <row r="39" spans="1:32" ht="15" customHeight="1" x14ac:dyDescent="0.25">
      <c r="A39" s="3" t="s">
        <v>54</v>
      </c>
      <c r="B39" s="9" t="s">
        <v>30</v>
      </c>
      <c r="C39" s="13">
        <v>112.25058</v>
      </c>
      <c r="D39" s="13">
        <v>112.65617399999999</v>
      </c>
      <c r="E39" s="13">
        <v>113.137505</v>
      </c>
      <c r="F39" s="13">
        <v>113.857704</v>
      </c>
      <c r="G39" s="13">
        <v>114.690224</v>
      </c>
      <c r="H39" s="13">
        <v>115.665115</v>
      </c>
      <c r="I39" s="13">
        <v>116.716965</v>
      </c>
      <c r="J39" s="13">
        <v>117.807076</v>
      </c>
      <c r="K39" s="13">
        <v>118.919785</v>
      </c>
      <c r="L39" s="13">
        <v>119.98178900000001</v>
      </c>
      <c r="M39" s="13">
        <v>121.034836</v>
      </c>
      <c r="N39" s="13">
        <v>122.094391</v>
      </c>
      <c r="O39" s="13">
        <v>123.176254</v>
      </c>
      <c r="P39" s="13">
        <v>124.280586</v>
      </c>
      <c r="Q39" s="13">
        <v>125.383568</v>
      </c>
      <c r="R39" s="13">
        <v>126.466431</v>
      </c>
      <c r="S39" s="13">
        <v>127.50664500000001</v>
      </c>
      <c r="T39" s="13">
        <v>128.54626500000001</v>
      </c>
      <c r="U39" s="13">
        <v>129.600571</v>
      </c>
      <c r="V39" s="13">
        <v>130.636383</v>
      </c>
      <c r="W39" s="13">
        <v>131.62612899999999</v>
      </c>
      <c r="X39" s="13">
        <v>132.611526</v>
      </c>
      <c r="Y39" s="13">
        <v>133.601349</v>
      </c>
      <c r="Z39" s="13">
        <v>134.601517</v>
      </c>
      <c r="AA39" s="13">
        <v>135.60173</v>
      </c>
      <c r="AB39" s="13">
        <v>136.59993</v>
      </c>
      <c r="AC39" s="13">
        <v>137.59510800000001</v>
      </c>
      <c r="AD39" s="13">
        <v>138.5737</v>
      </c>
      <c r="AE39" s="13">
        <v>139.559967</v>
      </c>
      <c r="AF39" s="14">
        <v>7.9629999999999996E-3</v>
      </c>
    </row>
    <row r="41" spans="1:32" ht="15" customHeight="1" x14ac:dyDescent="0.25">
      <c r="B41" s="9" t="s">
        <v>55</v>
      </c>
    </row>
    <row r="42" spans="1:32" ht="15" customHeight="1" x14ac:dyDescent="0.25">
      <c r="A42" s="3" t="s">
        <v>56</v>
      </c>
      <c r="B42" s="10" t="s">
        <v>42</v>
      </c>
      <c r="C42" s="11">
        <v>72.730438000000007</v>
      </c>
      <c r="D42" s="11">
        <v>73.304466000000005</v>
      </c>
      <c r="E42" s="11">
        <v>73.933823000000004</v>
      </c>
      <c r="F42" s="11">
        <v>74.745048999999995</v>
      </c>
      <c r="G42" s="11">
        <v>75.646750999999995</v>
      </c>
      <c r="H42" s="11">
        <v>76.669257999999999</v>
      </c>
      <c r="I42" s="11">
        <v>77.756484999999998</v>
      </c>
      <c r="J42" s="11">
        <v>78.874054000000001</v>
      </c>
      <c r="K42" s="11">
        <v>80.010277000000002</v>
      </c>
      <c r="L42" s="11">
        <v>81.107658000000001</v>
      </c>
      <c r="M42" s="11">
        <v>82.200530999999998</v>
      </c>
      <c r="N42" s="11">
        <v>83.300606000000002</v>
      </c>
      <c r="O42" s="11">
        <v>84.420501999999999</v>
      </c>
      <c r="P42" s="11">
        <v>85.559905999999998</v>
      </c>
      <c r="Q42" s="11">
        <v>86.698318</v>
      </c>
      <c r="R42" s="11">
        <v>87.821083000000002</v>
      </c>
      <c r="S42" s="11">
        <v>88.909492</v>
      </c>
      <c r="T42" s="11">
        <v>89.997719000000004</v>
      </c>
      <c r="U42" s="11">
        <v>91.098419000000007</v>
      </c>
      <c r="V42" s="11">
        <v>92.182755</v>
      </c>
      <c r="W42" s="11">
        <v>93.228279000000001</v>
      </c>
      <c r="X42" s="11">
        <v>94.269324999999995</v>
      </c>
      <c r="Y42" s="11">
        <v>95.313102999999998</v>
      </c>
      <c r="Z42" s="11">
        <v>96.364304000000004</v>
      </c>
      <c r="AA42" s="11">
        <v>97.414428999999998</v>
      </c>
      <c r="AB42" s="11">
        <v>98.462074000000001</v>
      </c>
      <c r="AC42" s="11">
        <v>99.506598999999994</v>
      </c>
      <c r="AD42" s="11">
        <v>100.53705600000001</v>
      </c>
      <c r="AE42" s="11">
        <v>101.573753</v>
      </c>
      <c r="AF42" s="12">
        <v>1.2153000000000001E-2</v>
      </c>
    </row>
    <row r="43" spans="1:32" ht="15" customHeight="1" x14ac:dyDescent="0.25">
      <c r="A43" s="3" t="s">
        <v>57</v>
      </c>
      <c r="B43" s="10" t="s">
        <v>44</v>
      </c>
      <c r="C43" s="11">
        <v>17.595172999999999</v>
      </c>
      <c r="D43" s="11">
        <v>17.682724</v>
      </c>
      <c r="E43" s="11">
        <v>17.777359000000001</v>
      </c>
      <c r="F43" s="11">
        <v>17.906860000000002</v>
      </c>
      <c r="G43" s="11">
        <v>18.056635</v>
      </c>
      <c r="H43" s="11">
        <v>18.232885</v>
      </c>
      <c r="I43" s="11">
        <v>18.419605000000001</v>
      </c>
      <c r="J43" s="11">
        <v>18.607969000000001</v>
      </c>
      <c r="K43" s="11">
        <v>18.800238</v>
      </c>
      <c r="L43" s="11">
        <v>18.985302000000001</v>
      </c>
      <c r="M43" s="11">
        <v>19.166018999999999</v>
      </c>
      <c r="N43" s="11">
        <v>19.344687</v>
      </c>
      <c r="O43" s="11">
        <v>19.523291</v>
      </c>
      <c r="P43" s="11">
        <v>19.705444</v>
      </c>
      <c r="Q43" s="11">
        <v>19.888179999999998</v>
      </c>
      <c r="R43" s="11">
        <v>20.067886000000001</v>
      </c>
      <c r="S43" s="11">
        <v>20.239094000000001</v>
      </c>
      <c r="T43" s="11">
        <v>20.408176000000001</v>
      </c>
      <c r="U43" s="11">
        <v>20.577572</v>
      </c>
      <c r="V43" s="11">
        <v>20.744879000000001</v>
      </c>
      <c r="W43" s="11">
        <v>20.904368999999999</v>
      </c>
      <c r="X43" s="11">
        <v>21.063082000000001</v>
      </c>
      <c r="Y43" s="11">
        <v>21.222363999999999</v>
      </c>
      <c r="Z43" s="11">
        <v>21.383234000000002</v>
      </c>
      <c r="AA43" s="11">
        <v>21.543420999999999</v>
      </c>
      <c r="AB43" s="11">
        <v>21.702981999999999</v>
      </c>
      <c r="AC43" s="11">
        <v>21.861832</v>
      </c>
      <c r="AD43" s="11">
        <v>22.017471</v>
      </c>
      <c r="AE43" s="11">
        <v>22.173531000000001</v>
      </c>
      <c r="AF43" s="12">
        <v>8.4169999999999991E-3</v>
      </c>
    </row>
    <row r="44" spans="1:32" ht="15" customHeight="1" x14ac:dyDescent="0.25">
      <c r="A44" s="3" t="s">
        <v>58</v>
      </c>
      <c r="B44" s="9" t="s">
        <v>30</v>
      </c>
      <c r="C44" s="13">
        <v>90.325607000000005</v>
      </c>
      <c r="D44" s="13">
        <v>90.987189999999998</v>
      </c>
      <c r="E44" s="13">
        <v>91.711181999999994</v>
      </c>
      <c r="F44" s="13">
        <v>92.651909000000003</v>
      </c>
      <c r="G44" s="13">
        <v>93.703384</v>
      </c>
      <c r="H44" s="13">
        <v>94.902145000000004</v>
      </c>
      <c r="I44" s="13">
        <v>96.176085999999998</v>
      </c>
      <c r="J44" s="13">
        <v>97.482024999999993</v>
      </c>
      <c r="K44" s="13">
        <v>98.810516000000007</v>
      </c>
      <c r="L44" s="13">
        <v>100.092957</v>
      </c>
      <c r="M44" s="13">
        <v>101.366547</v>
      </c>
      <c r="N44" s="13">
        <v>102.64529400000001</v>
      </c>
      <c r="O44" s="13">
        <v>103.943794</v>
      </c>
      <c r="P44" s="13">
        <v>105.26535</v>
      </c>
      <c r="Q44" s="13">
        <v>106.586502</v>
      </c>
      <c r="R44" s="13">
        <v>107.888969</v>
      </c>
      <c r="S44" s="13">
        <v>109.14859</v>
      </c>
      <c r="T44" s="13">
        <v>110.40589900000001</v>
      </c>
      <c r="U44" s="13">
        <v>111.675995</v>
      </c>
      <c r="V44" s="13">
        <v>112.927635</v>
      </c>
      <c r="W44" s="13">
        <v>114.132645</v>
      </c>
      <c r="X44" s="13">
        <v>115.33240499999999</v>
      </c>
      <c r="Y44" s="13">
        <v>116.53546900000001</v>
      </c>
      <c r="Z44" s="13">
        <v>117.747536</v>
      </c>
      <c r="AA44" s="13">
        <v>118.957848</v>
      </c>
      <c r="AB44" s="13">
        <v>120.165054</v>
      </c>
      <c r="AC44" s="13">
        <v>121.368431</v>
      </c>
      <c r="AD44" s="13">
        <v>122.55452699999999</v>
      </c>
      <c r="AE44" s="13">
        <v>123.74728399999999</v>
      </c>
      <c r="AF44" s="14">
        <v>1.1455E-2</v>
      </c>
    </row>
    <row r="46" spans="1:32" ht="15" customHeight="1" x14ac:dyDescent="0.25">
      <c r="B46" s="9" t="s">
        <v>59</v>
      </c>
    </row>
    <row r="47" spans="1:32" ht="15" customHeight="1" x14ac:dyDescent="0.25">
      <c r="A47" s="3" t="s">
        <v>60</v>
      </c>
      <c r="B47" s="10" t="s">
        <v>61</v>
      </c>
      <c r="C47" s="11">
        <v>143.11991900000001</v>
      </c>
      <c r="D47" s="11">
        <v>143.68948399999999</v>
      </c>
      <c r="E47" s="11">
        <v>144.343491</v>
      </c>
      <c r="F47" s="11">
        <v>145.30186499999999</v>
      </c>
      <c r="G47" s="11">
        <v>146.418655</v>
      </c>
      <c r="H47" s="11">
        <v>147.74401900000001</v>
      </c>
      <c r="I47" s="11">
        <v>149.16825900000001</v>
      </c>
      <c r="J47" s="11">
        <v>150.62699900000001</v>
      </c>
      <c r="K47" s="11">
        <v>152.110062</v>
      </c>
      <c r="L47" s="11">
        <v>153.52346800000001</v>
      </c>
      <c r="M47" s="11">
        <v>154.91868600000001</v>
      </c>
      <c r="N47" s="11">
        <v>156.31510900000001</v>
      </c>
      <c r="O47" s="11">
        <v>157.73161300000001</v>
      </c>
      <c r="P47" s="11">
        <v>159.18061800000001</v>
      </c>
      <c r="Q47" s="11">
        <v>160.632385</v>
      </c>
      <c r="R47" s="11">
        <v>162.05934099999999</v>
      </c>
      <c r="S47" s="11">
        <v>163.42498800000001</v>
      </c>
      <c r="T47" s="11">
        <v>164.786316</v>
      </c>
      <c r="U47" s="11">
        <v>166.165222</v>
      </c>
      <c r="V47" s="11">
        <v>167.51945499999999</v>
      </c>
      <c r="W47" s="11">
        <v>168.80720500000001</v>
      </c>
      <c r="X47" s="11">
        <v>170.087311</v>
      </c>
      <c r="Y47" s="11">
        <v>171.371521</v>
      </c>
      <c r="Z47" s="11">
        <v>172.66894500000001</v>
      </c>
      <c r="AA47" s="11">
        <v>173.96353099999999</v>
      </c>
      <c r="AB47" s="11">
        <v>175.25422699999999</v>
      </c>
      <c r="AC47" s="11">
        <v>176.540344</v>
      </c>
      <c r="AD47" s="11">
        <v>177.80276499999999</v>
      </c>
      <c r="AE47" s="11">
        <v>179.07423399999999</v>
      </c>
      <c r="AF47" s="12">
        <v>8.1869999999999998E-3</v>
      </c>
    </row>
    <row r="48" spans="1:32" ht="15" customHeight="1" x14ac:dyDescent="0.25">
      <c r="A48" s="3" t="s">
        <v>62</v>
      </c>
      <c r="B48" s="10" t="s">
        <v>63</v>
      </c>
      <c r="C48" s="11">
        <v>38.081783000000001</v>
      </c>
      <c r="D48" s="11">
        <v>38.197268999999999</v>
      </c>
      <c r="E48" s="11">
        <v>38.325104000000003</v>
      </c>
      <c r="F48" s="11">
        <v>38.523457000000001</v>
      </c>
      <c r="G48" s="11">
        <v>38.766956</v>
      </c>
      <c r="H48" s="11">
        <v>39.080944000000002</v>
      </c>
      <c r="I48" s="11">
        <v>39.424309000000001</v>
      </c>
      <c r="J48" s="11">
        <v>39.769733000000002</v>
      </c>
      <c r="K48" s="11">
        <v>40.120911</v>
      </c>
      <c r="L48" s="11">
        <v>40.454239000000001</v>
      </c>
      <c r="M48" s="11">
        <v>40.780380000000001</v>
      </c>
      <c r="N48" s="11">
        <v>41.103679999999997</v>
      </c>
      <c r="O48" s="11">
        <v>41.427695999999997</v>
      </c>
      <c r="P48" s="11">
        <v>41.761009000000001</v>
      </c>
      <c r="Q48" s="11">
        <v>42.096577000000003</v>
      </c>
      <c r="R48" s="11">
        <v>42.426848999999997</v>
      </c>
      <c r="S48" s="11">
        <v>42.738658999999998</v>
      </c>
      <c r="T48" s="11">
        <v>43.047237000000003</v>
      </c>
      <c r="U48" s="11">
        <v>43.359088999999997</v>
      </c>
      <c r="V48" s="11">
        <v>43.664760999999999</v>
      </c>
      <c r="W48" s="11">
        <v>43.951019000000002</v>
      </c>
      <c r="X48" s="11">
        <v>44.234862999999997</v>
      </c>
      <c r="Y48" s="11">
        <v>44.519302000000003</v>
      </c>
      <c r="Z48" s="11">
        <v>44.807068000000001</v>
      </c>
      <c r="AA48" s="11">
        <v>45.092753999999999</v>
      </c>
      <c r="AB48" s="11">
        <v>45.376907000000003</v>
      </c>
      <c r="AC48" s="11">
        <v>45.659866000000001</v>
      </c>
      <c r="AD48" s="11">
        <v>45.936222000000001</v>
      </c>
      <c r="AE48" s="11">
        <v>46.214889999999997</v>
      </c>
      <c r="AF48" s="12">
        <v>7.0819999999999998E-3</v>
      </c>
    </row>
    <row r="50" spans="1:32" ht="15" customHeight="1" x14ac:dyDescent="0.25">
      <c r="B50" s="9" t="s">
        <v>64</v>
      </c>
    </row>
    <row r="51" spans="1:32" ht="15" customHeight="1" x14ac:dyDescent="0.25">
      <c r="B51" s="9" t="s">
        <v>10</v>
      </c>
    </row>
    <row r="52" spans="1:32" ht="15" customHeight="1" x14ac:dyDescent="0.25">
      <c r="A52" s="3" t="s">
        <v>65</v>
      </c>
      <c r="B52" s="10" t="s">
        <v>66</v>
      </c>
      <c r="C52" s="11">
        <v>7.8599180000000004</v>
      </c>
      <c r="D52" s="11">
        <v>7.9372040000000004</v>
      </c>
      <c r="E52" s="11">
        <v>8.0090280000000007</v>
      </c>
      <c r="F52" s="11">
        <v>8.0812790000000003</v>
      </c>
      <c r="G52" s="11">
        <v>8.153905</v>
      </c>
      <c r="H52" s="11">
        <v>8.2276030000000002</v>
      </c>
      <c r="I52" s="11">
        <v>8.2943949999999997</v>
      </c>
      <c r="J52" s="11">
        <v>8.3543350000000007</v>
      </c>
      <c r="K52" s="11">
        <v>8.4260339999999996</v>
      </c>
      <c r="L52" s="11">
        <v>8.490259</v>
      </c>
      <c r="M52" s="11">
        <v>8.5477880000000006</v>
      </c>
      <c r="N52" s="11">
        <v>8.5993809999999993</v>
      </c>
      <c r="O52" s="11">
        <v>8.6451259999999994</v>
      </c>
      <c r="P52" s="11">
        <v>8.6854779999999998</v>
      </c>
      <c r="Q52" s="11">
        <v>8.7205639999999995</v>
      </c>
      <c r="R52" s="11">
        <v>8.7503879999999992</v>
      </c>
      <c r="S52" s="11">
        <v>8.7751359999999998</v>
      </c>
      <c r="T52" s="11">
        <v>8.7946720000000003</v>
      </c>
      <c r="U52" s="11">
        <v>8.8090030000000006</v>
      </c>
      <c r="V52" s="11">
        <v>8.8173049999999993</v>
      </c>
      <c r="W52" s="11">
        <v>8.8252629999999996</v>
      </c>
      <c r="X52" s="11">
        <v>8.8327580000000001</v>
      </c>
      <c r="Y52" s="11">
        <v>8.8396749999999997</v>
      </c>
      <c r="Z52" s="11">
        <v>8.8459420000000009</v>
      </c>
      <c r="AA52" s="11">
        <v>8.8515289999999993</v>
      </c>
      <c r="AB52" s="11">
        <v>8.8564810000000005</v>
      </c>
      <c r="AC52" s="11">
        <v>8.8609039999999997</v>
      </c>
      <c r="AD52" s="11">
        <v>8.8648919999999993</v>
      </c>
      <c r="AE52" s="11">
        <v>8.8672520000000006</v>
      </c>
      <c r="AF52" s="12">
        <v>4.1120000000000002E-3</v>
      </c>
    </row>
    <row r="53" spans="1:32" ht="15" customHeight="1" x14ac:dyDescent="0.25">
      <c r="A53" s="3" t="s">
        <v>67</v>
      </c>
      <c r="B53" s="10" t="s">
        <v>68</v>
      </c>
      <c r="C53" s="11">
        <v>1.3</v>
      </c>
      <c r="D53" s="11">
        <v>1.3</v>
      </c>
      <c r="E53" s="11">
        <v>1.3</v>
      </c>
      <c r="F53" s="11">
        <v>1.3</v>
      </c>
      <c r="G53" s="11">
        <v>1.3</v>
      </c>
      <c r="H53" s="11">
        <v>1.3</v>
      </c>
      <c r="I53" s="11">
        <v>1.3</v>
      </c>
      <c r="J53" s="11">
        <v>1.3</v>
      </c>
      <c r="K53" s="11">
        <v>1.3</v>
      </c>
      <c r="L53" s="11">
        <v>1.3</v>
      </c>
      <c r="M53" s="11">
        <v>1.3</v>
      </c>
      <c r="N53" s="11">
        <v>1.3</v>
      </c>
      <c r="O53" s="11">
        <v>1.3</v>
      </c>
      <c r="P53" s="11">
        <v>1.3</v>
      </c>
      <c r="Q53" s="11">
        <v>1.3</v>
      </c>
      <c r="R53" s="11">
        <v>1.3</v>
      </c>
      <c r="S53" s="11">
        <v>1.3</v>
      </c>
      <c r="T53" s="11">
        <v>1.3</v>
      </c>
      <c r="U53" s="11">
        <v>1.3</v>
      </c>
      <c r="V53" s="11">
        <v>1.3</v>
      </c>
      <c r="W53" s="11">
        <v>1.3</v>
      </c>
      <c r="X53" s="11">
        <v>1.3</v>
      </c>
      <c r="Y53" s="11">
        <v>1.3</v>
      </c>
      <c r="Z53" s="11">
        <v>1.3</v>
      </c>
      <c r="AA53" s="11">
        <v>1.3</v>
      </c>
      <c r="AB53" s="11">
        <v>1.3</v>
      </c>
      <c r="AC53" s="11">
        <v>1.3</v>
      </c>
      <c r="AD53" s="11">
        <v>1.3</v>
      </c>
      <c r="AE53" s="11">
        <v>1.3</v>
      </c>
      <c r="AF53" s="12">
        <v>0</v>
      </c>
    </row>
    <row r="54" spans="1:32" ht="15" customHeight="1" x14ac:dyDescent="0.25">
      <c r="A54" s="3" t="s">
        <v>69</v>
      </c>
      <c r="B54" s="10" t="s">
        <v>70</v>
      </c>
      <c r="C54" s="11">
        <v>3.0266459999999999</v>
      </c>
      <c r="D54" s="11">
        <v>3.0349279999999998</v>
      </c>
      <c r="E54" s="11">
        <v>3.0423900000000001</v>
      </c>
      <c r="F54" s="11">
        <v>3.0497040000000002</v>
      </c>
      <c r="G54" s="11">
        <v>3.0565479999999998</v>
      </c>
      <c r="H54" s="11">
        <v>3.1128779999999998</v>
      </c>
      <c r="I54" s="11">
        <v>3.1539299999999999</v>
      </c>
      <c r="J54" s="11">
        <v>3.189438</v>
      </c>
      <c r="K54" s="11">
        <v>3.221676</v>
      </c>
      <c r="L54" s="11">
        <v>3.2499259999999999</v>
      </c>
      <c r="M54" s="11">
        <v>3.275595</v>
      </c>
      <c r="N54" s="11">
        <v>3.2994029999999999</v>
      </c>
      <c r="O54" s="11">
        <v>3.3218040000000002</v>
      </c>
      <c r="P54" s="11">
        <v>3.3432580000000001</v>
      </c>
      <c r="Q54" s="11">
        <v>3.3639000000000001</v>
      </c>
      <c r="R54" s="11">
        <v>3.3837380000000001</v>
      </c>
      <c r="S54" s="11">
        <v>3.4027790000000002</v>
      </c>
      <c r="T54" s="11">
        <v>3.421243</v>
      </c>
      <c r="U54" s="11">
        <v>3.448985</v>
      </c>
      <c r="V54" s="11">
        <v>3.4747460000000001</v>
      </c>
      <c r="W54" s="11">
        <v>3.4997259999999999</v>
      </c>
      <c r="X54" s="11">
        <v>3.5240469999999999</v>
      </c>
      <c r="Y54" s="11">
        <v>3.5474649999999999</v>
      </c>
      <c r="Z54" s="11">
        <v>3.5700609999999999</v>
      </c>
      <c r="AA54" s="11">
        <v>3.5916100000000002</v>
      </c>
      <c r="AB54" s="11">
        <v>3.6119210000000002</v>
      </c>
      <c r="AC54" s="11">
        <v>3.6310389999999999</v>
      </c>
      <c r="AD54" s="11">
        <v>3.6487229999999999</v>
      </c>
      <c r="AE54" s="11">
        <v>3.6748189999999998</v>
      </c>
      <c r="AF54" s="12">
        <v>7.1110000000000001E-3</v>
      </c>
    </row>
    <row r="55" spans="1:32" ht="15" customHeight="1" x14ac:dyDescent="0.25">
      <c r="A55" s="3" t="s">
        <v>71</v>
      </c>
      <c r="B55" s="10" t="s">
        <v>72</v>
      </c>
      <c r="C55" s="11">
        <v>0.79003100000000004</v>
      </c>
      <c r="D55" s="11">
        <v>0.79424600000000001</v>
      </c>
      <c r="E55" s="11">
        <v>0.79850600000000005</v>
      </c>
      <c r="F55" s="11">
        <v>0.80260900000000002</v>
      </c>
      <c r="G55" s="11">
        <v>0.80664800000000003</v>
      </c>
      <c r="H55" s="11">
        <v>0.81071800000000005</v>
      </c>
      <c r="I55" s="11">
        <v>0.81479100000000004</v>
      </c>
      <c r="J55" s="11">
        <v>0.81890600000000002</v>
      </c>
      <c r="K55" s="11">
        <v>0.82309500000000002</v>
      </c>
      <c r="L55" s="11">
        <v>0.82698899999999997</v>
      </c>
      <c r="M55" s="11">
        <v>0.83059000000000005</v>
      </c>
      <c r="N55" s="11">
        <v>0.83387199999999995</v>
      </c>
      <c r="O55" s="11">
        <v>0.83682100000000004</v>
      </c>
      <c r="P55" s="11">
        <v>0.83948900000000004</v>
      </c>
      <c r="Q55" s="11">
        <v>0.84187500000000004</v>
      </c>
      <c r="R55" s="11">
        <v>0.84396700000000002</v>
      </c>
      <c r="S55" s="11">
        <v>0.84575999999999996</v>
      </c>
      <c r="T55" s="11">
        <v>0.84727300000000005</v>
      </c>
      <c r="U55" s="11">
        <v>0.848773</v>
      </c>
      <c r="V55" s="11">
        <v>0.85004000000000002</v>
      </c>
      <c r="W55" s="11">
        <v>0.85107999999999995</v>
      </c>
      <c r="X55" s="11">
        <v>0.85187800000000002</v>
      </c>
      <c r="Y55" s="11">
        <v>0.85242499999999999</v>
      </c>
      <c r="Z55" s="11">
        <v>0.85272400000000004</v>
      </c>
      <c r="AA55" s="11">
        <v>0.85306999999999999</v>
      </c>
      <c r="AB55" s="11">
        <v>0.85345700000000002</v>
      </c>
      <c r="AC55" s="11">
        <v>0.85389099999999996</v>
      </c>
      <c r="AD55" s="11">
        <v>0.85438800000000004</v>
      </c>
      <c r="AE55" s="11">
        <v>0.85493600000000003</v>
      </c>
      <c r="AF55" s="12">
        <v>2.7309999999999999E-3</v>
      </c>
    </row>
    <row r="56" spans="1:32" ht="15" customHeight="1" x14ac:dyDescent="0.25">
      <c r="A56" s="3" t="s">
        <v>73</v>
      </c>
      <c r="B56" s="10" t="s">
        <v>74</v>
      </c>
      <c r="C56" s="11">
        <v>0.81428299999999998</v>
      </c>
      <c r="D56" s="11">
        <v>0.81975299999999995</v>
      </c>
      <c r="E56" s="11">
        <v>0.82546699999999995</v>
      </c>
      <c r="F56" s="11">
        <v>0.82905200000000001</v>
      </c>
      <c r="G56" s="11">
        <v>0.83264199999999999</v>
      </c>
      <c r="H56" s="11">
        <v>0.83619600000000005</v>
      </c>
      <c r="I56" s="11">
        <v>0.83964399999999995</v>
      </c>
      <c r="J56" s="11">
        <v>0.843055</v>
      </c>
      <c r="K56" s="11">
        <v>0.84644299999999995</v>
      </c>
      <c r="L56" s="11">
        <v>0.84963100000000003</v>
      </c>
      <c r="M56" s="11">
        <v>0.85257499999999997</v>
      </c>
      <c r="N56" s="11">
        <v>0.85525600000000002</v>
      </c>
      <c r="O56" s="11">
        <v>0.85762099999999997</v>
      </c>
      <c r="P56" s="11">
        <v>0.85972899999999997</v>
      </c>
      <c r="Q56" s="11">
        <v>0.86153800000000003</v>
      </c>
      <c r="R56" s="11">
        <v>0.86309400000000003</v>
      </c>
      <c r="S56" s="11">
        <v>0.86441699999999999</v>
      </c>
      <c r="T56" s="11">
        <v>0.86550800000000006</v>
      </c>
      <c r="U56" s="11">
        <v>0.86637600000000003</v>
      </c>
      <c r="V56" s="11">
        <v>0.86704199999999998</v>
      </c>
      <c r="W56" s="11">
        <v>0.86750499999999997</v>
      </c>
      <c r="X56" s="11">
        <v>0.867761</v>
      </c>
      <c r="Y56" s="11">
        <v>0.86779099999999998</v>
      </c>
      <c r="Z56" s="11">
        <v>0.86764699999999995</v>
      </c>
      <c r="AA56" s="11">
        <v>0.86760300000000001</v>
      </c>
      <c r="AB56" s="11">
        <v>0.86766500000000002</v>
      </c>
      <c r="AC56" s="11">
        <v>0.86783600000000005</v>
      </c>
      <c r="AD56" s="11">
        <v>0.86810699999999996</v>
      </c>
      <c r="AE56" s="11">
        <v>0.86846800000000002</v>
      </c>
      <c r="AF56" s="12">
        <v>2.14E-3</v>
      </c>
    </row>
    <row r="58" spans="1:32" ht="15" customHeight="1" x14ac:dyDescent="0.25">
      <c r="B58" s="9" t="s">
        <v>75</v>
      </c>
    </row>
    <row r="59" spans="1:32" ht="15" customHeight="1" x14ac:dyDescent="0.25">
      <c r="A59" s="3" t="s">
        <v>76</v>
      </c>
      <c r="B59" s="10" t="s">
        <v>77</v>
      </c>
      <c r="C59" s="11">
        <v>12.510389999999999</v>
      </c>
      <c r="D59" s="11">
        <v>12.667107</v>
      </c>
      <c r="E59" s="11">
        <v>12.803841</v>
      </c>
      <c r="F59" s="11">
        <v>12.939374000000001</v>
      </c>
      <c r="G59" s="11">
        <v>13.076063</v>
      </c>
      <c r="H59" s="11">
        <v>13.214998</v>
      </c>
      <c r="I59" s="11">
        <v>13.340513</v>
      </c>
      <c r="J59" s="11">
        <v>13.453087</v>
      </c>
      <c r="K59" s="11">
        <v>13.560136999999999</v>
      </c>
      <c r="L59" s="11">
        <v>13.655271000000001</v>
      </c>
      <c r="M59" s="11">
        <v>13.738783</v>
      </c>
      <c r="N59" s="11">
        <v>13.811944</v>
      </c>
      <c r="O59" s="11">
        <v>13.874941</v>
      </c>
      <c r="P59" s="11">
        <v>13.928782</v>
      </c>
      <c r="Q59" s="11">
        <v>13.973852000000001</v>
      </c>
      <c r="R59" s="11">
        <v>14.010403999999999</v>
      </c>
      <c r="S59" s="11">
        <v>14.038993</v>
      </c>
      <c r="T59" s="11">
        <v>14.059464</v>
      </c>
      <c r="U59" s="11">
        <v>14.08412</v>
      </c>
      <c r="V59" s="11">
        <v>14.098698000000001</v>
      </c>
      <c r="W59" s="11">
        <v>14.113837999999999</v>
      </c>
      <c r="X59" s="11">
        <v>14.129319000000001</v>
      </c>
      <c r="Y59" s="11">
        <v>14.144871</v>
      </c>
      <c r="Z59" s="11">
        <v>14.160251000000001</v>
      </c>
      <c r="AA59" s="11">
        <v>14.175222</v>
      </c>
      <c r="AB59" s="11">
        <v>14.189715</v>
      </c>
      <c r="AC59" s="11">
        <v>14.20378</v>
      </c>
      <c r="AD59" s="11">
        <v>14.21739</v>
      </c>
      <c r="AE59" s="11">
        <v>14.232341999999999</v>
      </c>
      <c r="AF59" s="12">
        <v>4.3239999999999997E-3</v>
      </c>
    </row>
    <row r="60" spans="1:32" ht="15" customHeight="1" x14ac:dyDescent="0.25">
      <c r="A60" s="3" t="s">
        <v>78</v>
      </c>
      <c r="B60" s="10" t="s">
        <v>68</v>
      </c>
      <c r="C60" s="11">
        <v>0.6</v>
      </c>
      <c r="D60" s="11">
        <v>0.6</v>
      </c>
      <c r="E60" s="11">
        <v>0.6</v>
      </c>
      <c r="F60" s="11">
        <v>0.6</v>
      </c>
      <c r="G60" s="11">
        <v>0.6</v>
      </c>
      <c r="H60" s="11">
        <v>0.6</v>
      </c>
      <c r="I60" s="11">
        <v>0.6</v>
      </c>
      <c r="J60" s="11">
        <v>0.6</v>
      </c>
      <c r="K60" s="11">
        <v>0.60730099999999998</v>
      </c>
      <c r="L60" s="11">
        <v>0.61363999999999996</v>
      </c>
      <c r="M60" s="11">
        <v>0.62011799999999995</v>
      </c>
      <c r="N60" s="11">
        <v>0.62672899999999998</v>
      </c>
      <c r="O60" s="11">
        <v>0.63339199999999996</v>
      </c>
      <c r="P60" s="11">
        <v>0.64005599999999996</v>
      </c>
      <c r="Q60" s="11">
        <v>0.64664299999999997</v>
      </c>
      <c r="R60" s="11">
        <v>0.65303699999999998</v>
      </c>
      <c r="S60" s="11">
        <v>0.65912800000000005</v>
      </c>
      <c r="T60" s="11">
        <v>0.66476400000000002</v>
      </c>
      <c r="U60" s="11">
        <v>0.66973800000000006</v>
      </c>
      <c r="V60" s="11">
        <v>0.67384200000000005</v>
      </c>
      <c r="W60" s="11">
        <v>0.67779299999999998</v>
      </c>
      <c r="X60" s="11">
        <v>0.68149499999999996</v>
      </c>
      <c r="Y60" s="11">
        <v>0.68488099999999996</v>
      </c>
      <c r="Z60" s="11">
        <v>0.68789999999999996</v>
      </c>
      <c r="AA60" s="11">
        <v>0.69052400000000003</v>
      </c>
      <c r="AB60" s="11">
        <v>0.69274500000000006</v>
      </c>
      <c r="AC60" s="11">
        <v>0.69457500000000005</v>
      </c>
      <c r="AD60" s="11">
        <v>0.69604299999999997</v>
      </c>
      <c r="AE60" s="11">
        <v>0.69718599999999997</v>
      </c>
      <c r="AF60" s="12">
        <v>5.5760000000000002E-3</v>
      </c>
    </row>
    <row r="61" spans="1:32" ht="15" customHeight="1" x14ac:dyDescent="0.25">
      <c r="A61" s="3" t="s">
        <v>79</v>
      </c>
      <c r="B61" s="10" t="s">
        <v>80</v>
      </c>
      <c r="C61" s="11">
        <v>12.803292000000001</v>
      </c>
      <c r="D61" s="11">
        <v>12.957471</v>
      </c>
      <c r="E61" s="11">
        <v>13.097638999999999</v>
      </c>
      <c r="F61" s="11">
        <v>13.235181000000001</v>
      </c>
      <c r="G61" s="11">
        <v>13.363481</v>
      </c>
      <c r="H61" s="11">
        <v>13.475514</v>
      </c>
      <c r="I61" s="11">
        <v>13.569587</v>
      </c>
      <c r="J61" s="11">
        <v>13.649694</v>
      </c>
      <c r="K61" s="11">
        <v>13.931255999999999</v>
      </c>
      <c r="L61" s="11">
        <v>14.140957</v>
      </c>
      <c r="M61" s="11">
        <v>14.332630999999999</v>
      </c>
      <c r="N61" s="11">
        <v>14.511058999999999</v>
      </c>
      <c r="O61" s="11">
        <v>14.679456</v>
      </c>
      <c r="P61" s="11">
        <v>14.841438</v>
      </c>
      <c r="Q61" s="11">
        <v>14.998014</v>
      </c>
      <c r="R61" s="11">
        <v>15.149264000000001</v>
      </c>
      <c r="S61" s="11">
        <v>15.295367000000001</v>
      </c>
      <c r="T61" s="11">
        <v>15.438411</v>
      </c>
      <c r="U61" s="11">
        <v>15.772159</v>
      </c>
      <c r="V61" s="11">
        <v>16.042196000000001</v>
      </c>
      <c r="W61" s="11">
        <v>16.311644000000001</v>
      </c>
      <c r="X61" s="11">
        <v>16.583023000000001</v>
      </c>
      <c r="Y61" s="11">
        <v>16.853715999999999</v>
      </c>
      <c r="Z61" s="11">
        <v>17.124856999999999</v>
      </c>
      <c r="AA61" s="11">
        <v>17.393689999999999</v>
      </c>
      <c r="AB61" s="11">
        <v>17.658072000000001</v>
      </c>
      <c r="AC61" s="11">
        <v>17.918011</v>
      </c>
      <c r="AD61" s="11">
        <v>18.170017000000001</v>
      </c>
      <c r="AE61" s="11">
        <v>18.561762000000002</v>
      </c>
      <c r="AF61" s="12">
        <v>1.3401E-2</v>
      </c>
    </row>
    <row r="62" spans="1:32" ht="15" customHeight="1" x14ac:dyDescent="0.25">
      <c r="A62" s="3" t="s">
        <v>81</v>
      </c>
      <c r="B62" s="10" t="s">
        <v>82</v>
      </c>
      <c r="C62" s="11">
        <v>11.732056</v>
      </c>
      <c r="D62" s="11">
        <v>11.835364999999999</v>
      </c>
      <c r="E62" s="11">
        <v>11.984686</v>
      </c>
      <c r="F62" s="11">
        <v>12.139531</v>
      </c>
      <c r="G62" s="11">
        <v>12.299835</v>
      </c>
      <c r="H62" s="11">
        <v>12.465565</v>
      </c>
      <c r="I62" s="11">
        <v>12.62154</v>
      </c>
      <c r="J62" s="11">
        <v>12.767303999999999</v>
      </c>
      <c r="K62" s="11">
        <v>12.90192</v>
      </c>
      <c r="L62" s="11">
        <v>13.024708</v>
      </c>
      <c r="M62" s="11">
        <v>13.135569</v>
      </c>
      <c r="N62" s="11">
        <v>13.235806</v>
      </c>
      <c r="O62" s="11">
        <v>13.324244</v>
      </c>
      <c r="P62" s="11">
        <v>13.400187000000001</v>
      </c>
      <c r="Q62" s="11">
        <v>13.464045</v>
      </c>
      <c r="R62" s="11">
        <v>13.517173</v>
      </c>
      <c r="S62" s="11">
        <v>13.559024000000001</v>
      </c>
      <c r="T62" s="11">
        <v>13.590149</v>
      </c>
      <c r="U62" s="11">
        <v>13.610032</v>
      </c>
      <c r="V62" s="11">
        <v>13.617654999999999</v>
      </c>
      <c r="W62" s="11">
        <v>13.624738000000001</v>
      </c>
      <c r="X62" s="11">
        <v>13.631183999999999</v>
      </c>
      <c r="Y62" s="11">
        <v>13.636984999999999</v>
      </c>
      <c r="Z62" s="11">
        <v>13.642168</v>
      </c>
      <c r="AA62" s="11">
        <v>13.646839</v>
      </c>
      <c r="AB62" s="11">
        <v>13.651090999999999</v>
      </c>
      <c r="AC62" s="11">
        <v>13.655087999999999</v>
      </c>
      <c r="AD62" s="11">
        <v>13.658989999999999</v>
      </c>
      <c r="AE62" s="11">
        <v>13.662906</v>
      </c>
      <c r="AF62" s="12">
        <v>5.3319999999999999E-3</v>
      </c>
    </row>
    <row r="63" spans="1:32" ht="15" customHeight="1" x14ac:dyDescent="0.25">
      <c r="A63" s="3" t="s">
        <v>83</v>
      </c>
      <c r="B63" s="10" t="s">
        <v>84</v>
      </c>
      <c r="C63" s="11">
        <v>9.4302630000000001</v>
      </c>
      <c r="D63" s="11">
        <v>9.5157589999999992</v>
      </c>
      <c r="E63" s="11">
        <v>9.6062899999999996</v>
      </c>
      <c r="F63" s="11">
        <v>9.7016530000000003</v>
      </c>
      <c r="G63" s="11">
        <v>9.8053779999999993</v>
      </c>
      <c r="H63" s="11">
        <v>9.915896</v>
      </c>
      <c r="I63" s="11">
        <v>10.034184</v>
      </c>
      <c r="J63" s="11">
        <v>10.142243000000001</v>
      </c>
      <c r="K63" s="11">
        <v>10.237726</v>
      </c>
      <c r="L63" s="11">
        <v>10.318623000000001</v>
      </c>
      <c r="M63" s="11">
        <v>10.386939999999999</v>
      </c>
      <c r="N63" s="11">
        <v>10.441843</v>
      </c>
      <c r="O63" s="11">
        <v>10.478847</v>
      </c>
      <c r="P63" s="11">
        <v>10.498438</v>
      </c>
      <c r="Q63" s="11">
        <v>10.500824</v>
      </c>
      <c r="R63" s="11">
        <v>10.503474000000001</v>
      </c>
      <c r="S63" s="11">
        <v>10.506292999999999</v>
      </c>
      <c r="T63" s="11">
        <v>10.509086</v>
      </c>
      <c r="U63" s="11">
        <v>10.522227000000001</v>
      </c>
      <c r="V63" s="11">
        <v>10.535225000000001</v>
      </c>
      <c r="W63" s="11">
        <v>10.548145999999999</v>
      </c>
      <c r="X63" s="11">
        <v>10.560841999999999</v>
      </c>
      <c r="Y63" s="11">
        <v>10.573145999999999</v>
      </c>
      <c r="Z63" s="11">
        <v>10.584935</v>
      </c>
      <c r="AA63" s="11">
        <v>10.596109999999999</v>
      </c>
      <c r="AB63" s="11">
        <v>10.606662</v>
      </c>
      <c r="AC63" s="11">
        <v>10.616673</v>
      </c>
      <c r="AD63" s="11">
        <v>10.626068</v>
      </c>
      <c r="AE63" s="11">
        <v>10.634736</v>
      </c>
      <c r="AF63" s="12">
        <v>4.1260000000000003E-3</v>
      </c>
    </row>
    <row r="65" spans="1:32" ht="15" customHeight="1" x14ac:dyDescent="0.25">
      <c r="B65" s="9" t="s">
        <v>85</v>
      </c>
    </row>
    <row r="66" spans="1:32" ht="15" customHeight="1" x14ac:dyDescent="0.25">
      <c r="A66" s="3" t="s">
        <v>86</v>
      </c>
      <c r="B66" s="10" t="s">
        <v>87</v>
      </c>
      <c r="C66" s="11">
        <v>0.89649500000000004</v>
      </c>
      <c r="D66" s="11">
        <v>0.89794399999999996</v>
      </c>
      <c r="E66" s="11">
        <v>0.89938899999999999</v>
      </c>
      <c r="F66" s="11">
        <v>0.90458300000000003</v>
      </c>
      <c r="G66" s="11">
        <v>0.90956099999999995</v>
      </c>
      <c r="H66" s="11">
        <v>0.91463399999999995</v>
      </c>
      <c r="I66" s="11">
        <v>0.91969500000000004</v>
      </c>
      <c r="J66" s="11">
        <v>0.92474900000000004</v>
      </c>
      <c r="K66" s="11">
        <v>0.93108500000000005</v>
      </c>
      <c r="L66" s="11">
        <v>0.93688199999999999</v>
      </c>
      <c r="M66" s="11">
        <v>0.94230000000000003</v>
      </c>
      <c r="N66" s="11">
        <v>0.94735899999999995</v>
      </c>
      <c r="O66" s="11">
        <v>0.95209900000000003</v>
      </c>
      <c r="P66" s="11">
        <v>0.95654499999999998</v>
      </c>
      <c r="Q66" s="11">
        <v>0.96067999999999998</v>
      </c>
      <c r="R66" s="11">
        <v>0.96449399999999996</v>
      </c>
      <c r="S66" s="11">
        <v>0.96794899999999995</v>
      </c>
      <c r="T66" s="11">
        <v>0.97100900000000001</v>
      </c>
      <c r="U66" s="11">
        <v>0.97379499999999997</v>
      </c>
      <c r="V66" s="11">
        <v>0.97609000000000001</v>
      </c>
      <c r="W66" s="11">
        <v>0.977877</v>
      </c>
      <c r="X66" s="11">
        <v>0.97948299999999999</v>
      </c>
      <c r="Y66" s="11">
        <v>0.98088600000000004</v>
      </c>
      <c r="Z66" s="11">
        <v>0.98207800000000001</v>
      </c>
      <c r="AA66" s="11">
        <v>0.98306300000000002</v>
      </c>
      <c r="AB66" s="11">
        <v>0.98386099999999999</v>
      </c>
      <c r="AC66" s="11">
        <v>0.98450099999999996</v>
      </c>
      <c r="AD66" s="11">
        <v>0.98501099999999997</v>
      </c>
      <c r="AE66" s="11">
        <v>0.98546699999999998</v>
      </c>
      <c r="AF66" s="12">
        <v>3.4510000000000001E-3</v>
      </c>
    </row>
    <row r="67" spans="1:32" ht="15" customHeight="1" x14ac:dyDescent="0.25">
      <c r="A67" s="3" t="s">
        <v>88</v>
      </c>
      <c r="B67" s="10" t="s">
        <v>89</v>
      </c>
      <c r="C67" s="11">
        <v>0.61117200000000005</v>
      </c>
      <c r="D67" s="11">
        <v>0.61130499999999999</v>
      </c>
      <c r="E67" s="11">
        <v>0.61020399999999997</v>
      </c>
      <c r="F67" s="11">
        <v>0.61284700000000003</v>
      </c>
      <c r="G67" s="11">
        <v>0.61540499999999998</v>
      </c>
      <c r="H67" s="11">
        <v>0.61761600000000005</v>
      </c>
      <c r="I67" s="11">
        <v>0.61950099999999997</v>
      </c>
      <c r="J67" s="11">
        <v>0.62111700000000003</v>
      </c>
      <c r="K67" s="11">
        <v>0.62250000000000005</v>
      </c>
      <c r="L67" s="11">
        <v>0.62366900000000003</v>
      </c>
      <c r="M67" s="11">
        <v>0.62458000000000002</v>
      </c>
      <c r="N67" s="11">
        <v>0.62522299999999997</v>
      </c>
      <c r="O67" s="11">
        <v>0.62559600000000004</v>
      </c>
      <c r="P67" s="11">
        <v>0.626004</v>
      </c>
      <c r="Q67" s="11">
        <v>0.62640399999999996</v>
      </c>
      <c r="R67" s="11">
        <v>0.62676100000000001</v>
      </c>
      <c r="S67" s="11">
        <v>0.62705599999999995</v>
      </c>
      <c r="T67" s="11">
        <v>0.62728499999999998</v>
      </c>
      <c r="U67" s="11">
        <v>0.62745200000000001</v>
      </c>
      <c r="V67" s="11">
        <v>0.62757300000000005</v>
      </c>
      <c r="W67" s="11">
        <v>0.62766</v>
      </c>
      <c r="X67" s="11">
        <v>0.62772300000000003</v>
      </c>
      <c r="Y67" s="11">
        <v>0.62777499999999997</v>
      </c>
      <c r="Z67" s="11">
        <v>0.62782000000000004</v>
      </c>
      <c r="AA67" s="11">
        <v>0.62786600000000004</v>
      </c>
      <c r="AB67" s="11">
        <v>0.627919</v>
      </c>
      <c r="AC67" s="11">
        <v>0.62798500000000002</v>
      </c>
      <c r="AD67" s="11">
        <v>0.62806899999999999</v>
      </c>
      <c r="AE67" s="11">
        <v>0.62817800000000001</v>
      </c>
      <c r="AF67" s="12">
        <v>1.0089999999999999E-3</v>
      </c>
    </row>
    <row r="68" spans="1:32" ht="15" customHeight="1" x14ac:dyDescent="0.25">
      <c r="A68" s="3" t="s">
        <v>90</v>
      </c>
      <c r="B68" s="10" t="s">
        <v>91</v>
      </c>
      <c r="C68" s="11">
        <v>0.52537500000000004</v>
      </c>
      <c r="D68" s="11">
        <v>0.53593999999999997</v>
      </c>
      <c r="E68" s="11">
        <v>0.54760699999999995</v>
      </c>
      <c r="F68" s="11">
        <v>0.55854499999999996</v>
      </c>
      <c r="G68" s="11">
        <v>0.56924799999999998</v>
      </c>
      <c r="H68" s="11">
        <v>0.57942400000000005</v>
      </c>
      <c r="I68" s="11">
        <v>0.58862899999999996</v>
      </c>
      <c r="J68" s="11">
        <v>0.596665</v>
      </c>
      <c r="K68" s="11">
        <v>0.60348100000000005</v>
      </c>
      <c r="L68" s="11">
        <v>0.60885800000000001</v>
      </c>
      <c r="M68" s="11">
        <v>0.61261200000000005</v>
      </c>
      <c r="N68" s="11">
        <v>0.61452200000000001</v>
      </c>
      <c r="O68" s="11">
        <v>0.61441800000000002</v>
      </c>
      <c r="P68" s="11">
        <v>0.61438999999999999</v>
      </c>
      <c r="Q68" s="11">
        <v>0.61444500000000002</v>
      </c>
      <c r="R68" s="11">
        <v>0.61457799999999996</v>
      </c>
      <c r="S68" s="11">
        <v>0.61478900000000003</v>
      </c>
      <c r="T68" s="11">
        <v>0.61506799999999995</v>
      </c>
      <c r="U68" s="11">
        <v>0.61540399999999995</v>
      </c>
      <c r="V68" s="11">
        <v>0.61578299999999997</v>
      </c>
      <c r="W68" s="11">
        <v>0.61619400000000002</v>
      </c>
      <c r="X68" s="11">
        <v>0.61663000000000001</v>
      </c>
      <c r="Y68" s="11">
        <v>0.61708700000000005</v>
      </c>
      <c r="Z68" s="11">
        <v>0.61756</v>
      </c>
      <c r="AA68" s="11">
        <v>0.61804499999999996</v>
      </c>
      <c r="AB68" s="11">
        <v>0.61854399999999998</v>
      </c>
      <c r="AC68" s="11">
        <v>0.61906099999999997</v>
      </c>
      <c r="AD68" s="11">
        <v>0.61958999999999997</v>
      </c>
      <c r="AE68" s="11">
        <v>0.62012999999999996</v>
      </c>
      <c r="AF68" s="12">
        <v>5.4190000000000002E-3</v>
      </c>
    </row>
    <row r="69" spans="1:32" ht="15" customHeight="1" x14ac:dyDescent="0.25">
      <c r="A69" s="3" t="s">
        <v>92</v>
      </c>
      <c r="B69" s="10" t="s">
        <v>93</v>
      </c>
      <c r="C69" s="11">
        <v>0.63214300000000001</v>
      </c>
      <c r="D69" s="11">
        <v>0.64334100000000005</v>
      </c>
      <c r="E69" s="11">
        <v>0.64524099999999995</v>
      </c>
      <c r="F69" s="11">
        <v>0.64552500000000002</v>
      </c>
      <c r="G69" s="11">
        <v>0.64613900000000002</v>
      </c>
      <c r="H69" s="11">
        <v>0.64610500000000004</v>
      </c>
      <c r="I69" s="11">
        <v>0.64524899999999996</v>
      </c>
      <c r="J69" s="11">
        <v>0.64366699999999999</v>
      </c>
      <c r="K69" s="11">
        <v>0.64150099999999999</v>
      </c>
      <c r="L69" s="11">
        <v>0.63893999999999995</v>
      </c>
      <c r="M69" s="11">
        <v>0.63613500000000001</v>
      </c>
      <c r="N69" s="11">
        <v>0.63323799999999997</v>
      </c>
      <c r="O69" s="11">
        <v>0.63034599999999996</v>
      </c>
      <c r="P69" s="11">
        <v>0.62801499999999999</v>
      </c>
      <c r="Q69" s="11">
        <v>0.62622900000000004</v>
      </c>
      <c r="R69" s="11">
        <v>0.62492800000000004</v>
      </c>
      <c r="S69" s="11">
        <v>0.62402999999999997</v>
      </c>
      <c r="T69" s="11">
        <v>0.62344599999999994</v>
      </c>
      <c r="U69" s="11">
        <v>0.62309099999999995</v>
      </c>
      <c r="V69" s="11">
        <v>0.62289700000000003</v>
      </c>
      <c r="W69" s="11">
        <v>0.622807</v>
      </c>
      <c r="X69" s="11">
        <v>0.62278100000000003</v>
      </c>
      <c r="Y69" s="11">
        <v>0.62279200000000001</v>
      </c>
      <c r="Z69" s="11">
        <v>0.62282499999999996</v>
      </c>
      <c r="AA69" s="11">
        <v>0.62287099999999995</v>
      </c>
      <c r="AB69" s="11">
        <v>0.62292400000000003</v>
      </c>
      <c r="AC69" s="11">
        <v>0.62298399999999998</v>
      </c>
      <c r="AD69" s="11">
        <v>0.62305600000000005</v>
      </c>
      <c r="AE69" s="11">
        <v>0.62314099999999994</v>
      </c>
      <c r="AF69" s="12">
        <v>-1.181E-3</v>
      </c>
    </row>
    <row r="71" spans="1:32" ht="15" customHeight="1" x14ac:dyDescent="0.25">
      <c r="B71" s="9" t="s">
        <v>94</v>
      </c>
    </row>
    <row r="72" spans="1:32" ht="15" customHeight="1" x14ac:dyDescent="0.25">
      <c r="A72" s="3" t="s">
        <v>95</v>
      </c>
      <c r="B72" s="10" t="s">
        <v>61</v>
      </c>
      <c r="C72" s="11">
        <v>635.65911900000003</v>
      </c>
      <c r="D72" s="11">
        <v>626.947632</v>
      </c>
      <c r="E72" s="11">
        <v>615.90869099999998</v>
      </c>
      <c r="F72" s="11">
        <v>604.40502900000001</v>
      </c>
      <c r="G72" s="11">
        <v>592.550476</v>
      </c>
      <c r="H72" s="11">
        <v>580.40472399999999</v>
      </c>
      <c r="I72" s="11">
        <v>568.84503199999995</v>
      </c>
      <c r="J72" s="11">
        <v>557.92694100000006</v>
      </c>
      <c r="K72" s="11">
        <v>547.62420699999996</v>
      </c>
      <c r="L72" s="11">
        <v>537.96398899999997</v>
      </c>
      <c r="M72" s="11">
        <v>528.90325900000005</v>
      </c>
      <c r="N72" s="11">
        <v>520.41522199999997</v>
      </c>
      <c r="O72" s="11">
        <v>512.53186000000005</v>
      </c>
      <c r="P72" s="11">
        <v>505.33639499999998</v>
      </c>
      <c r="Q72" s="11">
        <v>498.81048600000003</v>
      </c>
      <c r="R72" s="11">
        <v>492.95687900000001</v>
      </c>
      <c r="S72" s="11">
        <v>487.77417000000003</v>
      </c>
      <c r="T72" s="11">
        <v>483.223724</v>
      </c>
      <c r="U72" s="11">
        <v>479.29760700000003</v>
      </c>
      <c r="V72" s="11">
        <v>475.96701000000002</v>
      </c>
      <c r="W72" s="11">
        <v>473.25363199999998</v>
      </c>
      <c r="X72" s="11">
        <v>471.12115499999999</v>
      </c>
      <c r="Y72" s="11">
        <v>469.59545900000001</v>
      </c>
      <c r="Z72" s="11">
        <v>468.70126299999998</v>
      </c>
      <c r="AA72" s="11">
        <v>468.41900600000002</v>
      </c>
      <c r="AB72" s="11">
        <v>468.16149899999999</v>
      </c>
      <c r="AC72" s="11">
        <v>467.92211900000001</v>
      </c>
      <c r="AD72" s="11">
        <v>467.69778400000001</v>
      </c>
      <c r="AE72" s="11">
        <v>467.48648100000003</v>
      </c>
      <c r="AF72" s="12">
        <v>-1.0810999999999999E-2</v>
      </c>
    </row>
    <row r="73" spans="1:32" ht="15" customHeight="1" x14ac:dyDescent="0.25">
      <c r="A73" s="3" t="s">
        <v>96</v>
      </c>
      <c r="B73" s="10" t="s">
        <v>63</v>
      </c>
      <c r="C73" s="11">
        <v>556.02996800000005</v>
      </c>
      <c r="D73" s="11">
        <v>551.926514</v>
      </c>
      <c r="E73" s="11">
        <v>543.54583700000001</v>
      </c>
      <c r="F73" s="11">
        <v>534.96209699999997</v>
      </c>
      <c r="G73" s="11">
        <v>526.25854500000003</v>
      </c>
      <c r="H73" s="11">
        <v>517.19555700000001</v>
      </c>
      <c r="I73" s="11">
        <v>507.90963699999998</v>
      </c>
      <c r="J73" s="11">
        <v>498.52188100000001</v>
      </c>
      <c r="K73" s="11">
        <v>489.00598100000002</v>
      </c>
      <c r="L73" s="11">
        <v>479.49279799999999</v>
      </c>
      <c r="M73" s="11">
        <v>470.42495700000001</v>
      </c>
      <c r="N73" s="11">
        <v>461.77181999999999</v>
      </c>
      <c r="O73" s="11">
        <v>453.54193099999998</v>
      </c>
      <c r="P73" s="11">
        <v>445.69183299999997</v>
      </c>
      <c r="Q73" s="11">
        <v>438.20962500000002</v>
      </c>
      <c r="R73" s="11">
        <v>431.14300500000002</v>
      </c>
      <c r="S73" s="11">
        <v>424.52542099999999</v>
      </c>
      <c r="T73" s="11">
        <v>418.31097399999999</v>
      </c>
      <c r="U73" s="11">
        <v>412.56280500000003</v>
      </c>
      <c r="V73" s="11">
        <v>407.25149499999998</v>
      </c>
      <c r="W73" s="11">
        <v>402.40655500000003</v>
      </c>
      <c r="X73" s="11">
        <v>397.99475100000001</v>
      </c>
      <c r="Y73" s="11">
        <v>393.99652099999997</v>
      </c>
      <c r="Z73" s="11">
        <v>390.49395800000002</v>
      </c>
      <c r="AA73" s="11">
        <v>387.45373499999999</v>
      </c>
      <c r="AB73" s="11">
        <v>384.93899499999998</v>
      </c>
      <c r="AC73" s="11">
        <v>382.98074300000002</v>
      </c>
      <c r="AD73" s="11">
        <v>381.58151199999998</v>
      </c>
      <c r="AE73" s="11">
        <v>380.72671500000001</v>
      </c>
      <c r="AF73" s="12">
        <v>-1.3658999999999999E-2</v>
      </c>
    </row>
    <row r="75" spans="1:32" ht="15" customHeight="1" x14ac:dyDescent="0.25">
      <c r="B75" s="9" t="s">
        <v>97</v>
      </c>
    </row>
    <row r="76" spans="1:32" ht="15" customHeight="1" x14ac:dyDescent="0.25">
      <c r="B76" s="9" t="s">
        <v>98</v>
      </c>
    </row>
    <row r="77" spans="1:32" ht="15" customHeight="1" x14ac:dyDescent="0.25">
      <c r="A77" s="3" t="s">
        <v>99</v>
      </c>
      <c r="B77" s="10" t="s">
        <v>100</v>
      </c>
      <c r="C77" s="11">
        <v>0.96867999999999999</v>
      </c>
      <c r="D77" s="11">
        <v>0.96418300000000001</v>
      </c>
      <c r="E77" s="11">
        <v>0.958206</v>
      </c>
      <c r="F77" s="11">
        <v>0.95234600000000003</v>
      </c>
      <c r="G77" s="11">
        <v>0.94667000000000001</v>
      </c>
      <c r="H77" s="11">
        <v>0.94108999999999998</v>
      </c>
      <c r="I77" s="11">
        <v>0.93509699999999996</v>
      </c>
      <c r="J77" s="11">
        <v>0.92843799999999999</v>
      </c>
      <c r="K77" s="11">
        <v>0.92133699999999996</v>
      </c>
      <c r="L77" s="11">
        <v>0.91425699999999999</v>
      </c>
      <c r="M77" s="11">
        <v>0.90755799999999998</v>
      </c>
      <c r="N77" s="11">
        <v>0.90111399999999997</v>
      </c>
      <c r="O77" s="11">
        <v>0.89484200000000003</v>
      </c>
      <c r="P77" s="11">
        <v>0.88851800000000003</v>
      </c>
      <c r="Q77" s="11">
        <v>0.88217400000000001</v>
      </c>
      <c r="R77" s="11">
        <v>0.87604700000000002</v>
      </c>
      <c r="S77" s="11">
        <v>0.870174</v>
      </c>
      <c r="T77" s="11">
        <v>0.86437299999999995</v>
      </c>
      <c r="U77" s="11">
        <v>0.85853000000000002</v>
      </c>
      <c r="V77" s="11">
        <v>0.85245000000000004</v>
      </c>
      <c r="W77" s="11">
        <v>0.84590600000000005</v>
      </c>
      <c r="X77" s="11">
        <v>0.83930899999999997</v>
      </c>
      <c r="Y77" s="11">
        <v>0.83270999999999995</v>
      </c>
      <c r="Z77" s="11">
        <v>0.826102</v>
      </c>
      <c r="AA77" s="11">
        <v>0.81948299999999996</v>
      </c>
      <c r="AB77" s="11">
        <v>0.81284500000000004</v>
      </c>
      <c r="AC77" s="11">
        <v>0.80608100000000005</v>
      </c>
      <c r="AD77" s="11">
        <v>0.79911299999999996</v>
      </c>
      <c r="AE77" s="11">
        <v>0.79203599999999996</v>
      </c>
      <c r="AF77" s="12">
        <v>-7.2579999999999997E-3</v>
      </c>
    </row>
    <row r="78" spans="1:32" ht="15" customHeight="1" x14ac:dyDescent="0.25">
      <c r="A78" s="3" t="s">
        <v>101</v>
      </c>
      <c r="B78" s="10" t="s">
        <v>102</v>
      </c>
      <c r="C78" s="11">
        <v>0.97936199999999995</v>
      </c>
      <c r="D78" s="11">
        <v>0.91141399999999995</v>
      </c>
      <c r="E78" s="11">
        <v>0.98821499999999995</v>
      </c>
      <c r="F78" s="11">
        <v>0.97390900000000002</v>
      </c>
      <c r="G78" s="11">
        <v>0.93212700000000004</v>
      </c>
      <c r="H78" s="11">
        <v>0.90175499999999997</v>
      </c>
      <c r="I78" s="11">
        <v>0.897756</v>
      </c>
      <c r="J78" s="11">
        <v>0.90487899999999999</v>
      </c>
      <c r="K78" s="11">
        <v>0.90551400000000004</v>
      </c>
      <c r="L78" s="11">
        <v>0.90642400000000001</v>
      </c>
      <c r="M78" s="11">
        <v>0.909555</v>
      </c>
      <c r="N78" s="11">
        <v>0.91306200000000004</v>
      </c>
      <c r="O78" s="11">
        <v>0.91747800000000002</v>
      </c>
      <c r="P78" s="11">
        <v>0.91534800000000005</v>
      </c>
      <c r="Q78" s="11">
        <v>0.91305000000000003</v>
      </c>
      <c r="R78" s="11">
        <v>0.91205800000000004</v>
      </c>
      <c r="S78" s="11">
        <v>0.91582300000000005</v>
      </c>
      <c r="T78" s="11">
        <v>0.91781199999999996</v>
      </c>
      <c r="U78" s="11">
        <v>0.919076</v>
      </c>
      <c r="V78" s="11">
        <v>0.91879200000000005</v>
      </c>
      <c r="W78" s="11">
        <v>0.922211</v>
      </c>
      <c r="X78" s="11">
        <v>0.92221500000000001</v>
      </c>
      <c r="Y78" s="11">
        <v>0.92188800000000004</v>
      </c>
      <c r="Z78" s="11">
        <v>0.92075899999999999</v>
      </c>
      <c r="AA78" s="11">
        <v>0.92147100000000004</v>
      </c>
      <c r="AB78" s="11">
        <v>0.92122800000000005</v>
      </c>
      <c r="AC78" s="11">
        <v>0.92034499999999997</v>
      </c>
      <c r="AD78" s="11">
        <v>0.92047900000000005</v>
      </c>
      <c r="AE78" s="11">
        <v>0.92031700000000005</v>
      </c>
      <c r="AF78" s="12">
        <v>3.6000000000000002E-4</v>
      </c>
    </row>
    <row r="79" spans="1:32" ht="15" customHeight="1" x14ac:dyDescent="0.25">
      <c r="A79" s="3" t="s">
        <v>103</v>
      </c>
      <c r="B79" s="10" t="s">
        <v>104</v>
      </c>
      <c r="C79" s="11">
        <v>0.96880500000000003</v>
      </c>
      <c r="D79" s="11">
        <v>0.96392800000000001</v>
      </c>
      <c r="E79" s="11">
        <v>0.95840099999999995</v>
      </c>
      <c r="F79" s="11">
        <v>0.95299400000000001</v>
      </c>
      <c r="G79" s="11">
        <v>0.94739799999999996</v>
      </c>
      <c r="H79" s="11">
        <v>0.94160999999999995</v>
      </c>
      <c r="I79" s="11">
        <v>0.93552000000000002</v>
      </c>
      <c r="J79" s="11">
        <v>0.92908400000000002</v>
      </c>
      <c r="K79" s="11">
        <v>0.92243699999999995</v>
      </c>
      <c r="L79" s="11">
        <v>0.91600999999999999</v>
      </c>
      <c r="M79" s="11">
        <v>0.91012700000000002</v>
      </c>
      <c r="N79" s="11">
        <v>0.90466500000000005</v>
      </c>
      <c r="O79" s="11">
        <v>0.89955600000000002</v>
      </c>
      <c r="P79" s="11">
        <v>0.89451499999999995</v>
      </c>
      <c r="Q79" s="11">
        <v>0.88956299999999999</v>
      </c>
      <c r="R79" s="11">
        <v>0.88490199999999997</v>
      </c>
      <c r="S79" s="11">
        <v>0.880602</v>
      </c>
      <c r="T79" s="11">
        <v>0.87649600000000005</v>
      </c>
      <c r="U79" s="11">
        <v>0.87248300000000001</v>
      </c>
      <c r="V79" s="11">
        <v>0.86837900000000001</v>
      </c>
      <c r="W79" s="11">
        <v>0.86404899999999996</v>
      </c>
      <c r="X79" s="11">
        <v>0.85978299999999996</v>
      </c>
      <c r="Y79" s="11">
        <v>0.85561600000000004</v>
      </c>
      <c r="Z79" s="11">
        <v>0.85153599999999996</v>
      </c>
      <c r="AA79" s="11">
        <v>0.84755599999999998</v>
      </c>
      <c r="AB79" s="11">
        <v>0.84365500000000004</v>
      </c>
      <c r="AC79" s="11">
        <v>0.83974700000000002</v>
      </c>
      <c r="AD79" s="11">
        <v>0.83577999999999997</v>
      </c>
      <c r="AE79" s="11">
        <v>0.83183499999999999</v>
      </c>
      <c r="AF79" s="12">
        <v>-5.4440000000000001E-3</v>
      </c>
    </row>
    <row r="81" spans="1:32" ht="15" customHeight="1" x14ac:dyDescent="0.25">
      <c r="B81" s="9" t="s">
        <v>75</v>
      </c>
    </row>
    <row r="82" spans="1:32" ht="15" customHeight="1" x14ac:dyDescent="0.25">
      <c r="A82" s="3" t="s">
        <v>105</v>
      </c>
      <c r="B82" s="10" t="s">
        <v>100</v>
      </c>
      <c r="C82" s="11">
        <v>0.98302100000000003</v>
      </c>
      <c r="D82" s="11">
        <v>0.98165000000000002</v>
      </c>
      <c r="E82" s="11">
        <v>0.97977000000000003</v>
      </c>
      <c r="F82" s="11">
        <v>0.97811700000000001</v>
      </c>
      <c r="G82" s="11">
        <v>0.97643100000000005</v>
      </c>
      <c r="H82" s="11">
        <v>0.97473600000000005</v>
      </c>
      <c r="I82" s="11">
        <v>0.97267800000000004</v>
      </c>
      <c r="J82" s="11">
        <v>0.97036999999999995</v>
      </c>
      <c r="K82" s="11">
        <v>0.96788600000000002</v>
      </c>
      <c r="L82" s="11">
        <v>0.96542300000000003</v>
      </c>
      <c r="M82" s="11">
        <v>0.96312799999999998</v>
      </c>
      <c r="N82" s="11">
        <v>0.96093799999999996</v>
      </c>
      <c r="O82" s="11">
        <v>0.95881300000000003</v>
      </c>
      <c r="P82" s="11">
        <v>0.95667899999999995</v>
      </c>
      <c r="Q82" s="11">
        <v>0.95454899999999998</v>
      </c>
      <c r="R82" s="11">
        <v>0.95251699999999995</v>
      </c>
      <c r="S82" s="11">
        <v>0.95057199999999997</v>
      </c>
      <c r="T82" s="11">
        <v>0.94865900000000003</v>
      </c>
      <c r="U82" s="11">
        <v>0.94674199999999997</v>
      </c>
      <c r="V82" s="11">
        <v>0.94471799999999995</v>
      </c>
      <c r="W82" s="11">
        <v>0.94237400000000004</v>
      </c>
      <c r="X82" s="11">
        <v>0.94001500000000004</v>
      </c>
      <c r="Y82" s="11">
        <v>0.93764000000000003</v>
      </c>
      <c r="Z82" s="11">
        <v>0.93527000000000005</v>
      </c>
      <c r="AA82" s="11">
        <v>0.93287600000000004</v>
      </c>
      <c r="AB82" s="11">
        <v>0.93045699999999998</v>
      </c>
      <c r="AC82" s="11">
        <v>0.92797700000000005</v>
      </c>
      <c r="AD82" s="11">
        <v>0.925427</v>
      </c>
      <c r="AE82" s="11">
        <v>0.92283800000000005</v>
      </c>
      <c r="AF82" s="12">
        <v>-2.2859999999999998E-3</v>
      </c>
    </row>
    <row r="83" spans="1:32" ht="15" customHeight="1" x14ac:dyDescent="0.25">
      <c r="A83" s="3" t="s">
        <v>106</v>
      </c>
      <c r="B83" s="10" t="s">
        <v>102</v>
      </c>
      <c r="C83" s="11">
        <v>0.793296</v>
      </c>
      <c r="D83" s="11">
        <v>0.71626299999999998</v>
      </c>
      <c r="E83" s="11">
        <v>1.0496099999999999</v>
      </c>
      <c r="F83" s="11">
        <v>1.046011</v>
      </c>
      <c r="G83" s="11">
        <v>1.021604</v>
      </c>
      <c r="H83" s="11">
        <v>1.002086</v>
      </c>
      <c r="I83" s="11">
        <v>1.001242</v>
      </c>
      <c r="J83" s="11">
        <v>1.0061180000000001</v>
      </c>
      <c r="K83" s="11">
        <v>1.007198</v>
      </c>
      <c r="L83" s="11">
        <v>1.008173</v>
      </c>
      <c r="M83" s="11">
        <v>1.010257</v>
      </c>
      <c r="N83" s="11">
        <v>1.0125519999999999</v>
      </c>
      <c r="O83" s="11">
        <v>1.015285</v>
      </c>
      <c r="P83" s="11">
        <v>1.0138370000000001</v>
      </c>
      <c r="Q83" s="11">
        <v>1.0121329999999999</v>
      </c>
      <c r="R83" s="11">
        <v>1.0114860000000001</v>
      </c>
      <c r="S83" s="11">
        <v>1.0137959999999999</v>
      </c>
      <c r="T83" s="11">
        <v>1.0149060000000001</v>
      </c>
      <c r="U83" s="11">
        <v>1.0155650000000001</v>
      </c>
      <c r="V83" s="11">
        <v>1.0156419999999999</v>
      </c>
      <c r="W83" s="11">
        <v>1.018186</v>
      </c>
      <c r="X83" s="11">
        <v>1.0186139999999999</v>
      </c>
      <c r="Y83" s="11">
        <v>1.0187600000000001</v>
      </c>
      <c r="Z83" s="11">
        <v>1.0184260000000001</v>
      </c>
      <c r="AA83" s="11">
        <v>1.019225</v>
      </c>
      <c r="AB83" s="11">
        <v>1.019442</v>
      </c>
      <c r="AC83" s="11">
        <v>1.019355</v>
      </c>
      <c r="AD83" s="11">
        <v>1.020032</v>
      </c>
      <c r="AE83" s="11">
        <v>1.020159</v>
      </c>
      <c r="AF83" s="12">
        <v>1.3185000000000001E-2</v>
      </c>
    </row>
    <row r="84" spans="1:32" ht="15" customHeight="1" x14ac:dyDescent="0.25">
      <c r="A84" s="3" t="s">
        <v>107</v>
      </c>
      <c r="B84" s="10" t="s">
        <v>104</v>
      </c>
      <c r="C84" s="11">
        <v>0.98103600000000002</v>
      </c>
      <c r="D84" s="11">
        <v>0.97761500000000001</v>
      </c>
      <c r="E84" s="11">
        <v>0.97644600000000004</v>
      </c>
      <c r="F84" s="11">
        <v>0.97550999999999999</v>
      </c>
      <c r="G84" s="11">
        <v>0.97439600000000004</v>
      </c>
      <c r="H84" s="11">
        <v>0.97311700000000001</v>
      </c>
      <c r="I84" s="11">
        <v>0.97154200000000002</v>
      </c>
      <c r="J84" s="11">
        <v>0.96984400000000004</v>
      </c>
      <c r="K84" s="11">
        <v>0.96804800000000002</v>
      </c>
      <c r="L84" s="11">
        <v>0.96630700000000003</v>
      </c>
      <c r="M84" s="11">
        <v>0.96477800000000002</v>
      </c>
      <c r="N84" s="11">
        <v>0.96340300000000001</v>
      </c>
      <c r="O84" s="11">
        <v>0.96215300000000004</v>
      </c>
      <c r="P84" s="11">
        <v>0.96091400000000005</v>
      </c>
      <c r="Q84" s="11">
        <v>0.95968399999999998</v>
      </c>
      <c r="R84" s="11">
        <v>0.95854700000000004</v>
      </c>
      <c r="S84" s="11">
        <v>0.95751500000000001</v>
      </c>
      <c r="T84" s="11">
        <v>0.956542</v>
      </c>
      <c r="U84" s="11">
        <v>0.95559899999999998</v>
      </c>
      <c r="V84" s="11">
        <v>0.95458200000000004</v>
      </c>
      <c r="W84" s="11">
        <v>0.95334200000000002</v>
      </c>
      <c r="X84" s="11">
        <v>0.95211699999999999</v>
      </c>
      <c r="Y84" s="11">
        <v>0.95090699999999995</v>
      </c>
      <c r="Z84" s="11">
        <v>0.94972400000000001</v>
      </c>
      <c r="AA84" s="11">
        <v>0.94855599999999995</v>
      </c>
      <c r="AB84" s="11">
        <v>0.94738999999999995</v>
      </c>
      <c r="AC84" s="11">
        <v>0.94619900000000001</v>
      </c>
      <c r="AD84" s="11">
        <v>0.94497900000000001</v>
      </c>
      <c r="AE84" s="11">
        <v>0.94375799999999999</v>
      </c>
      <c r="AF84" s="12">
        <v>-1.305E-3</v>
      </c>
    </row>
    <row r="86" spans="1:32" ht="15" customHeight="1" x14ac:dyDescent="0.25">
      <c r="B86" s="9" t="s">
        <v>108</v>
      </c>
    </row>
    <row r="87" spans="1:32" ht="15" customHeight="1" x14ac:dyDescent="0.25">
      <c r="B87" s="9" t="s">
        <v>109</v>
      </c>
    </row>
    <row r="88" spans="1:32" ht="15" customHeight="1" x14ac:dyDescent="0.25">
      <c r="B88" s="9" t="s">
        <v>110</v>
      </c>
    </row>
    <row r="89" spans="1:32" ht="15" customHeight="1" x14ac:dyDescent="0.25">
      <c r="A89" s="3" t="s">
        <v>111</v>
      </c>
      <c r="B89" s="10" t="s">
        <v>112</v>
      </c>
      <c r="C89" s="15">
        <v>0</v>
      </c>
      <c r="D89" s="15">
        <v>0</v>
      </c>
      <c r="E89" s="15">
        <v>0</v>
      </c>
      <c r="F89" s="15">
        <v>0</v>
      </c>
      <c r="G89" s="15">
        <v>0</v>
      </c>
      <c r="H89" s="15">
        <v>0</v>
      </c>
      <c r="I89" s="15">
        <v>0</v>
      </c>
      <c r="J89" s="15">
        <v>0</v>
      </c>
      <c r="K89" s="15">
        <v>0</v>
      </c>
      <c r="L89" s="15">
        <v>0</v>
      </c>
      <c r="M89" s="15">
        <v>0</v>
      </c>
      <c r="N89" s="15">
        <v>0</v>
      </c>
      <c r="O89" s="15">
        <v>0</v>
      </c>
      <c r="P89" s="15">
        <v>0</v>
      </c>
      <c r="Q89" s="15">
        <v>2.9999999999999997E-4</v>
      </c>
      <c r="R89" s="15">
        <v>9.5E-4</v>
      </c>
      <c r="S89" s="15">
        <v>2.5999999999999999E-3</v>
      </c>
      <c r="T89" s="15">
        <v>6.1500000000000001E-3</v>
      </c>
      <c r="U89" s="15">
        <v>1.255E-2</v>
      </c>
      <c r="V89" s="15">
        <v>2.4199999999999999E-2</v>
      </c>
      <c r="W89" s="15">
        <v>4.5199999999999997E-2</v>
      </c>
      <c r="X89" s="15">
        <v>8.3599999999999994E-2</v>
      </c>
      <c r="Y89" s="15">
        <v>0.15415000000000001</v>
      </c>
      <c r="Z89" s="15">
        <v>0.28339999999999999</v>
      </c>
      <c r="AA89" s="15">
        <v>0.41310000000000002</v>
      </c>
      <c r="AB89" s="15">
        <v>0.54310000000000003</v>
      </c>
      <c r="AC89" s="15">
        <v>0.67369999999999997</v>
      </c>
      <c r="AD89" s="15">
        <v>0.80435000000000001</v>
      </c>
      <c r="AE89" s="15">
        <v>0.93574999999999997</v>
      </c>
      <c r="AF89" s="16" t="s">
        <v>113</v>
      </c>
    </row>
    <row r="90" spans="1:32" ht="15" customHeight="1" x14ac:dyDescent="0.25">
      <c r="A90" s="3" t="s">
        <v>114</v>
      </c>
      <c r="B90" s="10" t="s">
        <v>115</v>
      </c>
      <c r="C90" s="17">
        <v>1554.3626710000001</v>
      </c>
      <c r="D90" s="17">
        <v>2430.4865719999998</v>
      </c>
      <c r="E90" s="17">
        <v>3061.7963869999999</v>
      </c>
      <c r="F90" s="17">
        <v>4073.6206050000001</v>
      </c>
      <c r="G90" s="17">
        <v>5289.3276370000003</v>
      </c>
      <c r="H90" s="17">
        <v>5395.0551759999998</v>
      </c>
      <c r="I90" s="17">
        <v>5528.6997069999998</v>
      </c>
      <c r="J90" s="17">
        <v>5709.8320309999999</v>
      </c>
      <c r="K90" s="17">
        <v>6025.3789059999999</v>
      </c>
      <c r="L90" s="17">
        <v>6401.7333980000003</v>
      </c>
      <c r="M90" s="17">
        <v>6830.0898440000001</v>
      </c>
      <c r="N90" s="17">
        <v>7316.3632809999999</v>
      </c>
      <c r="O90" s="17">
        <v>7853.3427730000003</v>
      </c>
      <c r="P90" s="17">
        <v>8447.84375</v>
      </c>
      <c r="Q90" s="17">
        <v>9072.7675780000009</v>
      </c>
      <c r="R90" s="17">
        <v>9718.6523440000001</v>
      </c>
      <c r="S90" s="17">
        <v>10370.765625</v>
      </c>
      <c r="T90" s="17">
        <v>11029.091796999999</v>
      </c>
      <c r="U90" s="17">
        <v>11716.481444999999</v>
      </c>
      <c r="V90" s="17">
        <v>12412.067383</v>
      </c>
      <c r="W90" s="17">
        <v>13107.052734000001</v>
      </c>
      <c r="X90" s="17">
        <v>13811.511719</v>
      </c>
      <c r="Y90" s="17">
        <v>14527.463867</v>
      </c>
      <c r="Z90" s="17">
        <v>15256.396484000001</v>
      </c>
      <c r="AA90" s="17">
        <v>15989.398438</v>
      </c>
      <c r="AB90" s="17">
        <v>16726.050781000002</v>
      </c>
      <c r="AC90" s="17">
        <v>17474.140625</v>
      </c>
      <c r="AD90" s="17">
        <v>18229.193359000001</v>
      </c>
      <c r="AE90" s="17">
        <v>18999.013672000001</v>
      </c>
      <c r="AF90" s="12">
        <v>7.9133999999999996E-2</v>
      </c>
    </row>
    <row r="91" spans="1:32" ht="15" customHeight="1" x14ac:dyDescent="0.25">
      <c r="A91" s="3" t="s">
        <v>116</v>
      </c>
      <c r="B91" s="10" t="s">
        <v>117</v>
      </c>
      <c r="C91" s="17">
        <v>75.155463999999995</v>
      </c>
      <c r="D91" s="17">
        <v>108.09172100000001</v>
      </c>
      <c r="E91" s="17">
        <v>198.62527499999999</v>
      </c>
      <c r="F91" s="17">
        <v>379.644409</v>
      </c>
      <c r="G91" s="17">
        <v>557.99786400000005</v>
      </c>
      <c r="H91" s="17">
        <v>557.99786400000005</v>
      </c>
      <c r="I91" s="17">
        <v>557.99786400000005</v>
      </c>
      <c r="J91" s="17">
        <v>557.99786400000005</v>
      </c>
      <c r="K91" s="17">
        <v>557.99786400000005</v>
      </c>
      <c r="L91" s="17">
        <v>557.99786400000005</v>
      </c>
      <c r="M91" s="17">
        <v>557.99786400000005</v>
      </c>
      <c r="N91" s="17">
        <v>557.99786400000005</v>
      </c>
      <c r="O91" s="17">
        <v>557.99786400000005</v>
      </c>
      <c r="P91" s="17">
        <v>557.99786400000005</v>
      </c>
      <c r="Q91" s="17">
        <v>558.00775099999998</v>
      </c>
      <c r="R91" s="17">
        <v>558.025757</v>
      </c>
      <c r="S91" s="17">
        <v>558.090149</v>
      </c>
      <c r="T91" s="17">
        <v>558.20593299999996</v>
      </c>
      <c r="U91" s="17">
        <v>558.41180399999996</v>
      </c>
      <c r="V91" s="17">
        <v>558.77002000000005</v>
      </c>
      <c r="W91" s="17">
        <v>559.82995600000004</v>
      </c>
      <c r="X91" s="17">
        <v>561.41857900000002</v>
      </c>
      <c r="Y91" s="17">
        <v>569.54461700000002</v>
      </c>
      <c r="Z91" s="17">
        <v>577.96875</v>
      </c>
      <c r="AA91" s="17">
        <v>586.47271699999999</v>
      </c>
      <c r="AB91" s="17">
        <v>595.14538600000003</v>
      </c>
      <c r="AC91" s="17">
        <v>604.087402</v>
      </c>
      <c r="AD91" s="17">
        <v>613.314392</v>
      </c>
      <c r="AE91" s="17">
        <v>622.71179199999995</v>
      </c>
      <c r="AF91" s="12">
        <v>6.7004999999999995E-2</v>
      </c>
    </row>
    <row r="92" spans="1:32" ht="15" customHeight="1" x14ac:dyDescent="0.25">
      <c r="A92" s="3" t="s">
        <v>118</v>
      </c>
      <c r="B92" s="10" t="s">
        <v>119</v>
      </c>
      <c r="C92" s="17">
        <v>1629.518188</v>
      </c>
      <c r="D92" s="17">
        <v>2538.5783689999998</v>
      </c>
      <c r="E92" s="17">
        <v>3260.4216310000002</v>
      </c>
      <c r="F92" s="17">
        <v>4453.2651370000003</v>
      </c>
      <c r="G92" s="17">
        <v>5847.3256840000004</v>
      </c>
      <c r="H92" s="17">
        <v>5953.0532229999999</v>
      </c>
      <c r="I92" s="17">
        <v>6086.6977539999998</v>
      </c>
      <c r="J92" s="17">
        <v>6267.830078</v>
      </c>
      <c r="K92" s="17">
        <v>6583.376953</v>
      </c>
      <c r="L92" s="17">
        <v>6959.7314450000003</v>
      </c>
      <c r="M92" s="17">
        <v>7388.0878910000001</v>
      </c>
      <c r="N92" s="17">
        <v>7874.361328</v>
      </c>
      <c r="O92" s="17">
        <v>8411.3408199999994</v>
      </c>
      <c r="P92" s="17">
        <v>9005.8417969999991</v>
      </c>
      <c r="Q92" s="17">
        <v>9630.7753909999992</v>
      </c>
      <c r="R92" s="17">
        <v>10276.678711</v>
      </c>
      <c r="S92" s="17">
        <v>10928.858398</v>
      </c>
      <c r="T92" s="17">
        <v>11587.303711</v>
      </c>
      <c r="U92" s="17">
        <v>12274.90625</v>
      </c>
      <c r="V92" s="17">
        <v>12970.861328000001</v>
      </c>
      <c r="W92" s="17">
        <v>13666.927734000001</v>
      </c>
      <c r="X92" s="17">
        <v>14373.014648</v>
      </c>
      <c r="Y92" s="17">
        <v>15097.163086</v>
      </c>
      <c r="Z92" s="17">
        <v>15834.648438</v>
      </c>
      <c r="AA92" s="17">
        <v>16576.285156000002</v>
      </c>
      <c r="AB92" s="17">
        <v>17321.738281000002</v>
      </c>
      <c r="AC92" s="17">
        <v>18078.902343999998</v>
      </c>
      <c r="AD92" s="17">
        <v>18843.3125</v>
      </c>
      <c r="AE92" s="17">
        <v>19622.660156000002</v>
      </c>
      <c r="AF92" s="12">
        <v>7.8686000000000006E-2</v>
      </c>
    </row>
    <row r="93" spans="1:32" ht="15" customHeight="1" x14ac:dyDescent="0.25">
      <c r="B93" s="9" t="s">
        <v>120</v>
      </c>
    </row>
    <row r="94" spans="1:32" ht="15" customHeight="1" x14ac:dyDescent="0.25">
      <c r="A94" s="3" t="s">
        <v>121</v>
      </c>
      <c r="B94" s="10" t="s">
        <v>112</v>
      </c>
      <c r="C94" s="11">
        <v>0</v>
      </c>
      <c r="D94" s="11">
        <v>0</v>
      </c>
      <c r="E94" s="11">
        <v>0</v>
      </c>
      <c r="F94" s="11">
        <v>0</v>
      </c>
      <c r="G94" s="11">
        <v>0</v>
      </c>
      <c r="H94" s="11">
        <v>0</v>
      </c>
      <c r="I94" s="11">
        <v>0</v>
      </c>
      <c r="J94" s="11">
        <v>0</v>
      </c>
      <c r="K94" s="11">
        <v>0</v>
      </c>
      <c r="L94" s="11">
        <v>0</v>
      </c>
      <c r="M94" s="11">
        <v>0</v>
      </c>
      <c r="N94" s="11">
        <v>0</v>
      </c>
      <c r="O94" s="11">
        <v>0</v>
      </c>
      <c r="P94" s="11">
        <v>0</v>
      </c>
      <c r="Q94" s="11">
        <v>8.7299999999999997E-4</v>
      </c>
      <c r="R94" s="11">
        <v>2.764E-3</v>
      </c>
      <c r="S94" s="11">
        <v>7.5659999999999998E-3</v>
      </c>
      <c r="T94" s="11">
        <v>1.7895999999999999E-2</v>
      </c>
      <c r="U94" s="11">
        <v>3.6520999999999998E-2</v>
      </c>
      <c r="V94" s="11">
        <v>7.0421999999999998E-2</v>
      </c>
      <c r="W94" s="11">
        <v>0.13153200000000001</v>
      </c>
      <c r="X94" s="11">
        <v>0.24327599999999999</v>
      </c>
      <c r="Y94" s="11">
        <v>0.44857599999999997</v>
      </c>
      <c r="Z94" s="11">
        <v>0.82469400000000004</v>
      </c>
      <c r="AA94" s="11">
        <v>1.202121</v>
      </c>
      <c r="AB94" s="11">
        <v>1.5804210000000001</v>
      </c>
      <c r="AC94" s="11">
        <v>1.960467</v>
      </c>
      <c r="AD94" s="11">
        <v>2.340659</v>
      </c>
      <c r="AE94" s="11">
        <v>2.723033</v>
      </c>
      <c r="AF94" s="16" t="s">
        <v>113</v>
      </c>
    </row>
    <row r="95" spans="1:32" ht="15" customHeight="1" x14ac:dyDescent="0.25">
      <c r="A95" s="3" t="s">
        <v>122</v>
      </c>
      <c r="B95" s="10" t="s">
        <v>115</v>
      </c>
      <c r="C95" s="17">
        <v>2448.96875</v>
      </c>
      <c r="D95" s="17">
        <v>3872.391846</v>
      </c>
      <c r="E95" s="17">
        <v>4845.5791019999997</v>
      </c>
      <c r="F95" s="17">
        <v>6417.9804690000001</v>
      </c>
      <c r="G95" s="17">
        <v>8318.1376949999994</v>
      </c>
      <c r="H95" s="17">
        <v>8504.5048829999996</v>
      </c>
      <c r="I95" s="17">
        <v>8738.8173829999996</v>
      </c>
      <c r="J95" s="17">
        <v>9052.5449219999991</v>
      </c>
      <c r="K95" s="17">
        <v>9592.0820309999999</v>
      </c>
      <c r="L95" s="17">
        <v>10227.961914</v>
      </c>
      <c r="M95" s="17">
        <v>10946.902344</v>
      </c>
      <c r="N95" s="17">
        <v>11756.665039</v>
      </c>
      <c r="O95" s="17">
        <v>12647.114258</v>
      </c>
      <c r="P95" s="17">
        <v>13629.669921999999</v>
      </c>
      <c r="Q95" s="17">
        <v>14661.246094</v>
      </c>
      <c r="R95" s="17">
        <v>15726.222656</v>
      </c>
      <c r="S95" s="17">
        <v>16799.574218999998</v>
      </c>
      <c r="T95" s="17">
        <v>17882.929688</v>
      </c>
      <c r="U95" s="17">
        <v>19014.275390999999</v>
      </c>
      <c r="V95" s="17">
        <v>20157.734375</v>
      </c>
      <c r="W95" s="17">
        <v>21299.496093999998</v>
      </c>
      <c r="X95" s="17">
        <v>22456.582031000002</v>
      </c>
      <c r="Y95" s="17">
        <v>23632.160156000002</v>
      </c>
      <c r="Z95" s="17">
        <v>24829.136718999998</v>
      </c>
      <c r="AA95" s="17">
        <v>26033.242188</v>
      </c>
      <c r="AB95" s="17">
        <v>27244.068359000001</v>
      </c>
      <c r="AC95" s="17">
        <v>28473.285156000002</v>
      </c>
      <c r="AD95" s="17">
        <v>29713.257812</v>
      </c>
      <c r="AE95" s="17">
        <v>30977.345702999999</v>
      </c>
      <c r="AF95" s="12">
        <v>8.0057000000000003E-2</v>
      </c>
    </row>
    <row r="96" spans="1:32" ht="15" customHeight="1" x14ac:dyDescent="0.25">
      <c r="A96" s="3" t="s">
        <v>123</v>
      </c>
      <c r="B96" s="10" t="s">
        <v>117</v>
      </c>
      <c r="C96" s="17">
        <v>97.560226</v>
      </c>
      <c r="D96" s="17">
        <v>140.935486</v>
      </c>
      <c r="E96" s="17">
        <v>264.28619400000002</v>
      </c>
      <c r="F96" s="17">
        <v>510.64898699999998</v>
      </c>
      <c r="G96" s="17">
        <v>749.04809599999999</v>
      </c>
      <c r="H96" s="17">
        <v>749.04809599999999</v>
      </c>
      <c r="I96" s="17">
        <v>749.04809599999999</v>
      </c>
      <c r="J96" s="17">
        <v>749.04809599999999</v>
      </c>
      <c r="K96" s="17">
        <v>749.04809599999999</v>
      </c>
      <c r="L96" s="17">
        <v>749.04809599999999</v>
      </c>
      <c r="M96" s="17">
        <v>749.04809599999999</v>
      </c>
      <c r="N96" s="17">
        <v>749.04809599999999</v>
      </c>
      <c r="O96" s="17">
        <v>749.04809599999999</v>
      </c>
      <c r="P96" s="17">
        <v>749.04809599999999</v>
      </c>
      <c r="Q96" s="17">
        <v>749.06243900000004</v>
      </c>
      <c r="R96" s="17">
        <v>749.08874500000002</v>
      </c>
      <c r="S96" s="17">
        <v>749.182861</v>
      </c>
      <c r="T96" s="17">
        <v>749.35205099999996</v>
      </c>
      <c r="U96" s="17">
        <v>749.65289299999995</v>
      </c>
      <c r="V96" s="17">
        <v>750.17596400000002</v>
      </c>
      <c r="W96" s="17">
        <v>751.72766100000001</v>
      </c>
      <c r="X96" s="17">
        <v>754.05114700000001</v>
      </c>
      <c r="Y96" s="17">
        <v>765.97082499999999</v>
      </c>
      <c r="Z96" s="17">
        <v>778.3125</v>
      </c>
      <c r="AA96" s="17">
        <v>790.77124000000003</v>
      </c>
      <c r="AB96" s="17">
        <v>803.47760000000005</v>
      </c>
      <c r="AC96" s="17">
        <v>816.57940699999995</v>
      </c>
      <c r="AD96" s="17">
        <v>830.09985400000005</v>
      </c>
      <c r="AE96" s="17">
        <v>843.870361</v>
      </c>
      <c r="AF96" s="12">
        <v>6.8530999999999995E-2</v>
      </c>
    </row>
    <row r="97" spans="1:32" ht="15" customHeight="1" x14ac:dyDescent="0.25">
      <c r="A97" s="3" t="s">
        <v>124</v>
      </c>
      <c r="B97" s="10" t="s">
        <v>119</v>
      </c>
      <c r="C97" s="17">
        <v>2546.5290530000002</v>
      </c>
      <c r="D97" s="17">
        <v>4013.327393</v>
      </c>
      <c r="E97" s="17">
        <v>5109.8652339999999</v>
      </c>
      <c r="F97" s="17">
        <v>6928.6293949999999</v>
      </c>
      <c r="G97" s="17">
        <v>9067.1855469999991</v>
      </c>
      <c r="H97" s="17">
        <v>9253.5527340000008</v>
      </c>
      <c r="I97" s="17">
        <v>9487.8652340000008</v>
      </c>
      <c r="J97" s="17">
        <v>9801.5927730000003</v>
      </c>
      <c r="K97" s="17">
        <v>10341.129883</v>
      </c>
      <c r="L97" s="17">
        <v>10977.009765999999</v>
      </c>
      <c r="M97" s="17">
        <v>11695.950194999999</v>
      </c>
      <c r="N97" s="17">
        <v>12505.712890999999</v>
      </c>
      <c r="O97" s="17">
        <v>13396.162109000001</v>
      </c>
      <c r="P97" s="17">
        <v>14378.717773</v>
      </c>
      <c r="Q97" s="17">
        <v>15410.309569999999</v>
      </c>
      <c r="R97" s="17">
        <v>16475.314452999999</v>
      </c>
      <c r="S97" s="17">
        <v>17548.765625</v>
      </c>
      <c r="T97" s="17">
        <v>18632.298827999999</v>
      </c>
      <c r="U97" s="17">
        <v>19763.964843999998</v>
      </c>
      <c r="V97" s="17">
        <v>20907.980468999998</v>
      </c>
      <c r="W97" s="17">
        <v>22051.355468999998</v>
      </c>
      <c r="X97" s="17">
        <v>23210.876952999999</v>
      </c>
      <c r="Y97" s="17">
        <v>24398.580077999999</v>
      </c>
      <c r="Z97" s="17">
        <v>25608.273438</v>
      </c>
      <c r="AA97" s="17">
        <v>26825.214843999998</v>
      </c>
      <c r="AB97" s="17">
        <v>28049.126952999999</v>
      </c>
      <c r="AC97" s="17">
        <v>29291.826172000001</v>
      </c>
      <c r="AD97" s="17">
        <v>30545.697265999999</v>
      </c>
      <c r="AE97" s="17">
        <v>31823.939452999999</v>
      </c>
      <c r="AF97" s="12">
        <v>7.9705999999999999E-2</v>
      </c>
    </row>
    <row r="98" spans="1:32" ht="15" customHeight="1" x14ac:dyDescent="0.25">
      <c r="B98" s="9" t="s">
        <v>125</v>
      </c>
    </row>
    <row r="99" spans="1:32" ht="15" customHeight="1" x14ac:dyDescent="0.25">
      <c r="A99" s="3" t="s">
        <v>126</v>
      </c>
      <c r="B99" s="10" t="s">
        <v>127</v>
      </c>
      <c r="C99" s="11">
        <v>0</v>
      </c>
      <c r="D99" s="11">
        <v>0</v>
      </c>
      <c r="E99" s="11">
        <v>0</v>
      </c>
      <c r="F99" s="11">
        <v>0</v>
      </c>
      <c r="G99" s="11">
        <v>0</v>
      </c>
      <c r="H99" s="11">
        <v>0</v>
      </c>
      <c r="I99" s="11">
        <v>0</v>
      </c>
      <c r="J99" s="11">
        <v>0</v>
      </c>
      <c r="K99" s="11">
        <v>0</v>
      </c>
      <c r="L99" s="11">
        <v>0</v>
      </c>
      <c r="M99" s="11">
        <v>0</v>
      </c>
      <c r="N99" s="11">
        <v>0</v>
      </c>
      <c r="O99" s="11">
        <v>0</v>
      </c>
      <c r="P99" s="11">
        <v>0</v>
      </c>
      <c r="Q99" s="11">
        <v>1.75E-4</v>
      </c>
      <c r="R99" s="11">
        <v>4.5399999999999998E-4</v>
      </c>
      <c r="S99" s="11">
        <v>1.274E-3</v>
      </c>
      <c r="T99" s="11">
        <v>2.885E-3</v>
      </c>
      <c r="U99" s="11">
        <v>5.7730000000000004E-3</v>
      </c>
      <c r="V99" s="11">
        <v>1.1091999999999999E-2</v>
      </c>
      <c r="W99" s="11">
        <v>2.0666E-2</v>
      </c>
      <c r="X99" s="11">
        <v>3.7996000000000002E-2</v>
      </c>
      <c r="Y99" s="11">
        <v>6.9672999999999999E-2</v>
      </c>
      <c r="Z99" s="11">
        <v>0.12728999999999999</v>
      </c>
      <c r="AA99" s="11">
        <v>0.18479300000000001</v>
      </c>
      <c r="AB99" s="11">
        <v>0.24219299999999999</v>
      </c>
      <c r="AC99" s="11">
        <v>0.29948200000000003</v>
      </c>
      <c r="AD99" s="11">
        <v>0.356491</v>
      </c>
      <c r="AE99" s="11">
        <v>0.41347</v>
      </c>
      <c r="AF99" s="16" t="s">
        <v>113</v>
      </c>
    </row>
    <row r="100" spans="1:32" ht="15" customHeight="1" x14ac:dyDescent="0.25">
      <c r="A100" s="3" t="s">
        <v>128</v>
      </c>
      <c r="B100" s="10" t="s">
        <v>129</v>
      </c>
      <c r="C100" s="17">
        <v>2546.5290530000002</v>
      </c>
      <c r="D100" s="17">
        <v>4013.327393</v>
      </c>
      <c r="E100" s="17">
        <v>5109.8652339999999</v>
      </c>
      <c r="F100" s="17">
        <v>6928.6293949999999</v>
      </c>
      <c r="G100" s="17">
        <v>9067.1855469999991</v>
      </c>
      <c r="H100" s="17">
        <v>9253.5527340000008</v>
      </c>
      <c r="I100" s="17">
        <v>9487.8652340000008</v>
      </c>
      <c r="J100" s="17">
        <v>9801.5927730000003</v>
      </c>
      <c r="K100" s="17">
        <v>10341.129883</v>
      </c>
      <c r="L100" s="17">
        <v>10977.009765999999</v>
      </c>
      <c r="M100" s="17">
        <v>11695.950194999999</v>
      </c>
      <c r="N100" s="17">
        <v>12505.712890999999</v>
      </c>
      <c r="O100" s="17">
        <v>13396.162109000001</v>
      </c>
      <c r="P100" s="17">
        <v>14378.717773</v>
      </c>
      <c r="Q100" s="17">
        <v>15410.309569999999</v>
      </c>
      <c r="R100" s="17">
        <v>16475.3125</v>
      </c>
      <c r="S100" s="17">
        <v>17548.763672000001</v>
      </c>
      <c r="T100" s="17">
        <v>18632.296875</v>
      </c>
      <c r="U100" s="17">
        <v>19763.958984000001</v>
      </c>
      <c r="V100" s="17">
        <v>20907.96875</v>
      </c>
      <c r="W100" s="17">
        <v>22051.335938</v>
      </c>
      <c r="X100" s="17">
        <v>23210.837890999999</v>
      </c>
      <c r="Y100" s="17">
        <v>24398.509765999999</v>
      </c>
      <c r="Z100" s="17">
        <v>25608.146484000001</v>
      </c>
      <c r="AA100" s="17">
        <v>26825.03125</v>
      </c>
      <c r="AB100" s="17">
        <v>28048.884765999999</v>
      </c>
      <c r="AC100" s="17">
        <v>29291.525390999999</v>
      </c>
      <c r="AD100" s="17">
        <v>30545.341797000001</v>
      </c>
      <c r="AE100" s="17">
        <v>31823.525390999999</v>
      </c>
      <c r="AF100" s="12">
        <v>7.9704999999999998E-2</v>
      </c>
    </row>
    <row r="101" spans="1:32" ht="15" customHeight="1" x14ac:dyDescent="0.25">
      <c r="B101" s="9" t="s">
        <v>130</v>
      </c>
    </row>
    <row r="102" spans="1:32" ht="15" customHeight="1" x14ac:dyDescent="0.25">
      <c r="A102" s="3" t="s">
        <v>131</v>
      </c>
      <c r="B102" s="10" t="s">
        <v>112</v>
      </c>
      <c r="C102" s="11">
        <v>0</v>
      </c>
      <c r="D102" s="11">
        <v>0</v>
      </c>
      <c r="E102" s="11">
        <v>0</v>
      </c>
      <c r="F102" s="11">
        <v>0</v>
      </c>
      <c r="G102" s="11">
        <v>0</v>
      </c>
      <c r="H102" s="11">
        <v>0</v>
      </c>
      <c r="I102" s="11">
        <v>0</v>
      </c>
      <c r="J102" s="11">
        <v>0</v>
      </c>
      <c r="K102" s="11">
        <v>0</v>
      </c>
      <c r="L102" s="11">
        <v>0</v>
      </c>
      <c r="M102" s="11">
        <v>0</v>
      </c>
      <c r="N102" s="11">
        <v>0</v>
      </c>
      <c r="O102" s="11">
        <v>0</v>
      </c>
      <c r="P102" s="11">
        <v>0</v>
      </c>
      <c r="Q102" s="11">
        <v>6.0000000000000002E-6</v>
      </c>
      <c r="R102" s="11">
        <v>2.0000000000000002E-5</v>
      </c>
      <c r="S102" s="11">
        <v>5.5999999999999999E-5</v>
      </c>
      <c r="T102" s="11">
        <v>1.3100000000000001E-4</v>
      </c>
      <c r="U102" s="11">
        <v>2.6600000000000001E-4</v>
      </c>
      <c r="V102" s="11">
        <v>5.1199999999999998E-4</v>
      </c>
      <c r="W102" s="11">
        <v>9.5299999999999996E-4</v>
      </c>
      <c r="X102" s="11">
        <v>1.756E-3</v>
      </c>
      <c r="Y102" s="11">
        <v>3.2239999999999999E-3</v>
      </c>
      <c r="Z102" s="11">
        <v>5.9030000000000003E-3</v>
      </c>
      <c r="AA102" s="11">
        <v>8.5920000000000007E-3</v>
      </c>
      <c r="AB102" s="11">
        <v>1.1285999999999999E-2</v>
      </c>
      <c r="AC102" s="11">
        <v>1.3993999999999999E-2</v>
      </c>
      <c r="AD102" s="11">
        <v>1.6702000000000002E-2</v>
      </c>
      <c r="AE102" s="11">
        <v>1.9425000000000001E-2</v>
      </c>
      <c r="AF102" s="16" t="s">
        <v>113</v>
      </c>
    </row>
    <row r="103" spans="1:32" ht="15" customHeight="1" x14ac:dyDescent="0.25">
      <c r="A103" s="3" t="s">
        <v>132</v>
      </c>
      <c r="B103" s="10" t="s">
        <v>115</v>
      </c>
      <c r="C103" s="11">
        <v>23.304386000000001</v>
      </c>
      <c r="D103" s="11">
        <v>36.849677999999997</v>
      </c>
      <c r="E103" s="11">
        <v>46.110526999999998</v>
      </c>
      <c r="F103" s="11">
        <v>61.073493999999997</v>
      </c>
      <c r="G103" s="11">
        <v>79.155379999999994</v>
      </c>
      <c r="H103" s="11">
        <v>80.928864000000004</v>
      </c>
      <c r="I103" s="11">
        <v>83.158576999999994</v>
      </c>
      <c r="J103" s="11">
        <v>86.144012000000004</v>
      </c>
      <c r="K103" s="11">
        <v>91.278244000000001</v>
      </c>
      <c r="L103" s="11">
        <v>97.329277000000005</v>
      </c>
      <c r="M103" s="11">
        <v>104.170708</v>
      </c>
      <c r="N103" s="11">
        <v>111.876419</v>
      </c>
      <c r="O103" s="11">
        <v>120.34992200000001</v>
      </c>
      <c r="P103" s="11">
        <v>129.69993600000001</v>
      </c>
      <c r="Q103" s="11">
        <v>139.516403</v>
      </c>
      <c r="R103" s="11">
        <v>149.65074200000001</v>
      </c>
      <c r="S103" s="11">
        <v>159.86471599999999</v>
      </c>
      <c r="T103" s="11">
        <v>170.17396500000001</v>
      </c>
      <c r="U103" s="11">
        <v>180.93983499999999</v>
      </c>
      <c r="V103" s="11">
        <v>191.82098400000001</v>
      </c>
      <c r="W103" s="11">
        <v>202.68600499999999</v>
      </c>
      <c r="X103" s="11">
        <v>213.69683800000001</v>
      </c>
      <c r="Y103" s="11">
        <v>224.883636</v>
      </c>
      <c r="Z103" s="11">
        <v>236.27404799999999</v>
      </c>
      <c r="AA103" s="11">
        <v>247.73232999999999</v>
      </c>
      <c r="AB103" s="11">
        <v>259.254547</v>
      </c>
      <c r="AC103" s="11">
        <v>270.951752</v>
      </c>
      <c r="AD103" s="11">
        <v>282.75134300000002</v>
      </c>
      <c r="AE103" s="11">
        <v>294.780396</v>
      </c>
      <c r="AF103" s="12">
        <v>8.0057000000000003E-2</v>
      </c>
    </row>
    <row r="104" spans="1:32" ht="15" customHeight="1" x14ac:dyDescent="0.25">
      <c r="A104" s="3" t="s">
        <v>133</v>
      </c>
      <c r="B104" s="10" t="s">
        <v>117</v>
      </c>
      <c r="C104" s="11">
        <v>0.92838299999999996</v>
      </c>
      <c r="D104" s="11">
        <v>1.3411420000000001</v>
      </c>
      <c r="E104" s="11">
        <v>2.5149469999999998</v>
      </c>
      <c r="F104" s="11">
        <v>4.8593349999999997</v>
      </c>
      <c r="G104" s="11">
        <v>7.1279409999999999</v>
      </c>
      <c r="H104" s="11">
        <v>7.1279409999999999</v>
      </c>
      <c r="I104" s="11">
        <v>7.1279409999999999</v>
      </c>
      <c r="J104" s="11">
        <v>7.1279409999999999</v>
      </c>
      <c r="K104" s="11">
        <v>7.1279409999999999</v>
      </c>
      <c r="L104" s="11">
        <v>7.1279409999999999</v>
      </c>
      <c r="M104" s="11">
        <v>7.1279409999999999</v>
      </c>
      <c r="N104" s="11">
        <v>7.1279409999999999</v>
      </c>
      <c r="O104" s="11">
        <v>7.1279409999999999</v>
      </c>
      <c r="P104" s="11">
        <v>7.1279409999999999</v>
      </c>
      <c r="Q104" s="11">
        <v>7.1280780000000004</v>
      </c>
      <c r="R104" s="11">
        <v>7.1283279999999998</v>
      </c>
      <c r="S104" s="11">
        <v>7.1292249999999999</v>
      </c>
      <c r="T104" s="11">
        <v>7.1308340000000001</v>
      </c>
      <c r="U104" s="11">
        <v>7.1336959999999996</v>
      </c>
      <c r="V104" s="11">
        <v>7.138674</v>
      </c>
      <c r="W104" s="11">
        <v>7.1534389999999997</v>
      </c>
      <c r="X104" s="11">
        <v>7.1755500000000003</v>
      </c>
      <c r="Y104" s="11">
        <v>7.2889790000000003</v>
      </c>
      <c r="Z104" s="11">
        <v>7.4064220000000001</v>
      </c>
      <c r="AA104" s="11">
        <v>7.5249779999999999</v>
      </c>
      <c r="AB104" s="11">
        <v>7.6458919999999999</v>
      </c>
      <c r="AC104" s="11">
        <v>7.7705690000000001</v>
      </c>
      <c r="AD104" s="11">
        <v>7.8992300000000002</v>
      </c>
      <c r="AE104" s="11">
        <v>8.0302690000000005</v>
      </c>
      <c r="AF104" s="12">
        <v>6.8530999999999995E-2</v>
      </c>
    </row>
    <row r="105" spans="1:32" ht="15" customHeight="1" x14ac:dyDescent="0.25">
      <c r="A105" s="3" t="s">
        <v>134</v>
      </c>
      <c r="B105" s="10" t="s">
        <v>119</v>
      </c>
      <c r="C105" s="11">
        <v>24.232769000000001</v>
      </c>
      <c r="D105" s="11">
        <v>38.190818999999998</v>
      </c>
      <c r="E105" s="11">
        <v>48.625473</v>
      </c>
      <c r="F105" s="11">
        <v>65.932830999999993</v>
      </c>
      <c r="G105" s="11">
        <v>86.283325000000005</v>
      </c>
      <c r="H105" s="11">
        <v>88.056808000000004</v>
      </c>
      <c r="I105" s="11">
        <v>90.286513999999997</v>
      </c>
      <c r="J105" s="11">
        <v>93.271957</v>
      </c>
      <c r="K105" s="11">
        <v>98.406188999999998</v>
      </c>
      <c r="L105" s="11">
        <v>104.45721399999999</v>
      </c>
      <c r="M105" s="11">
        <v>111.29864499999999</v>
      </c>
      <c r="N105" s="11">
        <v>119.004364</v>
      </c>
      <c r="O105" s="11">
        <v>127.477859</v>
      </c>
      <c r="P105" s="11">
        <v>136.82788099999999</v>
      </c>
      <c r="Q105" s="11">
        <v>146.644485</v>
      </c>
      <c r="R105" s="11">
        <v>156.77908300000001</v>
      </c>
      <c r="S105" s="11">
        <v>166.99400299999999</v>
      </c>
      <c r="T105" s="11">
        <v>177.30493200000001</v>
      </c>
      <c r="U105" s="11">
        <v>188.073792</v>
      </c>
      <c r="V105" s="11">
        <v>198.96017499999999</v>
      </c>
      <c r="W105" s="11">
        <v>209.84039300000001</v>
      </c>
      <c r="X105" s="11">
        <v>220.874146</v>
      </c>
      <c r="Y105" s="11">
        <v>232.17584199999999</v>
      </c>
      <c r="Z105" s="11">
        <v>243.68637100000001</v>
      </c>
      <c r="AA105" s="11">
        <v>255.26589999999999</v>
      </c>
      <c r="AB105" s="11">
        <v>266.911743</v>
      </c>
      <c r="AC105" s="11">
        <v>278.73632800000001</v>
      </c>
      <c r="AD105" s="11">
        <v>290.66726699999998</v>
      </c>
      <c r="AE105" s="11">
        <v>302.83010899999999</v>
      </c>
      <c r="AF105" s="12">
        <v>7.9704999999999998E-2</v>
      </c>
    </row>
    <row r="106" spans="1:32" ht="15" customHeight="1" thickBot="1" x14ac:dyDescent="0.3"/>
    <row r="107" spans="1:32" ht="15" customHeight="1" x14ac:dyDescent="0.25">
      <c r="B107" s="66" t="s">
        <v>135</v>
      </c>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row>
    <row r="108" spans="1:32" ht="15" customHeight="1" x14ac:dyDescent="0.25">
      <c r="B108" s="18" t="s">
        <v>136</v>
      </c>
    </row>
    <row r="109" spans="1:32" ht="15" customHeight="1" x14ac:dyDescent="0.25">
      <c r="B109" s="18" t="s">
        <v>137</v>
      </c>
    </row>
    <row r="110" spans="1:32" ht="15" customHeight="1" x14ac:dyDescent="0.25">
      <c r="B110" s="18" t="s">
        <v>138</v>
      </c>
    </row>
    <row r="111" spans="1:32" ht="15" customHeight="1" x14ac:dyDescent="0.25">
      <c r="B111" s="18" t="s">
        <v>139</v>
      </c>
    </row>
    <row r="112" spans="1:32" ht="15" customHeight="1" x14ac:dyDescent="0.25">
      <c r="B112" s="18" t="s">
        <v>140</v>
      </c>
    </row>
    <row r="113" spans="2:2" ht="15" customHeight="1" x14ac:dyDescent="0.25">
      <c r="B113" s="18" t="s">
        <v>141</v>
      </c>
    </row>
    <row r="114" spans="2:2" ht="15" customHeight="1" x14ac:dyDescent="0.25">
      <c r="B114" s="18" t="s">
        <v>142</v>
      </c>
    </row>
    <row r="115" spans="2:2" ht="15" customHeight="1" x14ac:dyDescent="0.25">
      <c r="B115" s="18" t="s">
        <v>143</v>
      </c>
    </row>
    <row r="116" spans="2:2" ht="15" customHeight="1" x14ac:dyDescent="0.25">
      <c r="B116" s="18" t="s">
        <v>144</v>
      </c>
    </row>
    <row r="117" spans="2:2" ht="15" customHeight="1" x14ac:dyDescent="0.25">
      <c r="B117" s="18" t="s">
        <v>145</v>
      </c>
    </row>
    <row r="118" spans="2:2" ht="15" customHeight="1" x14ac:dyDescent="0.25">
      <c r="B118" s="18" t="s">
        <v>146</v>
      </c>
    </row>
    <row r="119" spans="2:2" ht="15" customHeight="1" x14ac:dyDescent="0.25">
      <c r="B119" s="18" t="s">
        <v>147</v>
      </c>
    </row>
    <row r="120" spans="2:2" ht="15" customHeight="1" x14ac:dyDescent="0.25">
      <c r="B120" s="18" t="s">
        <v>148</v>
      </c>
    </row>
    <row r="121" spans="2:2" ht="15" customHeight="1" x14ac:dyDescent="0.25">
      <c r="B121" s="18" t="s">
        <v>149</v>
      </c>
    </row>
    <row r="122" spans="2:2" ht="15" customHeight="1" x14ac:dyDescent="0.25">
      <c r="B122" s="18" t="s">
        <v>150</v>
      </c>
    </row>
    <row r="123" spans="2:2" ht="15" customHeight="1" x14ac:dyDescent="0.25">
      <c r="B123" s="18" t="s">
        <v>151</v>
      </c>
    </row>
    <row r="124" spans="2:2" ht="15" customHeight="1" x14ac:dyDescent="0.25">
      <c r="B124" s="18" t="s">
        <v>152</v>
      </c>
    </row>
    <row r="125" spans="2:2" ht="15" customHeight="1" x14ac:dyDescent="0.25">
      <c r="B125" s="18" t="s">
        <v>153</v>
      </c>
    </row>
    <row r="126" spans="2:2" ht="15" customHeight="1" x14ac:dyDescent="0.25">
      <c r="B126" s="18" t="s">
        <v>154</v>
      </c>
    </row>
    <row r="127" spans="2:2" ht="15" customHeight="1" x14ac:dyDescent="0.25">
      <c r="B127" s="18" t="s">
        <v>155</v>
      </c>
    </row>
    <row r="128" spans="2:2" ht="15" customHeight="1" x14ac:dyDescent="0.25">
      <c r="B128" s="18" t="s">
        <v>156</v>
      </c>
    </row>
    <row r="129" spans="2:2" ht="15" customHeight="1" x14ac:dyDescent="0.25">
      <c r="B129" s="18" t="s">
        <v>157</v>
      </c>
    </row>
    <row r="130" spans="2:2" ht="15" customHeight="1" x14ac:dyDescent="0.25">
      <c r="B130" s="18" t="s">
        <v>158</v>
      </c>
    </row>
    <row r="131" spans="2:2" ht="15" customHeight="1" x14ac:dyDescent="0.25">
      <c r="B131" s="18" t="s">
        <v>159</v>
      </c>
    </row>
    <row r="132" spans="2:2" ht="15" customHeight="1" x14ac:dyDescent="0.25">
      <c r="B132" s="18" t="s">
        <v>160</v>
      </c>
    </row>
    <row r="133" spans="2:2" ht="15" customHeight="1" x14ac:dyDescent="0.25">
      <c r="B133" s="18" t="s">
        <v>161</v>
      </c>
    </row>
  </sheetData>
  <mergeCells count="1">
    <mergeCell ref="B107:AF1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3"/>
  <sheetViews>
    <sheetView topLeftCell="B1" workbookViewId="0">
      <selection activeCell="B1" sqref="B1"/>
    </sheetView>
  </sheetViews>
  <sheetFormatPr defaultRowHeight="15" x14ac:dyDescent="0.25"/>
  <cols>
    <col min="1" max="1" width="20.85546875" hidden="1" customWidth="1"/>
    <col min="2" max="2" width="45.7109375" customWidth="1"/>
    <col min="3" max="28" width="8.140625" bestFit="1" customWidth="1"/>
    <col min="29" max="31" width="8.28515625" bestFit="1" customWidth="1"/>
    <col min="32" max="32" width="8.140625" bestFit="1" customWidth="1"/>
  </cols>
  <sheetData>
    <row r="1" spans="1:32" ht="15" customHeight="1" x14ac:dyDescent="0.25">
      <c r="A1" s="3" t="s">
        <v>162</v>
      </c>
      <c r="B1" s="4" t="s">
        <v>163</v>
      </c>
    </row>
    <row r="2" spans="1:32" ht="15" customHeight="1" x14ac:dyDescent="0.25">
      <c r="B2" s="5" t="s">
        <v>6</v>
      </c>
    </row>
    <row r="3" spans="1:32" ht="15" customHeight="1" x14ac:dyDescent="0.25">
      <c r="B3" s="5" t="s">
        <v>6</v>
      </c>
      <c r="C3" s="6" t="s">
        <v>6</v>
      </c>
      <c r="D3" s="6" t="s">
        <v>6</v>
      </c>
      <c r="E3" s="6" t="s">
        <v>6</v>
      </c>
      <c r="F3" s="6" t="s">
        <v>6</v>
      </c>
      <c r="G3" s="6" t="s">
        <v>6</v>
      </c>
      <c r="H3" s="6" t="s">
        <v>6</v>
      </c>
      <c r="I3" s="6" t="s">
        <v>6</v>
      </c>
      <c r="J3" s="6" t="s">
        <v>6</v>
      </c>
      <c r="K3" s="6" t="s">
        <v>6</v>
      </c>
      <c r="L3" s="6" t="s">
        <v>6</v>
      </c>
      <c r="M3" s="6" t="s">
        <v>6</v>
      </c>
      <c r="N3" s="6" t="s">
        <v>6</v>
      </c>
      <c r="O3" s="6" t="s">
        <v>6</v>
      </c>
      <c r="P3" s="6" t="s">
        <v>6</v>
      </c>
      <c r="Q3" s="6" t="s">
        <v>6</v>
      </c>
      <c r="R3" s="6" t="s">
        <v>6</v>
      </c>
      <c r="S3" s="6" t="s">
        <v>6</v>
      </c>
      <c r="T3" s="6" t="s">
        <v>6</v>
      </c>
      <c r="U3" s="6" t="s">
        <v>6</v>
      </c>
      <c r="V3" s="6" t="s">
        <v>6</v>
      </c>
      <c r="W3" s="6" t="s">
        <v>6</v>
      </c>
      <c r="X3" s="6" t="s">
        <v>6</v>
      </c>
      <c r="Y3" s="6" t="s">
        <v>6</v>
      </c>
      <c r="Z3" s="6" t="s">
        <v>6</v>
      </c>
      <c r="AA3" s="6" t="s">
        <v>6</v>
      </c>
      <c r="AB3" s="6" t="s">
        <v>6</v>
      </c>
      <c r="AC3" s="6" t="s">
        <v>6</v>
      </c>
      <c r="AD3" s="6" t="s">
        <v>6</v>
      </c>
      <c r="AE3" s="6" t="s">
        <v>6</v>
      </c>
      <c r="AF3" s="7" t="s">
        <v>7</v>
      </c>
    </row>
    <row r="4" spans="1:32" ht="15" customHeight="1" thickBot="1" x14ac:dyDescent="0.3">
      <c r="B4" s="8" t="s">
        <v>164</v>
      </c>
      <c r="C4" s="8">
        <v>2012</v>
      </c>
      <c r="D4" s="8">
        <v>2013</v>
      </c>
      <c r="E4" s="8">
        <v>2014</v>
      </c>
      <c r="F4" s="8">
        <v>2015</v>
      </c>
      <c r="G4" s="8">
        <v>2016</v>
      </c>
      <c r="H4" s="8">
        <v>2017</v>
      </c>
      <c r="I4" s="8">
        <v>2018</v>
      </c>
      <c r="J4" s="8">
        <v>2019</v>
      </c>
      <c r="K4" s="8">
        <v>2020</v>
      </c>
      <c r="L4" s="8">
        <v>2021</v>
      </c>
      <c r="M4" s="8">
        <v>2022</v>
      </c>
      <c r="N4" s="8">
        <v>2023</v>
      </c>
      <c r="O4" s="8">
        <v>2024</v>
      </c>
      <c r="P4" s="8">
        <v>2025</v>
      </c>
      <c r="Q4" s="8">
        <v>2026</v>
      </c>
      <c r="R4" s="8">
        <v>2027</v>
      </c>
      <c r="S4" s="8">
        <v>2028</v>
      </c>
      <c r="T4" s="8">
        <v>2029</v>
      </c>
      <c r="U4" s="8">
        <v>2030</v>
      </c>
      <c r="V4" s="8">
        <v>2031</v>
      </c>
      <c r="W4" s="8">
        <v>2032</v>
      </c>
      <c r="X4" s="8">
        <v>2033</v>
      </c>
      <c r="Y4" s="8">
        <v>2034</v>
      </c>
      <c r="Z4" s="8">
        <v>2035</v>
      </c>
      <c r="AA4" s="8">
        <v>2036</v>
      </c>
      <c r="AB4" s="8">
        <v>2037</v>
      </c>
      <c r="AC4" s="8">
        <v>2038</v>
      </c>
      <c r="AD4" s="8">
        <v>2039</v>
      </c>
      <c r="AE4" s="8">
        <v>2040</v>
      </c>
      <c r="AF4" s="8">
        <v>2040</v>
      </c>
    </row>
    <row r="5" spans="1:32" ht="15" customHeight="1" thickTop="1" x14ac:dyDescent="0.25"/>
    <row r="6" spans="1:32" ht="15" customHeight="1" x14ac:dyDescent="0.25">
      <c r="B6" s="9" t="s">
        <v>165</v>
      </c>
    </row>
    <row r="7" spans="1:32" ht="15" customHeight="1" x14ac:dyDescent="0.25">
      <c r="B7" s="9" t="s">
        <v>166</v>
      </c>
    </row>
    <row r="8" spans="1:32" ht="15" customHeight="1" x14ac:dyDescent="0.25">
      <c r="A8" s="3" t="s">
        <v>167</v>
      </c>
      <c r="B8" s="10" t="s">
        <v>168</v>
      </c>
      <c r="C8" s="11">
        <v>0.56529600000000002</v>
      </c>
      <c r="D8" s="11">
        <v>0.60706800000000005</v>
      </c>
      <c r="E8" s="11">
        <v>0.62257099999999999</v>
      </c>
      <c r="F8" s="11">
        <v>0.603765</v>
      </c>
      <c r="G8" s="11">
        <v>0.600186</v>
      </c>
      <c r="H8" s="11">
        <v>0.60080100000000003</v>
      </c>
      <c r="I8" s="11">
        <v>0.60249399999999997</v>
      </c>
      <c r="J8" s="11">
        <v>0.60249399999999997</v>
      </c>
      <c r="K8" s="11">
        <v>0.60051399999999999</v>
      </c>
      <c r="L8" s="11">
        <v>0.59835799999999995</v>
      </c>
      <c r="M8" s="11">
        <v>0.59742799999999996</v>
      </c>
      <c r="N8" s="11">
        <v>0.59712100000000001</v>
      </c>
      <c r="O8" s="11">
        <v>0.59729600000000005</v>
      </c>
      <c r="P8" s="11">
        <v>0.59722600000000003</v>
      </c>
      <c r="Q8" s="11">
        <v>0.59724699999999997</v>
      </c>
      <c r="R8" s="11">
        <v>0.59784599999999999</v>
      </c>
      <c r="S8" s="11">
        <v>0.599356</v>
      </c>
      <c r="T8" s="11">
        <v>0.60126800000000002</v>
      </c>
      <c r="U8" s="11">
        <v>0.60294999999999999</v>
      </c>
      <c r="V8" s="11">
        <v>0.60407</v>
      </c>
      <c r="W8" s="11">
        <v>0.60475299999999999</v>
      </c>
      <c r="X8" s="11">
        <v>0.605402</v>
      </c>
      <c r="Y8" s="11">
        <v>0.60602900000000004</v>
      </c>
      <c r="Z8" s="11">
        <v>0.60690299999999997</v>
      </c>
      <c r="AA8" s="11">
        <v>0.60797999999999996</v>
      </c>
      <c r="AB8" s="11">
        <v>0.609236</v>
      </c>
      <c r="AC8" s="11">
        <v>0.61041000000000001</v>
      </c>
      <c r="AD8" s="11">
        <v>0.61121700000000001</v>
      </c>
      <c r="AE8" s="11">
        <v>0.61186300000000005</v>
      </c>
      <c r="AF8" s="12">
        <v>2.9100000000000003E-4</v>
      </c>
    </row>
    <row r="9" spans="1:32" ht="15" customHeight="1" x14ac:dyDescent="0.25">
      <c r="A9" s="3" t="s">
        <v>169</v>
      </c>
      <c r="B9" s="10" t="s">
        <v>170</v>
      </c>
      <c r="C9" s="11">
        <v>0.99248700000000001</v>
      </c>
      <c r="D9" s="11">
        <v>1.04952</v>
      </c>
      <c r="E9" s="11">
        <v>1.0686690000000001</v>
      </c>
      <c r="F9" s="11">
        <v>1.0421199999999999</v>
      </c>
      <c r="G9" s="11">
        <v>1.0379620000000001</v>
      </c>
      <c r="H9" s="11">
        <v>1.037555</v>
      </c>
      <c r="I9" s="11">
        <v>1.0382549999999999</v>
      </c>
      <c r="J9" s="11">
        <v>1.0354000000000001</v>
      </c>
      <c r="K9" s="11">
        <v>1.028332</v>
      </c>
      <c r="L9" s="11">
        <v>1.0206459999999999</v>
      </c>
      <c r="M9" s="11">
        <v>1.015018</v>
      </c>
      <c r="N9" s="11">
        <v>1.0105569999999999</v>
      </c>
      <c r="O9" s="11">
        <v>1.0070570000000001</v>
      </c>
      <c r="P9" s="11">
        <v>1.003422</v>
      </c>
      <c r="Q9" s="11">
        <v>0.99999300000000002</v>
      </c>
      <c r="R9" s="11">
        <v>0.99790699999999999</v>
      </c>
      <c r="S9" s="11">
        <v>0.997614</v>
      </c>
      <c r="T9" s="11">
        <v>0.99837500000000001</v>
      </c>
      <c r="U9" s="11">
        <v>0.99896700000000005</v>
      </c>
      <c r="V9" s="11">
        <v>0.99883599999999995</v>
      </c>
      <c r="W9" s="11">
        <v>0.99821199999999999</v>
      </c>
      <c r="X9" s="11">
        <v>0.99779799999999996</v>
      </c>
      <c r="Y9" s="11">
        <v>0.99752600000000002</v>
      </c>
      <c r="Z9" s="11">
        <v>0.99787099999999995</v>
      </c>
      <c r="AA9" s="11">
        <v>0.99843099999999996</v>
      </c>
      <c r="AB9" s="11">
        <v>0.99906200000000001</v>
      </c>
      <c r="AC9" s="11">
        <v>0.99923700000000004</v>
      </c>
      <c r="AD9" s="11">
        <v>0.998417</v>
      </c>
      <c r="AE9" s="11">
        <v>0.99683699999999997</v>
      </c>
      <c r="AF9" s="12">
        <v>-1.9059999999999999E-3</v>
      </c>
    </row>
    <row r="10" spans="1:32" ht="15" customHeight="1" x14ac:dyDescent="0.25">
      <c r="A10" s="3" t="s">
        <v>171</v>
      </c>
      <c r="B10" s="10" t="s">
        <v>172</v>
      </c>
      <c r="C10" s="11">
        <v>0.27424100000000001</v>
      </c>
      <c r="D10" s="11">
        <v>0.277922</v>
      </c>
      <c r="E10" s="11">
        <v>0.27929900000000002</v>
      </c>
      <c r="F10" s="11">
        <v>0.27731899999999998</v>
      </c>
      <c r="G10" s="11">
        <v>0.277393</v>
      </c>
      <c r="H10" s="11">
        <v>0.27726299999999998</v>
      </c>
      <c r="I10" s="11">
        <v>0.27774900000000002</v>
      </c>
      <c r="J10" s="11">
        <v>0.27798699999999998</v>
      </c>
      <c r="K10" s="11">
        <v>0.277752</v>
      </c>
      <c r="L10" s="11">
        <v>0.27745900000000001</v>
      </c>
      <c r="M10" s="11">
        <v>0.277584</v>
      </c>
      <c r="N10" s="11">
        <v>0.27803</v>
      </c>
      <c r="O10" s="11">
        <v>0.278976</v>
      </c>
      <c r="P10" s="11">
        <v>0.28018599999999999</v>
      </c>
      <c r="Q10" s="11">
        <v>0.28178999999999998</v>
      </c>
      <c r="R10" s="11">
        <v>0.28380300000000003</v>
      </c>
      <c r="S10" s="11">
        <v>0.28631000000000001</v>
      </c>
      <c r="T10" s="11">
        <v>0.289157</v>
      </c>
      <c r="U10" s="11">
        <v>0.29190300000000002</v>
      </c>
      <c r="V10" s="11">
        <v>0.29457299999999997</v>
      </c>
      <c r="W10" s="11">
        <v>0.29709099999999999</v>
      </c>
      <c r="X10" s="11">
        <v>0.29955799999999999</v>
      </c>
      <c r="Y10" s="11">
        <v>0.30210999999999999</v>
      </c>
      <c r="Z10" s="11">
        <v>0.304919</v>
      </c>
      <c r="AA10" s="11">
        <v>0.30793199999999998</v>
      </c>
      <c r="AB10" s="11">
        <v>0.31104500000000002</v>
      </c>
      <c r="AC10" s="11">
        <v>0.31403900000000001</v>
      </c>
      <c r="AD10" s="11">
        <v>0.316778</v>
      </c>
      <c r="AE10" s="11">
        <v>0.31924999999999998</v>
      </c>
      <c r="AF10" s="12">
        <v>5.1479999999999998E-3</v>
      </c>
    </row>
    <row r="11" spans="1:32" ht="15" customHeight="1" x14ac:dyDescent="0.25">
      <c r="A11" s="3" t="s">
        <v>173</v>
      </c>
      <c r="B11" s="10" t="s">
        <v>174</v>
      </c>
      <c r="C11" s="11">
        <v>0.45430100000000001</v>
      </c>
      <c r="D11" s="11">
        <v>0.46549000000000001</v>
      </c>
      <c r="E11" s="11">
        <v>0.46805799999999997</v>
      </c>
      <c r="F11" s="11">
        <v>0.46013799999999999</v>
      </c>
      <c r="G11" s="11">
        <v>0.46079199999999998</v>
      </c>
      <c r="H11" s="11">
        <v>0.46255600000000002</v>
      </c>
      <c r="I11" s="11">
        <v>0.465198</v>
      </c>
      <c r="J11" s="11">
        <v>0.46615000000000001</v>
      </c>
      <c r="K11" s="11">
        <v>0.46460299999999999</v>
      </c>
      <c r="L11" s="11">
        <v>0.46280900000000003</v>
      </c>
      <c r="M11" s="11">
        <v>0.46223700000000001</v>
      </c>
      <c r="N11" s="11">
        <v>0.462343</v>
      </c>
      <c r="O11" s="11">
        <v>0.46329599999999999</v>
      </c>
      <c r="P11" s="11">
        <v>0.46469899999999997</v>
      </c>
      <c r="Q11" s="11">
        <v>0.46663700000000002</v>
      </c>
      <c r="R11" s="11">
        <v>0.469553</v>
      </c>
      <c r="S11" s="11">
        <v>0.473582</v>
      </c>
      <c r="T11" s="11">
        <v>0.47818500000000003</v>
      </c>
      <c r="U11" s="11">
        <v>0.48261799999999999</v>
      </c>
      <c r="V11" s="11">
        <v>0.48633900000000002</v>
      </c>
      <c r="W11" s="11">
        <v>0.489485</v>
      </c>
      <c r="X11" s="11">
        <v>0.49271900000000002</v>
      </c>
      <c r="Y11" s="11">
        <v>0.49589899999999998</v>
      </c>
      <c r="Z11" s="11">
        <v>0.49968400000000002</v>
      </c>
      <c r="AA11" s="11">
        <v>0.50368999999999997</v>
      </c>
      <c r="AB11" s="11">
        <v>0.50765099999999996</v>
      </c>
      <c r="AC11" s="11">
        <v>0.51132699999999998</v>
      </c>
      <c r="AD11" s="11">
        <v>0.51428799999999997</v>
      </c>
      <c r="AE11" s="11">
        <v>0.51641000000000004</v>
      </c>
      <c r="AF11" s="12">
        <v>3.852E-3</v>
      </c>
    </row>
    <row r="12" spans="1:32" ht="15" customHeight="1" x14ac:dyDescent="0.25">
      <c r="A12" s="3" t="s">
        <v>175</v>
      </c>
      <c r="B12" s="10" t="s">
        <v>176</v>
      </c>
      <c r="C12" s="11">
        <v>0.47010800000000003</v>
      </c>
      <c r="D12" s="11">
        <v>0.49617699999999998</v>
      </c>
      <c r="E12" s="11">
        <v>0.50613699999999995</v>
      </c>
      <c r="F12" s="11">
        <v>0.49553999999999998</v>
      </c>
      <c r="G12" s="11">
        <v>0.49572899999999998</v>
      </c>
      <c r="H12" s="11">
        <v>0.49934400000000001</v>
      </c>
      <c r="I12" s="11">
        <v>0.50319800000000003</v>
      </c>
      <c r="J12" s="11">
        <v>0.50459399999999999</v>
      </c>
      <c r="K12" s="11">
        <v>0.50289899999999998</v>
      </c>
      <c r="L12" s="11">
        <v>0.50098100000000001</v>
      </c>
      <c r="M12" s="11">
        <v>0.50042399999999998</v>
      </c>
      <c r="N12" s="11">
        <v>0.50073400000000001</v>
      </c>
      <c r="O12" s="11">
        <v>0.50170099999999995</v>
      </c>
      <c r="P12" s="11">
        <v>0.50304099999999996</v>
      </c>
      <c r="Q12" s="11">
        <v>0.504884</v>
      </c>
      <c r="R12" s="11">
        <v>0.50794300000000003</v>
      </c>
      <c r="S12" s="11">
        <v>0.51225399999999999</v>
      </c>
      <c r="T12" s="11">
        <v>0.51710800000000001</v>
      </c>
      <c r="U12" s="11">
        <v>0.52155600000000002</v>
      </c>
      <c r="V12" s="11">
        <v>0.52507400000000004</v>
      </c>
      <c r="W12" s="11">
        <v>0.52789299999999995</v>
      </c>
      <c r="X12" s="11">
        <v>0.53072200000000003</v>
      </c>
      <c r="Y12" s="11">
        <v>0.53325500000000003</v>
      </c>
      <c r="Z12" s="11">
        <v>0.536049</v>
      </c>
      <c r="AA12" s="11">
        <v>0.53881900000000005</v>
      </c>
      <c r="AB12" s="11">
        <v>0.54134199999999999</v>
      </c>
      <c r="AC12" s="11">
        <v>0.54337899999999995</v>
      </c>
      <c r="AD12" s="11">
        <v>0.54472500000000001</v>
      </c>
      <c r="AE12" s="11">
        <v>0.54505199999999998</v>
      </c>
      <c r="AF12" s="12">
        <v>3.4859999999999999E-3</v>
      </c>
    </row>
    <row r="13" spans="1:32" ht="15" customHeight="1" x14ac:dyDescent="0.25">
      <c r="A13" s="3" t="s">
        <v>177</v>
      </c>
      <c r="B13" s="10" t="s">
        <v>178</v>
      </c>
      <c r="C13" s="11">
        <v>0.61373200000000006</v>
      </c>
      <c r="D13" s="11">
        <v>0.64393800000000001</v>
      </c>
      <c r="E13" s="11">
        <v>0.65520400000000001</v>
      </c>
      <c r="F13" s="11">
        <v>0.64940500000000001</v>
      </c>
      <c r="G13" s="11">
        <v>0.64980599999999999</v>
      </c>
      <c r="H13" s="11">
        <v>0.65438799999999997</v>
      </c>
      <c r="I13" s="11">
        <v>0.65980899999999998</v>
      </c>
      <c r="J13" s="11">
        <v>0.66370200000000001</v>
      </c>
      <c r="K13" s="11">
        <v>0.66590800000000006</v>
      </c>
      <c r="L13" s="11">
        <v>0.66867200000000004</v>
      </c>
      <c r="M13" s="11">
        <v>0.67340599999999995</v>
      </c>
      <c r="N13" s="11">
        <v>0.679512</v>
      </c>
      <c r="O13" s="11">
        <v>0.686222</v>
      </c>
      <c r="P13" s="11">
        <v>0.69253799999999999</v>
      </c>
      <c r="Q13" s="11">
        <v>0.69805200000000001</v>
      </c>
      <c r="R13" s="11">
        <v>0.70392200000000005</v>
      </c>
      <c r="S13" s="11">
        <v>0.71009900000000004</v>
      </c>
      <c r="T13" s="11">
        <v>0.71635000000000004</v>
      </c>
      <c r="U13" s="11">
        <v>0.72159300000000004</v>
      </c>
      <c r="V13" s="11">
        <v>0.72670500000000005</v>
      </c>
      <c r="W13" s="11">
        <v>0.73168299999999997</v>
      </c>
      <c r="X13" s="11">
        <v>0.73786700000000005</v>
      </c>
      <c r="Y13" s="11">
        <v>0.74457600000000002</v>
      </c>
      <c r="Z13" s="11">
        <v>0.75284499999999999</v>
      </c>
      <c r="AA13" s="11">
        <v>0.76160600000000001</v>
      </c>
      <c r="AB13" s="11">
        <v>0.76990800000000004</v>
      </c>
      <c r="AC13" s="11">
        <v>0.77671299999999999</v>
      </c>
      <c r="AD13" s="11">
        <v>0.78127199999999997</v>
      </c>
      <c r="AE13" s="11">
        <v>0.78415599999999996</v>
      </c>
      <c r="AF13" s="12">
        <v>7.3229999999999996E-3</v>
      </c>
    </row>
    <row r="14" spans="1:32" ht="15" customHeight="1" x14ac:dyDescent="0.25">
      <c r="A14" s="3" t="s">
        <v>179</v>
      </c>
      <c r="B14" s="10" t="s">
        <v>180</v>
      </c>
      <c r="C14" s="11">
        <v>0.69794599999999996</v>
      </c>
      <c r="D14" s="11">
        <v>0.71299699999999999</v>
      </c>
      <c r="E14" s="11">
        <v>0.72213300000000002</v>
      </c>
      <c r="F14" s="11">
        <v>0.72047499999999998</v>
      </c>
      <c r="G14" s="11">
        <v>0.72443400000000002</v>
      </c>
      <c r="H14" s="11">
        <v>0.73089300000000001</v>
      </c>
      <c r="I14" s="11">
        <v>0.74031999999999998</v>
      </c>
      <c r="J14" s="11">
        <v>0.75010399999999999</v>
      </c>
      <c r="K14" s="11">
        <v>0.759189</v>
      </c>
      <c r="L14" s="11">
        <v>0.76923600000000003</v>
      </c>
      <c r="M14" s="11">
        <v>0.78148799999999996</v>
      </c>
      <c r="N14" s="11">
        <v>0.79478300000000002</v>
      </c>
      <c r="O14" s="11">
        <v>0.80909900000000001</v>
      </c>
      <c r="P14" s="11">
        <v>0.822905</v>
      </c>
      <c r="Q14" s="11">
        <v>0.83648599999999995</v>
      </c>
      <c r="R14" s="11">
        <v>0.85006099999999996</v>
      </c>
      <c r="S14" s="11">
        <v>0.86393399999999998</v>
      </c>
      <c r="T14" s="11">
        <v>0.87805599999999995</v>
      </c>
      <c r="U14" s="11">
        <v>0.89140900000000001</v>
      </c>
      <c r="V14" s="11">
        <v>0.90515999999999996</v>
      </c>
      <c r="W14" s="11">
        <v>0.91999900000000001</v>
      </c>
      <c r="X14" s="11">
        <v>0.93670699999999996</v>
      </c>
      <c r="Y14" s="11">
        <v>0.95596499999999995</v>
      </c>
      <c r="Z14" s="11">
        <v>0.978302</v>
      </c>
      <c r="AA14" s="11">
        <v>1.002955</v>
      </c>
      <c r="AB14" s="11">
        <v>1.028899</v>
      </c>
      <c r="AC14" s="11">
        <v>1.0549329999999999</v>
      </c>
      <c r="AD14" s="11">
        <v>1.079971</v>
      </c>
      <c r="AE14" s="11">
        <v>1.1037920000000001</v>
      </c>
      <c r="AF14" s="12">
        <v>1.6317999999999999E-2</v>
      </c>
    </row>
    <row r="15" spans="1:32" ht="15" customHeight="1" x14ac:dyDescent="0.25">
      <c r="A15" s="3" t="s">
        <v>181</v>
      </c>
      <c r="B15" s="10" t="s">
        <v>182</v>
      </c>
      <c r="C15" s="11">
        <v>0.54223500000000002</v>
      </c>
      <c r="D15" s="11">
        <v>0.56788300000000003</v>
      </c>
      <c r="E15" s="11">
        <v>0.57497100000000001</v>
      </c>
      <c r="F15" s="11">
        <v>0.56200499999999998</v>
      </c>
      <c r="G15" s="11">
        <v>0.56070900000000001</v>
      </c>
      <c r="H15" s="11">
        <v>0.56290399999999996</v>
      </c>
      <c r="I15" s="11">
        <v>0.56717200000000001</v>
      </c>
      <c r="J15" s="11">
        <v>0.57098000000000004</v>
      </c>
      <c r="K15" s="11">
        <v>0.57409399999999999</v>
      </c>
      <c r="L15" s="11">
        <v>0.57758799999999999</v>
      </c>
      <c r="M15" s="11">
        <v>0.58243900000000004</v>
      </c>
      <c r="N15" s="11">
        <v>0.58775900000000003</v>
      </c>
      <c r="O15" s="11">
        <v>0.59341999999999995</v>
      </c>
      <c r="P15" s="11">
        <v>0.59835000000000005</v>
      </c>
      <c r="Q15" s="11">
        <v>0.60270199999999996</v>
      </c>
      <c r="R15" s="11">
        <v>0.60683299999999996</v>
      </c>
      <c r="S15" s="11">
        <v>0.61095999999999995</v>
      </c>
      <c r="T15" s="11">
        <v>0.61489199999999999</v>
      </c>
      <c r="U15" s="11">
        <v>0.61790500000000004</v>
      </c>
      <c r="V15" s="11">
        <v>0.62057300000000004</v>
      </c>
      <c r="W15" s="11">
        <v>0.62336400000000003</v>
      </c>
      <c r="X15" s="11">
        <v>0.62682000000000004</v>
      </c>
      <c r="Y15" s="11">
        <v>0.63140200000000002</v>
      </c>
      <c r="Z15" s="11">
        <v>0.63732699999999998</v>
      </c>
      <c r="AA15" s="11">
        <v>0.64407499999999995</v>
      </c>
      <c r="AB15" s="11">
        <v>0.65128900000000001</v>
      </c>
      <c r="AC15" s="11">
        <v>0.65795400000000004</v>
      </c>
      <c r="AD15" s="11">
        <v>0.66348600000000002</v>
      </c>
      <c r="AE15" s="11">
        <v>0.668161</v>
      </c>
      <c r="AF15" s="12">
        <v>6.0410000000000004E-3</v>
      </c>
    </row>
    <row r="16" spans="1:32" ht="15" customHeight="1" x14ac:dyDescent="0.25">
      <c r="A16" s="3" t="s">
        <v>183</v>
      </c>
      <c r="B16" s="10" t="s">
        <v>184</v>
      </c>
      <c r="C16" s="11">
        <v>1.4809000000000001</v>
      </c>
      <c r="D16" s="11">
        <v>1.5413380000000001</v>
      </c>
      <c r="E16" s="11">
        <v>1.56151</v>
      </c>
      <c r="F16" s="11">
        <v>1.533684</v>
      </c>
      <c r="G16" s="11">
        <v>1.5308710000000001</v>
      </c>
      <c r="H16" s="11">
        <v>1.5351379999999999</v>
      </c>
      <c r="I16" s="11">
        <v>1.543574</v>
      </c>
      <c r="J16" s="11">
        <v>1.549077</v>
      </c>
      <c r="K16" s="11">
        <v>1.5469869999999999</v>
      </c>
      <c r="L16" s="11">
        <v>1.544699</v>
      </c>
      <c r="M16" s="11">
        <v>1.546508</v>
      </c>
      <c r="N16" s="11">
        <v>1.550907</v>
      </c>
      <c r="O16" s="11">
        <v>1.5577700000000001</v>
      </c>
      <c r="P16" s="11">
        <v>1.565944</v>
      </c>
      <c r="Q16" s="11">
        <v>1.5755410000000001</v>
      </c>
      <c r="R16" s="11">
        <v>1.5874140000000001</v>
      </c>
      <c r="S16" s="11">
        <v>1.602849</v>
      </c>
      <c r="T16" s="11">
        <v>1.6206320000000001</v>
      </c>
      <c r="U16" s="11">
        <v>1.636277</v>
      </c>
      <c r="V16" s="11">
        <v>1.650199</v>
      </c>
      <c r="W16" s="11">
        <v>1.6644600000000001</v>
      </c>
      <c r="X16" s="11">
        <v>1.6780349999999999</v>
      </c>
      <c r="Y16" s="11">
        <v>1.6905030000000001</v>
      </c>
      <c r="Z16" s="11">
        <v>1.7038850000000001</v>
      </c>
      <c r="AA16" s="11">
        <v>1.720343</v>
      </c>
      <c r="AB16" s="11">
        <v>1.736586</v>
      </c>
      <c r="AC16" s="11">
        <v>1.751811</v>
      </c>
      <c r="AD16" s="11">
        <v>1.7651250000000001</v>
      </c>
      <c r="AE16" s="11">
        <v>1.776697</v>
      </c>
      <c r="AF16" s="12">
        <v>5.2769999999999996E-3</v>
      </c>
    </row>
    <row r="17" spans="1:32" ht="15" customHeight="1" x14ac:dyDescent="0.25">
      <c r="A17" s="3" t="s">
        <v>185</v>
      </c>
      <c r="B17" s="10" t="s">
        <v>186</v>
      </c>
      <c r="C17" s="11">
        <v>0.42717300000000002</v>
      </c>
      <c r="D17" s="11">
        <v>0.45075399999999999</v>
      </c>
      <c r="E17" s="11">
        <v>0.45834399999999997</v>
      </c>
      <c r="F17" s="11">
        <v>0.45222499999999999</v>
      </c>
      <c r="G17" s="11">
        <v>0.44961499999999999</v>
      </c>
      <c r="H17" s="11">
        <v>0.450847</v>
      </c>
      <c r="I17" s="11">
        <v>0.45407599999999998</v>
      </c>
      <c r="J17" s="11">
        <v>0.45656400000000003</v>
      </c>
      <c r="K17" s="11">
        <v>0.45773599999999998</v>
      </c>
      <c r="L17" s="11">
        <v>0.45895399999999997</v>
      </c>
      <c r="M17" s="11">
        <v>0.461003</v>
      </c>
      <c r="N17" s="11">
        <v>0.463258</v>
      </c>
      <c r="O17" s="11">
        <v>0.46595900000000001</v>
      </c>
      <c r="P17" s="11">
        <v>0.46873300000000001</v>
      </c>
      <c r="Q17" s="11">
        <v>0.47193400000000002</v>
      </c>
      <c r="R17" s="11">
        <v>0.47579300000000002</v>
      </c>
      <c r="S17" s="11">
        <v>0.48036800000000002</v>
      </c>
      <c r="T17" s="11">
        <v>0.485286</v>
      </c>
      <c r="U17" s="11">
        <v>0.48938100000000001</v>
      </c>
      <c r="V17" s="11">
        <v>0.49333300000000002</v>
      </c>
      <c r="W17" s="11">
        <v>0.49732500000000002</v>
      </c>
      <c r="X17" s="11">
        <v>0.50157099999999999</v>
      </c>
      <c r="Y17" s="11">
        <v>0.505992</v>
      </c>
      <c r="Z17" s="11">
        <v>0.51069200000000003</v>
      </c>
      <c r="AA17" s="11">
        <v>0.515571</v>
      </c>
      <c r="AB17" s="11">
        <v>0.52077499999999999</v>
      </c>
      <c r="AC17" s="11">
        <v>0.52624199999999999</v>
      </c>
      <c r="AD17" s="11">
        <v>0.53181400000000001</v>
      </c>
      <c r="AE17" s="11">
        <v>0.53761800000000004</v>
      </c>
      <c r="AF17" s="12">
        <v>6.548E-3</v>
      </c>
    </row>
    <row r="18" spans="1:32" ht="15" customHeight="1" x14ac:dyDescent="0.25">
      <c r="A18" s="3" t="s">
        <v>187</v>
      </c>
      <c r="B18" s="10" t="s">
        <v>188</v>
      </c>
      <c r="C18" s="11">
        <v>0.56169899999999995</v>
      </c>
      <c r="D18" s="11">
        <v>0.59651500000000002</v>
      </c>
      <c r="E18" s="11">
        <v>0.61398799999999998</v>
      </c>
      <c r="F18" s="11">
        <v>0.60725399999999996</v>
      </c>
      <c r="G18" s="11">
        <v>0.60811800000000005</v>
      </c>
      <c r="H18" s="11">
        <v>0.61285699999999999</v>
      </c>
      <c r="I18" s="11">
        <v>0.61813499999999999</v>
      </c>
      <c r="J18" s="11">
        <v>0.62159699999999996</v>
      </c>
      <c r="K18" s="11">
        <v>0.62348499999999996</v>
      </c>
      <c r="L18" s="11">
        <v>0.62557700000000005</v>
      </c>
      <c r="M18" s="11">
        <v>0.62925399999999998</v>
      </c>
      <c r="N18" s="11">
        <v>0.63398200000000005</v>
      </c>
      <c r="O18" s="11">
        <v>0.639602</v>
      </c>
      <c r="P18" s="11">
        <v>0.645428</v>
      </c>
      <c r="Q18" s="11">
        <v>0.65177099999999999</v>
      </c>
      <c r="R18" s="11">
        <v>0.65916799999999998</v>
      </c>
      <c r="S18" s="11">
        <v>0.66770300000000005</v>
      </c>
      <c r="T18" s="11">
        <v>0.676786</v>
      </c>
      <c r="U18" s="11">
        <v>0.68543699999999996</v>
      </c>
      <c r="V18" s="11">
        <v>0.69364899999999996</v>
      </c>
      <c r="W18" s="11">
        <v>0.70144799999999996</v>
      </c>
      <c r="X18" s="11">
        <v>0.70911000000000002</v>
      </c>
      <c r="Y18" s="11">
        <v>0.71684700000000001</v>
      </c>
      <c r="Z18" s="11">
        <v>0.72476600000000002</v>
      </c>
      <c r="AA18" s="11">
        <v>0.73186099999999998</v>
      </c>
      <c r="AB18" s="11">
        <v>0.73867899999999997</v>
      </c>
      <c r="AC18" s="11">
        <v>0.74469300000000005</v>
      </c>
      <c r="AD18" s="11">
        <v>0.74953899999999996</v>
      </c>
      <c r="AE18" s="11">
        <v>0.75373000000000001</v>
      </c>
      <c r="AF18" s="12">
        <v>8.7019999999999997E-3</v>
      </c>
    </row>
    <row r="19" spans="1:32" ht="15" customHeight="1" x14ac:dyDescent="0.25">
      <c r="A19" s="3" t="s">
        <v>189</v>
      </c>
      <c r="B19" s="9" t="s">
        <v>190</v>
      </c>
      <c r="C19" s="13">
        <v>7.0801170000000004</v>
      </c>
      <c r="D19" s="13">
        <v>7.4096010000000003</v>
      </c>
      <c r="E19" s="13">
        <v>7.5308840000000004</v>
      </c>
      <c r="F19" s="13">
        <v>7.4039320000000002</v>
      </c>
      <c r="G19" s="13">
        <v>7.3956150000000003</v>
      </c>
      <c r="H19" s="13">
        <v>7.4245460000000003</v>
      </c>
      <c r="I19" s="13">
        <v>7.4699780000000002</v>
      </c>
      <c r="J19" s="13">
        <v>7.4986490000000003</v>
      </c>
      <c r="K19" s="13">
        <v>7.5014989999999999</v>
      </c>
      <c r="L19" s="13">
        <v>7.5049799999999998</v>
      </c>
      <c r="M19" s="13">
        <v>7.5267879999999998</v>
      </c>
      <c r="N19" s="13">
        <v>7.5589849999999998</v>
      </c>
      <c r="O19" s="13">
        <v>7.6003980000000002</v>
      </c>
      <c r="P19" s="13">
        <v>7.6424719999999997</v>
      </c>
      <c r="Q19" s="13">
        <v>7.6870380000000003</v>
      </c>
      <c r="R19" s="13">
        <v>7.7402430000000004</v>
      </c>
      <c r="S19" s="13">
        <v>7.8050300000000004</v>
      </c>
      <c r="T19" s="13">
        <v>7.8760950000000003</v>
      </c>
      <c r="U19" s="13">
        <v>7.9399959999999998</v>
      </c>
      <c r="V19" s="13">
        <v>7.9985090000000003</v>
      </c>
      <c r="W19" s="13">
        <v>8.0557110000000005</v>
      </c>
      <c r="X19" s="13">
        <v>8.1163070000000008</v>
      </c>
      <c r="Y19" s="13">
        <v>8.1801030000000008</v>
      </c>
      <c r="Z19" s="13">
        <v>8.2532420000000002</v>
      </c>
      <c r="AA19" s="13">
        <v>8.3332630000000005</v>
      </c>
      <c r="AB19" s="13">
        <v>8.4144729999999992</v>
      </c>
      <c r="AC19" s="13">
        <v>8.4907389999999996</v>
      </c>
      <c r="AD19" s="13">
        <v>8.5566329999999997</v>
      </c>
      <c r="AE19" s="13">
        <v>8.6135660000000005</v>
      </c>
      <c r="AF19" s="14">
        <v>5.5919999999999997E-3</v>
      </c>
    </row>
    <row r="21" spans="1:32" ht="15" customHeight="1" x14ac:dyDescent="0.25">
      <c r="B21" s="9" t="s">
        <v>191</v>
      </c>
    </row>
    <row r="22" spans="1:32" ht="15" customHeight="1" x14ac:dyDescent="0.25">
      <c r="B22" s="9" t="s">
        <v>192</v>
      </c>
    </row>
    <row r="23" spans="1:32" ht="15" customHeight="1" x14ac:dyDescent="0.25">
      <c r="A23" s="3" t="s">
        <v>193</v>
      </c>
      <c r="B23" s="10" t="s">
        <v>168</v>
      </c>
      <c r="C23" s="11">
        <v>8.358962</v>
      </c>
      <c r="D23" s="11">
        <v>8.3879610000000007</v>
      </c>
      <c r="E23" s="11">
        <v>8.4218600000000006</v>
      </c>
      <c r="F23" s="11">
        <v>8.4611499999999999</v>
      </c>
      <c r="G23" s="11">
        <v>8.5054169999999996</v>
      </c>
      <c r="H23" s="11">
        <v>8.5538849999999993</v>
      </c>
      <c r="I23" s="11">
        <v>8.606071</v>
      </c>
      <c r="J23" s="11">
        <v>8.6592929999999999</v>
      </c>
      <c r="K23" s="11">
        <v>8.711328</v>
      </c>
      <c r="L23" s="11">
        <v>8.7620690000000003</v>
      </c>
      <c r="M23" s="11">
        <v>8.8113189999999992</v>
      </c>
      <c r="N23" s="11">
        <v>8.8568239999999996</v>
      </c>
      <c r="O23" s="11">
        <v>8.8982960000000002</v>
      </c>
      <c r="P23" s="11">
        <v>8.9358930000000001</v>
      </c>
      <c r="Q23" s="11">
        <v>8.9720739999999992</v>
      </c>
      <c r="R23" s="11">
        <v>9.0066330000000008</v>
      </c>
      <c r="S23" s="11">
        <v>9.0413800000000002</v>
      </c>
      <c r="T23" s="11">
        <v>9.0768769999999996</v>
      </c>
      <c r="U23" s="11">
        <v>9.1145160000000001</v>
      </c>
      <c r="V23" s="11">
        <v>9.1539160000000006</v>
      </c>
      <c r="W23" s="11">
        <v>9.1955570000000009</v>
      </c>
      <c r="X23" s="11">
        <v>9.2393000000000001</v>
      </c>
      <c r="Y23" s="11">
        <v>9.2848679999999995</v>
      </c>
      <c r="Z23" s="11">
        <v>9.3325069999999997</v>
      </c>
      <c r="AA23" s="11">
        <v>9.3837510000000002</v>
      </c>
      <c r="AB23" s="11">
        <v>9.4387019999999993</v>
      </c>
      <c r="AC23" s="11">
        <v>9.4981050000000007</v>
      </c>
      <c r="AD23" s="11">
        <v>9.5614340000000002</v>
      </c>
      <c r="AE23" s="11">
        <v>9.6297139999999999</v>
      </c>
      <c r="AF23" s="12">
        <v>5.1260000000000003E-3</v>
      </c>
    </row>
    <row r="24" spans="1:32" ht="15" customHeight="1" x14ac:dyDescent="0.25">
      <c r="A24" s="3" t="s">
        <v>194</v>
      </c>
      <c r="B24" s="10" t="s">
        <v>170</v>
      </c>
      <c r="C24" s="11">
        <v>11.887465000000001</v>
      </c>
      <c r="D24" s="11">
        <v>12.012755</v>
      </c>
      <c r="E24" s="11">
        <v>12.122712999999999</v>
      </c>
      <c r="F24" s="11">
        <v>12.221012999999999</v>
      </c>
      <c r="G24" s="11">
        <v>12.310802000000001</v>
      </c>
      <c r="H24" s="11">
        <v>12.394594</v>
      </c>
      <c r="I24" s="11">
        <v>12.473478999999999</v>
      </c>
      <c r="J24" s="11">
        <v>12.545826999999999</v>
      </c>
      <c r="K24" s="11">
        <v>12.609797</v>
      </c>
      <c r="L24" s="11">
        <v>12.665687999999999</v>
      </c>
      <c r="M24" s="11">
        <v>12.714370000000001</v>
      </c>
      <c r="N24" s="11">
        <v>12.755262999999999</v>
      </c>
      <c r="O24" s="11">
        <v>12.790311000000001</v>
      </c>
      <c r="P24" s="11">
        <v>12.820499</v>
      </c>
      <c r="Q24" s="11">
        <v>12.848356000000001</v>
      </c>
      <c r="R24" s="11">
        <v>12.876569999999999</v>
      </c>
      <c r="S24" s="11">
        <v>12.908087999999999</v>
      </c>
      <c r="T24" s="11">
        <v>12.945516</v>
      </c>
      <c r="U24" s="11">
        <v>12.990249</v>
      </c>
      <c r="V24" s="11">
        <v>13.042484</v>
      </c>
      <c r="W24" s="11">
        <v>13.102171999999999</v>
      </c>
      <c r="X24" s="11">
        <v>13.167802</v>
      </c>
      <c r="Y24" s="11">
        <v>13.239796999999999</v>
      </c>
      <c r="Z24" s="11">
        <v>13.316817</v>
      </c>
      <c r="AA24" s="11">
        <v>13.399120999999999</v>
      </c>
      <c r="AB24" s="11">
        <v>13.484961</v>
      </c>
      <c r="AC24" s="11">
        <v>13.574296</v>
      </c>
      <c r="AD24" s="11">
        <v>13.667151</v>
      </c>
      <c r="AE24" s="11">
        <v>13.763370999999999</v>
      </c>
      <c r="AF24" s="12">
        <v>5.0509999999999999E-3</v>
      </c>
    </row>
    <row r="25" spans="1:32" ht="15" customHeight="1" x14ac:dyDescent="0.25">
      <c r="A25" s="3" t="s">
        <v>195</v>
      </c>
      <c r="B25" s="10" t="s">
        <v>172</v>
      </c>
      <c r="C25" s="11">
        <v>1.4177090000000001</v>
      </c>
      <c r="D25" s="11">
        <v>1.4230179999999999</v>
      </c>
      <c r="E25" s="11">
        <v>1.4309730000000001</v>
      </c>
      <c r="F25" s="11">
        <v>1.4424440000000001</v>
      </c>
      <c r="G25" s="11">
        <v>1.457039</v>
      </c>
      <c r="H25" s="11">
        <v>1.473687</v>
      </c>
      <c r="I25" s="11">
        <v>1.49099</v>
      </c>
      <c r="J25" s="11">
        <v>1.50779</v>
      </c>
      <c r="K25" s="11">
        <v>1.5241450000000001</v>
      </c>
      <c r="L25" s="11">
        <v>1.5398860000000001</v>
      </c>
      <c r="M25" s="11">
        <v>1.554797</v>
      </c>
      <c r="N25" s="11">
        <v>1.569229</v>
      </c>
      <c r="O25" s="11">
        <v>1.584071</v>
      </c>
      <c r="P25" s="11">
        <v>1.600109</v>
      </c>
      <c r="Q25" s="11">
        <v>1.6171059999999999</v>
      </c>
      <c r="R25" s="11">
        <v>1.6348510000000001</v>
      </c>
      <c r="S25" s="11">
        <v>1.6532089999999999</v>
      </c>
      <c r="T25" s="11">
        <v>1.672034</v>
      </c>
      <c r="U25" s="11">
        <v>1.690806</v>
      </c>
      <c r="V25" s="11">
        <v>1.7092560000000001</v>
      </c>
      <c r="W25" s="11">
        <v>1.727352</v>
      </c>
      <c r="X25" s="11">
        <v>1.745101</v>
      </c>
      <c r="Y25" s="11">
        <v>1.7630889999999999</v>
      </c>
      <c r="Z25" s="11">
        <v>1.781833</v>
      </c>
      <c r="AA25" s="11">
        <v>1.801458</v>
      </c>
      <c r="AB25" s="11">
        <v>1.8215250000000001</v>
      </c>
      <c r="AC25" s="11">
        <v>1.841486</v>
      </c>
      <c r="AD25" s="11">
        <v>1.8606100000000001</v>
      </c>
      <c r="AE25" s="11">
        <v>1.878463</v>
      </c>
      <c r="AF25" s="12">
        <v>1.0337000000000001E-2</v>
      </c>
    </row>
    <row r="26" spans="1:32" ht="15" customHeight="1" x14ac:dyDescent="0.25">
      <c r="A26" s="3" t="s">
        <v>196</v>
      </c>
      <c r="B26" s="10" t="s">
        <v>174</v>
      </c>
      <c r="C26" s="11">
        <v>1.87615</v>
      </c>
      <c r="D26" s="11">
        <v>1.883926</v>
      </c>
      <c r="E26" s="11">
        <v>1.8954679999999999</v>
      </c>
      <c r="F26" s="11">
        <v>1.911897</v>
      </c>
      <c r="G26" s="11">
        <v>1.9326939999999999</v>
      </c>
      <c r="H26" s="11">
        <v>1.956391</v>
      </c>
      <c r="I26" s="11">
        <v>1.981007</v>
      </c>
      <c r="J26" s="11">
        <v>2.0049320000000002</v>
      </c>
      <c r="K26" s="11">
        <v>2.0282529999999999</v>
      </c>
      <c r="L26" s="11">
        <v>2.0507200000000001</v>
      </c>
      <c r="M26" s="11">
        <v>2.072025</v>
      </c>
      <c r="N26" s="11">
        <v>2.0926490000000002</v>
      </c>
      <c r="O26" s="11">
        <v>2.1138270000000001</v>
      </c>
      <c r="P26" s="11">
        <v>2.1366510000000001</v>
      </c>
      <c r="Q26" s="11">
        <v>2.1607910000000001</v>
      </c>
      <c r="R26" s="11">
        <v>2.1859549999999999</v>
      </c>
      <c r="S26" s="11">
        <v>2.2119469999999999</v>
      </c>
      <c r="T26" s="11">
        <v>2.238569</v>
      </c>
      <c r="U26" s="11">
        <v>2.2651059999999998</v>
      </c>
      <c r="V26" s="11">
        <v>2.2911959999999998</v>
      </c>
      <c r="W26" s="11">
        <v>2.316789</v>
      </c>
      <c r="X26" s="11">
        <v>2.3419089999999998</v>
      </c>
      <c r="Y26" s="11">
        <v>2.3673700000000002</v>
      </c>
      <c r="Z26" s="11">
        <v>2.3938899999999999</v>
      </c>
      <c r="AA26" s="11">
        <v>2.4216060000000001</v>
      </c>
      <c r="AB26" s="11">
        <v>2.4499309999999999</v>
      </c>
      <c r="AC26" s="11">
        <v>2.4780959999999999</v>
      </c>
      <c r="AD26" s="11">
        <v>2.5050829999999999</v>
      </c>
      <c r="AE26" s="11">
        <v>2.5302859999999998</v>
      </c>
      <c r="AF26" s="12">
        <v>1.0985E-2</v>
      </c>
    </row>
    <row r="27" spans="1:32" ht="15" customHeight="1" x14ac:dyDescent="0.25">
      <c r="A27" s="3" t="s">
        <v>197</v>
      </c>
      <c r="B27" s="10" t="s">
        <v>176</v>
      </c>
      <c r="C27" s="11">
        <v>2.319982</v>
      </c>
      <c r="D27" s="11">
        <v>2.3572839999999999</v>
      </c>
      <c r="E27" s="11">
        <v>2.3942429999999999</v>
      </c>
      <c r="F27" s="11">
        <v>2.4313129999999998</v>
      </c>
      <c r="G27" s="11">
        <v>2.468858</v>
      </c>
      <c r="H27" s="11">
        <v>2.5063010000000001</v>
      </c>
      <c r="I27" s="11">
        <v>2.543002</v>
      </c>
      <c r="J27" s="11">
        <v>2.5783469999999999</v>
      </c>
      <c r="K27" s="11">
        <v>2.6121949999999998</v>
      </c>
      <c r="L27" s="11">
        <v>2.6445630000000002</v>
      </c>
      <c r="M27" s="11">
        <v>2.6751040000000001</v>
      </c>
      <c r="N27" s="11">
        <v>2.7045469999999998</v>
      </c>
      <c r="O27" s="11">
        <v>2.7339090000000001</v>
      </c>
      <c r="P27" s="11">
        <v>2.7642549999999999</v>
      </c>
      <c r="Q27" s="11">
        <v>2.7962790000000002</v>
      </c>
      <c r="R27" s="11">
        <v>2.8302969999999998</v>
      </c>
      <c r="S27" s="11">
        <v>2.865974</v>
      </c>
      <c r="T27" s="11">
        <v>2.9024109999999999</v>
      </c>
      <c r="U27" s="11">
        <v>2.9389069999999999</v>
      </c>
      <c r="V27" s="11">
        <v>2.9752299999999998</v>
      </c>
      <c r="W27" s="11">
        <v>3.0112779999999999</v>
      </c>
      <c r="X27" s="11">
        <v>3.0471539999999999</v>
      </c>
      <c r="Y27" s="11">
        <v>3.082983</v>
      </c>
      <c r="Z27" s="11">
        <v>3.1189849999999999</v>
      </c>
      <c r="AA27" s="11">
        <v>3.1555979999999999</v>
      </c>
      <c r="AB27" s="11">
        <v>3.192628</v>
      </c>
      <c r="AC27" s="11">
        <v>3.2298589999999998</v>
      </c>
      <c r="AD27" s="11">
        <v>3.2671190000000001</v>
      </c>
      <c r="AE27" s="11">
        <v>3.3044349999999998</v>
      </c>
      <c r="AF27" s="12">
        <v>1.2588E-2</v>
      </c>
    </row>
    <row r="28" spans="1:32" ht="15" customHeight="1" x14ac:dyDescent="0.25">
      <c r="A28" s="3" t="s">
        <v>198</v>
      </c>
      <c r="B28" s="10" t="s">
        <v>178</v>
      </c>
      <c r="C28" s="11">
        <v>6.0528060000000004</v>
      </c>
      <c r="D28" s="11">
        <v>6.1286420000000001</v>
      </c>
      <c r="E28" s="11">
        <v>6.1941819999999996</v>
      </c>
      <c r="F28" s="11">
        <v>6.2661819999999997</v>
      </c>
      <c r="G28" s="11">
        <v>6.3372190000000002</v>
      </c>
      <c r="H28" s="11">
        <v>6.4179110000000001</v>
      </c>
      <c r="I28" s="11">
        <v>6.5006360000000001</v>
      </c>
      <c r="J28" s="11">
        <v>6.5940469999999998</v>
      </c>
      <c r="K28" s="11">
        <v>6.6961870000000001</v>
      </c>
      <c r="L28" s="11">
        <v>6.8025250000000002</v>
      </c>
      <c r="M28" s="11">
        <v>6.9102240000000004</v>
      </c>
      <c r="N28" s="11">
        <v>7.0184139999999999</v>
      </c>
      <c r="O28" s="11">
        <v>7.1223340000000004</v>
      </c>
      <c r="P28" s="11">
        <v>7.2205139999999997</v>
      </c>
      <c r="Q28" s="11">
        <v>7.3068840000000002</v>
      </c>
      <c r="R28" s="11">
        <v>7.3843759999999996</v>
      </c>
      <c r="S28" s="11">
        <v>7.4504619999999999</v>
      </c>
      <c r="T28" s="11">
        <v>7.5124209999999998</v>
      </c>
      <c r="U28" s="11">
        <v>7.5708989999999998</v>
      </c>
      <c r="V28" s="11">
        <v>7.6386960000000004</v>
      </c>
      <c r="W28" s="11">
        <v>7.7135769999999999</v>
      </c>
      <c r="X28" s="11">
        <v>7.8025310000000001</v>
      </c>
      <c r="Y28" s="11">
        <v>7.8982510000000001</v>
      </c>
      <c r="Z28" s="11">
        <v>8.0088950000000008</v>
      </c>
      <c r="AA28" s="11">
        <v>8.1263299999999994</v>
      </c>
      <c r="AB28" s="11">
        <v>8.2410180000000004</v>
      </c>
      <c r="AC28" s="11">
        <v>8.3480209999999992</v>
      </c>
      <c r="AD28" s="11">
        <v>8.4443789999999996</v>
      </c>
      <c r="AE28" s="11">
        <v>8.5293189999999992</v>
      </c>
      <c r="AF28" s="12">
        <v>1.2317E-2</v>
      </c>
    </row>
    <row r="29" spans="1:32" ht="15" customHeight="1" x14ac:dyDescent="0.25">
      <c r="A29" s="3" t="s">
        <v>199</v>
      </c>
      <c r="B29" s="10" t="s">
        <v>180</v>
      </c>
      <c r="C29" s="11">
        <v>7.3103150000000001</v>
      </c>
      <c r="D29" s="11">
        <v>7.3100820000000004</v>
      </c>
      <c r="E29" s="11">
        <v>7.3288869999999999</v>
      </c>
      <c r="F29" s="11">
        <v>7.3786389999999997</v>
      </c>
      <c r="G29" s="11">
        <v>7.4528999999999996</v>
      </c>
      <c r="H29" s="11">
        <v>7.5535670000000001</v>
      </c>
      <c r="I29" s="11">
        <v>7.670712</v>
      </c>
      <c r="J29" s="11">
        <v>7.8043259999999997</v>
      </c>
      <c r="K29" s="11">
        <v>7.9521110000000004</v>
      </c>
      <c r="L29" s="11">
        <v>8.1067909999999994</v>
      </c>
      <c r="M29" s="11">
        <v>8.2606719999999996</v>
      </c>
      <c r="N29" s="11">
        <v>8.4055579999999992</v>
      </c>
      <c r="O29" s="11">
        <v>8.5385369999999998</v>
      </c>
      <c r="P29" s="11">
        <v>8.6564460000000008</v>
      </c>
      <c r="Q29" s="11">
        <v>8.7560739999999999</v>
      </c>
      <c r="R29" s="11">
        <v>8.8366889999999998</v>
      </c>
      <c r="S29" s="11">
        <v>8.899381</v>
      </c>
      <c r="T29" s="11">
        <v>8.9490590000000001</v>
      </c>
      <c r="U29" s="11">
        <v>8.9917149999999992</v>
      </c>
      <c r="V29" s="11">
        <v>9.0363000000000007</v>
      </c>
      <c r="W29" s="11">
        <v>9.0910250000000001</v>
      </c>
      <c r="X29" s="11">
        <v>9.1609470000000002</v>
      </c>
      <c r="Y29" s="11">
        <v>9.2506430000000002</v>
      </c>
      <c r="Z29" s="11">
        <v>9.3608429999999991</v>
      </c>
      <c r="AA29" s="11">
        <v>9.4855640000000001</v>
      </c>
      <c r="AB29" s="11">
        <v>9.615399</v>
      </c>
      <c r="AC29" s="11">
        <v>9.7412120000000009</v>
      </c>
      <c r="AD29" s="11">
        <v>9.8554480000000009</v>
      </c>
      <c r="AE29" s="11">
        <v>9.954682</v>
      </c>
      <c r="AF29" s="12">
        <v>1.1502E-2</v>
      </c>
    </row>
    <row r="30" spans="1:32" ht="15" customHeight="1" x14ac:dyDescent="0.25">
      <c r="A30" s="3" t="s">
        <v>200</v>
      </c>
      <c r="B30" s="10" t="s">
        <v>182</v>
      </c>
      <c r="C30" s="11">
        <v>7.1562910000000004</v>
      </c>
      <c r="D30" s="11">
        <v>7.1665619999999999</v>
      </c>
      <c r="E30" s="11">
        <v>7.193746</v>
      </c>
      <c r="F30" s="11">
        <v>7.2485099999999996</v>
      </c>
      <c r="G30" s="11">
        <v>7.3253500000000003</v>
      </c>
      <c r="H30" s="11">
        <v>7.4258009999999999</v>
      </c>
      <c r="I30" s="11">
        <v>7.5407760000000001</v>
      </c>
      <c r="J30" s="11">
        <v>7.6700400000000002</v>
      </c>
      <c r="K30" s="11">
        <v>7.8115300000000003</v>
      </c>
      <c r="L30" s="11">
        <v>7.9587450000000004</v>
      </c>
      <c r="M30" s="11">
        <v>8.1047170000000008</v>
      </c>
      <c r="N30" s="11">
        <v>8.2423129999999993</v>
      </c>
      <c r="O30" s="11">
        <v>8.3692410000000006</v>
      </c>
      <c r="P30" s="11">
        <v>8.4829749999999997</v>
      </c>
      <c r="Q30" s="11">
        <v>8.5808940000000007</v>
      </c>
      <c r="R30" s="11">
        <v>8.6624020000000002</v>
      </c>
      <c r="S30" s="11">
        <v>8.7284000000000006</v>
      </c>
      <c r="T30" s="11">
        <v>8.7829949999999997</v>
      </c>
      <c r="U30" s="11">
        <v>8.8313670000000002</v>
      </c>
      <c r="V30" s="11">
        <v>8.881392</v>
      </c>
      <c r="W30" s="11">
        <v>8.9403810000000004</v>
      </c>
      <c r="X30" s="11">
        <v>9.0128640000000004</v>
      </c>
      <c r="Y30" s="11">
        <v>9.1030080000000009</v>
      </c>
      <c r="Z30" s="11">
        <v>9.2114650000000005</v>
      </c>
      <c r="AA30" s="11">
        <v>9.3329430000000002</v>
      </c>
      <c r="AB30" s="11">
        <v>9.4591119999999993</v>
      </c>
      <c r="AC30" s="11">
        <v>9.5817829999999997</v>
      </c>
      <c r="AD30" s="11">
        <v>9.6941640000000007</v>
      </c>
      <c r="AE30" s="11">
        <v>9.7932109999999994</v>
      </c>
      <c r="AF30" s="12">
        <v>1.1632E-2</v>
      </c>
    </row>
    <row r="31" spans="1:32" ht="15" customHeight="1" x14ac:dyDescent="0.25">
      <c r="A31" s="3" t="s">
        <v>201</v>
      </c>
      <c r="B31" s="10" t="s">
        <v>184</v>
      </c>
      <c r="C31" s="11">
        <v>17.822182000000002</v>
      </c>
      <c r="D31" s="11">
        <v>17.876873</v>
      </c>
      <c r="E31" s="11">
        <v>17.965536</v>
      </c>
      <c r="F31" s="11">
        <v>18.097393</v>
      </c>
      <c r="G31" s="11">
        <v>18.239462</v>
      </c>
      <c r="H31" s="11">
        <v>18.400863999999999</v>
      </c>
      <c r="I31" s="11">
        <v>18.577003000000001</v>
      </c>
      <c r="J31" s="11">
        <v>18.762315999999998</v>
      </c>
      <c r="K31" s="11">
        <v>18.922754000000001</v>
      </c>
      <c r="L31" s="11">
        <v>19.084944</v>
      </c>
      <c r="M31" s="11">
        <v>19.254503</v>
      </c>
      <c r="N31" s="11">
        <v>19.427493999999999</v>
      </c>
      <c r="O31" s="11">
        <v>19.601139</v>
      </c>
      <c r="P31" s="11">
        <v>19.791374000000001</v>
      </c>
      <c r="Q31" s="11">
        <v>19.989533999999999</v>
      </c>
      <c r="R31" s="11">
        <v>20.194019000000001</v>
      </c>
      <c r="S31" s="11">
        <v>20.412697000000001</v>
      </c>
      <c r="T31" s="11">
        <v>20.646194000000001</v>
      </c>
      <c r="U31" s="11">
        <v>20.881997999999999</v>
      </c>
      <c r="V31" s="11">
        <v>21.110405</v>
      </c>
      <c r="W31" s="11">
        <v>21.357051999999999</v>
      </c>
      <c r="X31" s="11">
        <v>21.596359</v>
      </c>
      <c r="Y31" s="11">
        <v>21.826117</v>
      </c>
      <c r="Z31" s="11">
        <v>22.059111000000001</v>
      </c>
      <c r="AA31" s="11">
        <v>22.333134000000001</v>
      </c>
      <c r="AB31" s="11">
        <v>22.607883000000001</v>
      </c>
      <c r="AC31" s="11">
        <v>22.880915000000002</v>
      </c>
      <c r="AD31" s="11">
        <v>23.148188000000001</v>
      </c>
      <c r="AE31" s="11">
        <v>23.407494</v>
      </c>
      <c r="AF31" s="12">
        <v>1.0033E-2</v>
      </c>
    </row>
    <row r="32" spans="1:32" ht="15" customHeight="1" x14ac:dyDescent="0.25">
      <c r="A32" s="3" t="s">
        <v>202</v>
      </c>
      <c r="B32" s="10" t="s">
        <v>186</v>
      </c>
      <c r="C32" s="11">
        <v>11.606790999999999</v>
      </c>
      <c r="D32" s="11">
        <v>11.669116000000001</v>
      </c>
      <c r="E32" s="11">
        <v>11.765324</v>
      </c>
      <c r="F32" s="11">
        <v>11.880205</v>
      </c>
      <c r="G32" s="11">
        <v>12.023936000000001</v>
      </c>
      <c r="H32" s="11">
        <v>12.203768</v>
      </c>
      <c r="I32" s="11">
        <v>12.402946</v>
      </c>
      <c r="J32" s="11">
        <v>12.610080999999999</v>
      </c>
      <c r="K32" s="11">
        <v>12.81903</v>
      </c>
      <c r="L32" s="11">
        <v>13.027060000000001</v>
      </c>
      <c r="M32" s="11">
        <v>13.224994000000001</v>
      </c>
      <c r="N32" s="11">
        <v>13.403439000000001</v>
      </c>
      <c r="O32" s="11">
        <v>13.569022</v>
      </c>
      <c r="P32" s="11">
        <v>13.732881000000001</v>
      </c>
      <c r="Q32" s="11">
        <v>13.90075</v>
      </c>
      <c r="R32" s="11">
        <v>14.069205999999999</v>
      </c>
      <c r="S32" s="11">
        <v>14.234465999999999</v>
      </c>
      <c r="T32" s="11">
        <v>14.397494999999999</v>
      </c>
      <c r="U32" s="11">
        <v>14.560098999999999</v>
      </c>
      <c r="V32" s="11">
        <v>14.726284</v>
      </c>
      <c r="W32" s="11">
        <v>14.901192</v>
      </c>
      <c r="X32" s="11">
        <v>15.083738</v>
      </c>
      <c r="Y32" s="11">
        <v>15.270339</v>
      </c>
      <c r="Z32" s="11">
        <v>15.457841999999999</v>
      </c>
      <c r="AA32" s="11">
        <v>15.646883000000001</v>
      </c>
      <c r="AB32" s="11">
        <v>15.841877</v>
      </c>
      <c r="AC32" s="11">
        <v>16.050196</v>
      </c>
      <c r="AD32" s="11">
        <v>16.274242000000001</v>
      </c>
      <c r="AE32" s="11">
        <v>16.512529000000001</v>
      </c>
      <c r="AF32" s="12">
        <v>1.2940999999999999E-2</v>
      </c>
    </row>
    <row r="33" spans="1:32" ht="15" customHeight="1" x14ac:dyDescent="0.25">
      <c r="A33" s="3" t="s">
        <v>203</v>
      </c>
      <c r="B33" s="10" t="s">
        <v>188</v>
      </c>
      <c r="C33" s="11">
        <v>6.5159789999999997</v>
      </c>
      <c r="D33" s="11">
        <v>6.6171259999999998</v>
      </c>
      <c r="E33" s="11">
        <v>6.7122679999999999</v>
      </c>
      <c r="F33" s="11">
        <v>6.8011850000000003</v>
      </c>
      <c r="G33" s="11">
        <v>6.894495</v>
      </c>
      <c r="H33" s="11">
        <v>7.0036620000000003</v>
      </c>
      <c r="I33" s="11">
        <v>7.115246</v>
      </c>
      <c r="J33" s="11">
        <v>7.2274450000000003</v>
      </c>
      <c r="K33" s="11">
        <v>7.3401839999999998</v>
      </c>
      <c r="L33" s="11">
        <v>7.4541459999999997</v>
      </c>
      <c r="M33" s="11">
        <v>7.5699240000000003</v>
      </c>
      <c r="N33" s="11">
        <v>7.6868530000000002</v>
      </c>
      <c r="O33" s="11">
        <v>7.8038280000000002</v>
      </c>
      <c r="P33" s="11">
        <v>7.922034</v>
      </c>
      <c r="Q33" s="11">
        <v>8.0417199999999998</v>
      </c>
      <c r="R33" s="11">
        <v>8.1625800000000002</v>
      </c>
      <c r="S33" s="11">
        <v>8.2845040000000001</v>
      </c>
      <c r="T33" s="11">
        <v>8.4075100000000003</v>
      </c>
      <c r="U33" s="11">
        <v>8.5320370000000008</v>
      </c>
      <c r="V33" s="11">
        <v>8.6578110000000006</v>
      </c>
      <c r="W33" s="11">
        <v>8.7854519999999994</v>
      </c>
      <c r="X33" s="11">
        <v>8.9148739999999993</v>
      </c>
      <c r="Y33" s="11">
        <v>9.0462679999999995</v>
      </c>
      <c r="Z33" s="11">
        <v>9.1795559999999998</v>
      </c>
      <c r="AA33" s="11">
        <v>9.3014050000000008</v>
      </c>
      <c r="AB33" s="11">
        <v>9.4207459999999994</v>
      </c>
      <c r="AC33" s="11">
        <v>9.5363900000000008</v>
      </c>
      <c r="AD33" s="11">
        <v>9.6474840000000004</v>
      </c>
      <c r="AE33" s="11">
        <v>9.7535670000000003</v>
      </c>
      <c r="AF33" s="12">
        <v>1.4473E-2</v>
      </c>
    </row>
    <row r="34" spans="1:32" ht="15" customHeight="1" x14ac:dyDescent="0.25">
      <c r="A34" s="3" t="s">
        <v>204</v>
      </c>
      <c r="B34" s="9" t="s">
        <v>190</v>
      </c>
      <c r="C34" s="13">
        <v>82.324630999999997</v>
      </c>
      <c r="D34" s="13">
        <v>82.833343999999997</v>
      </c>
      <c r="E34" s="13">
        <v>83.425201000000001</v>
      </c>
      <c r="F34" s="13">
        <v>84.139931000000004</v>
      </c>
      <c r="G34" s="13">
        <v>84.948166000000001</v>
      </c>
      <c r="H34" s="13">
        <v>85.890427000000003</v>
      </c>
      <c r="I34" s="13">
        <v>86.901871</v>
      </c>
      <c r="J34" s="13">
        <v>87.964447000000007</v>
      </c>
      <c r="K34" s="13">
        <v>89.027518999999998</v>
      </c>
      <c r="L34" s="13">
        <v>90.097137000000004</v>
      </c>
      <c r="M34" s="13">
        <v>91.152648999999997</v>
      </c>
      <c r="N34" s="13">
        <v>92.162575000000004</v>
      </c>
      <c r="O34" s="13">
        <v>93.124511999999996</v>
      </c>
      <c r="P34" s="13">
        <v>94.063637</v>
      </c>
      <c r="Q34" s="13">
        <v>94.970459000000005</v>
      </c>
      <c r="R34" s="13">
        <v>95.843581999999998</v>
      </c>
      <c r="S34" s="13">
        <v>96.690505999999999</v>
      </c>
      <c r="T34" s="13">
        <v>97.531075000000001</v>
      </c>
      <c r="U34" s="13">
        <v>98.367699000000002</v>
      </c>
      <c r="V34" s="13">
        <v>99.222969000000006</v>
      </c>
      <c r="W34" s="13">
        <v>100.14183</v>
      </c>
      <c r="X34" s="13">
        <v>101.112579</v>
      </c>
      <c r="Y34" s="13">
        <v>102.132729</v>
      </c>
      <c r="Z34" s="13">
        <v>103.22174099999999</v>
      </c>
      <c r="AA34" s="13">
        <v>104.387794</v>
      </c>
      <c r="AB34" s="13">
        <v>105.573776</v>
      </c>
      <c r="AC34" s="13">
        <v>106.760361</v>
      </c>
      <c r="AD34" s="13">
        <v>107.925301</v>
      </c>
      <c r="AE34" s="13">
        <v>109.057068</v>
      </c>
      <c r="AF34" s="14">
        <v>1.0239E-2</v>
      </c>
    </row>
    <row r="36" spans="1:32" ht="15" customHeight="1" x14ac:dyDescent="0.25">
      <c r="B36" s="9" t="s">
        <v>205</v>
      </c>
    </row>
    <row r="38" spans="1:32" ht="15" customHeight="1" x14ac:dyDescent="0.25">
      <c r="B38" s="9" t="s">
        <v>98</v>
      </c>
    </row>
    <row r="39" spans="1:32" ht="15" customHeight="1" x14ac:dyDescent="0.25">
      <c r="A39" s="3" t="s">
        <v>206</v>
      </c>
      <c r="B39" s="10" t="s">
        <v>207</v>
      </c>
      <c r="C39" s="11">
        <v>1.3623369999999999</v>
      </c>
      <c r="D39" s="11">
        <v>1.377262</v>
      </c>
      <c r="E39" s="11">
        <v>1.3924730000000001</v>
      </c>
      <c r="F39" s="11">
        <v>1.4074739999999999</v>
      </c>
      <c r="G39" s="11">
        <v>1.422023</v>
      </c>
      <c r="H39" s="11">
        <v>1.4361630000000001</v>
      </c>
      <c r="I39" s="11">
        <v>1.4501409999999999</v>
      </c>
      <c r="J39" s="11">
        <v>1.4642059999999999</v>
      </c>
      <c r="K39" s="11">
        <v>1.479379</v>
      </c>
      <c r="L39" s="11">
        <v>1.494656</v>
      </c>
      <c r="M39" s="11">
        <v>1.509962</v>
      </c>
      <c r="N39" s="11">
        <v>1.525244</v>
      </c>
      <c r="O39" s="11">
        <v>1.5403789999999999</v>
      </c>
      <c r="P39" s="11">
        <v>1.5555950000000001</v>
      </c>
      <c r="Q39" s="11">
        <v>1.571402</v>
      </c>
      <c r="R39" s="11">
        <v>1.58697</v>
      </c>
      <c r="S39" s="11">
        <v>1.6023160000000001</v>
      </c>
      <c r="T39" s="11">
        <v>1.6176539999999999</v>
      </c>
      <c r="U39" s="11">
        <v>1.6326229999999999</v>
      </c>
      <c r="V39" s="11">
        <v>1.647885</v>
      </c>
      <c r="W39" s="11">
        <v>1.6634530000000001</v>
      </c>
      <c r="X39" s="11">
        <v>1.679082</v>
      </c>
      <c r="Y39" s="11">
        <v>1.6945380000000001</v>
      </c>
      <c r="Z39" s="11">
        <v>1.709802</v>
      </c>
      <c r="AA39" s="11">
        <v>1.725719</v>
      </c>
      <c r="AB39" s="11">
        <v>1.741744</v>
      </c>
      <c r="AC39" s="11">
        <v>1.758019</v>
      </c>
      <c r="AD39" s="11">
        <v>1.7748379999999999</v>
      </c>
      <c r="AE39" s="11">
        <v>1.7921290000000001</v>
      </c>
      <c r="AF39" s="12">
        <v>9.7999999999999997E-3</v>
      </c>
    </row>
    <row r="40" spans="1:32" ht="15" customHeight="1" x14ac:dyDescent="0.25">
      <c r="A40" s="3" t="s">
        <v>208</v>
      </c>
      <c r="B40" s="10" t="s">
        <v>44</v>
      </c>
      <c r="C40" s="11">
        <v>0.76188299999999998</v>
      </c>
      <c r="D40" s="11">
        <v>0.76410400000000001</v>
      </c>
      <c r="E40" s="11">
        <v>0.76608200000000004</v>
      </c>
      <c r="F40" s="11">
        <v>0.76783000000000001</v>
      </c>
      <c r="G40" s="11">
        <v>0.76940500000000001</v>
      </c>
      <c r="H40" s="11">
        <v>0.77083199999999996</v>
      </c>
      <c r="I40" s="11">
        <v>0.772146</v>
      </c>
      <c r="J40" s="11">
        <v>0.77341400000000005</v>
      </c>
      <c r="K40" s="11">
        <v>0.77462200000000003</v>
      </c>
      <c r="L40" s="11">
        <v>0.77575700000000003</v>
      </c>
      <c r="M40" s="11">
        <v>0.77679600000000004</v>
      </c>
      <c r="N40" s="11">
        <v>0.77774500000000002</v>
      </c>
      <c r="O40" s="11">
        <v>0.77861100000000005</v>
      </c>
      <c r="P40" s="11">
        <v>0.77940399999999999</v>
      </c>
      <c r="Q40" s="11">
        <v>0.78013299999999997</v>
      </c>
      <c r="R40" s="11">
        <v>0.78079699999999996</v>
      </c>
      <c r="S40" s="11">
        <v>0.78137999999999996</v>
      </c>
      <c r="T40" s="11">
        <v>0.78190300000000001</v>
      </c>
      <c r="U40" s="11">
        <v>0.78249899999999994</v>
      </c>
      <c r="V40" s="11">
        <v>0.78305000000000002</v>
      </c>
      <c r="W40" s="11">
        <v>0.78355399999999997</v>
      </c>
      <c r="X40" s="11">
        <v>0.78401600000000005</v>
      </c>
      <c r="Y40" s="11">
        <v>0.78444800000000003</v>
      </c>
      <c r="Z40" s="11">
        <v>0.78485199999999999</v>
      </c>
      <c r="AA40" s="11">
        <v>0.78523699999999996</v>
      </c>
      <c r="AB40" s="11">
        <v>0.78559000000000001</v>
      </c>
      <c r="AC40" s="11">
        <v>0.78595199999999998</v>
      </c>
      <c r="AD40" s="11">
        <v>0.78631099999999998</v>
      </c>
      <c r="AE40" s="11">
        <v>0.78667200000000004</v>
      </c>
      <c r="AF40" s="12">
        <v>1.0790000000000001E-3</v>
      </c>
    </row>
    <row r="41" spans="1:32" ht="15" customHeight="1" x14ac:dyDescent="0.25">
      <c r="A41" s="3" t="s">
        <v>209</v>
      </c>
      <c r="B41" s="10" t="s">
        <v>20</v>
      </c>
      <c r="C41" s="11">
        <v>0.78836300000000004</v>
      </c>
      <c r="D41" s="11">
        <v>0.78939700000000002</v>
      </c>
      <c r="E41" s="11">
        <v>0.79026799999999997</v>
      </c>
      <c r="F41" s="11">
        <v>0.79093000000000002</v>
      </c>
      <c r="G41" s="11">
        <v>0.791578</v>
      </c>
      <c r="H41" s="11">
        <v>0.79217300000000002</v>
      </c>
      <c r="I41" s="11">
        <v>0.79273199999999999</v>
      </c>
      <c r="J41" s="11">
        <v>0.79326200000000002</v>
      </c>
      <c r="K41" s="11">
        <v>0.79376000000000002</v>
      </c>
      <c r="L41" s="11">
        <v>0.79422700000000002</v>
      </c>
      <c r="M41" s="11">
        <v>0.79466800000000004</v>
      </c>
      <c r="N41" s="11">
        <v>0.79507899999999998</v>
      </c>
      <c r="O41" s="11">
        <v>0.79546399999999995</v>
      </c>
      <c r="P41" s="11">
        <v>0.79582900000000001</v>
      </c>
      <c r="Q41" s="11">
        <v>0.79617300000000002</v>
      </c>
      <c r="R41" s="11">
        <v>0.79649700000000001</v>
      </c>
      <c r="S41" s="11">
        <v>0.79680600000000001</v>
      </c>
      <c r="T41" s="11">
        <v>0.79709399999999997</v>
      </c>
      <c r="U41" s="11">
        <v>0.79736600000000002</v>
      </c>
      <c r="V41" s="11">
        <v>0.79762299999999997</v>
      </c>
      <c r="W41" s="11">
        <v>0.79786800000000002</v>
      </c>
      <c r="X41" s="11">
        <v>0.79811100000000001</v>
      </c>
      <c r="Y41" s="11">
        <v>0.79834099999999997</v>
      </c>
      <c r="Z41" s="11">
        <v>0.79857400000000001</v>
      </c>
      <c r="AA41" s="11">
        <v>0.79879199999999995</v>
      </c>
      <c r="AB41" s="11">
        <v>0.79899799999999999</v>
      </c>
      <c r="AC41" s="11">
        <v>0.79919799999999996</v>
      </c>
      <c r="AD41" s="11">
        <v>0.79939000000000004</v>
      </c>
      <c r="AE41" s="11">
        <v>0.79957999999999996</v>
      </c>
      <c r="AF41" s="12">
        <v>4.75E-4</v>
      </c>
    </row>
    <row r="43" spans="1:32" ht="15" customHeight="1" x14ac:dyDescent="0.25">
      <c r="B43" s="9" t="s">
        <v>75</v>
      </c>
    </row>
    <row r="44" spans="1:32" ht="15" customHeight="1" x14ac:dyDescent="0.25">
      <c r="A44" s="3" t="s">
        <v>210</v>
      </c>
      <c r="B44" s="10" t="s">
        <v>207</v>
      </c>
      <c r="C44" s="11">
        <v>3.2419980000000002</v>
      </c>
      <c r="D44" s="11">
        <v>3.2740499999999999</v>
      </c>
      <c r="E44" s="11">
        <v>3.3104619999999998</v>
      </c>
      <c r="F44" s="11">
        <v>3.347512</v>
      </c>
      <c r="G44" s="11">
        <v>3.3832360000000001</v>
      </c>
      <c r="H44" s="11">
        <v>3.4181400000000002</v>
      </c>
      <c r="I44" s="11">
        <v>3.4517820000000001</v>
      </c>
      <c r="J44" s="11">
        <v>3.4840149999999999</v>
      </c>
      <c r="K44" s="11">
        <v>3.5139119999999999</v>
      </c>
      <c r="L44" s="11">
        <v>3.5423399999999998</v>
      </c>
      <c r="M44" s="11">
        <v>3.5693160000000002</v>
      </c>
      <c r="N44" s="11">
        <v>3.5947740000000001</v>
      </c>
      <c r="O44" s="11">
        <v>3.6188709999999999</v>
      </c>
      <c r="P44" s="11">
        <v>3.6421070000000002</v>
      </c>
      <c r="Q44" s="11">
        <v>3.6643819999999998</v>
      </c>
      <c r="R44" s="11">
        <v>3.6858409999999999</v>
      </c>
      <c r="S44" s="11">
        <v>3.7067950000000001</v>
      </c>
      <c r="T44" s="11">
        <v>3.7273049999999999</v>
      </c>
      <c r="U44" s="11">
        <v>3.7473559999999999</v>
      </c>
      <c r="V44" s="11">
        <v>3.7667869999999999</v>
      </c>
      <c r="W44" s="11">
        <v>3.7862629999999999</v>
      </c>
      <c r="X44" s="11">
        <v>3.8053520000000001</v>
      </c>
      <c r="Y44" s="11">
        <v>3.8241779999999999</v>
      </c>
      <c r="Z44" s="11">
        <v>3.842883</v>
      </c>
      <c r="AA44" s="11">
        <v>3.8621150000000002</v>
      </c>
      <c r="AB44" s="11">
        <v>3.8809909999999999</v>
      </c>
      <c r="AC44" s="11">
        <v>3.899527</v>
      </c>
      <c r="AD44" s="11">
        <v>3.917592</v>
      </c>
      <c r="AE44" s="11">
        <v>3.9350580000000002</v>
      </c>
      <c r="AF44" s="12">
        <v>6.8339999999999998E-3</v>
      </c>
    </row>
    <row r="45" spans="1:32" ht="15" customHeight="1" x14ac:dyDescent="0.25">
      <c r="A45" s="3" t="s">
        <v>211</v>
      </c>
      <c r="B45" s="10" t="s">
        <v>44</v>
      </c>
      <c r="C45" s="11">
        <v>0.86686799999999997</v>
      </c>
      <c r="D45" s="11">
        <v>0.89133300000000004</v>
      </c>
      <c r="E45" s="11">
        <v>0.90241700000000002</v>
      </c>
      <c r="F45" s="11">
        <v>0.90113100000000002</v>
      </c>
      <c r="G45" s="11">
        <v>0.90343600000000002</v>
      </c>
      <c r="H45" s="11">
        <v>0.90932800000000003</v>
      </c>
      <c r="I45" s="11">
        <v>0.91508100000000003</v>
      </c>
      <c r="J45" s="11">
        <v>0.920655</v>
      </c>
      <c r="K45" s="11">
        <v>0.92691800000000002</v>
      </c>
      <c r="L45" s="11">
        <v>0.93294699999999997</v>
      </c>
      <c r="M45" s="11">
        <v>0.93881300000000001</v>
      </c>
      <c r="N45" s="11">
        <v>0.94440800000000003</v>
      </c>
      <c r="O45" s="11">
        <v>0.94983300000000004</v>
      </c>
      <c r="P45" s="11">
        <v>0.95513999999999999</v>
      </c>
      <c r="Q45" s="11">
        <v>0.96032600000000001</v>
      </c>
      <c r="R45" s="11">
        <v>0.96540899999999996</v>
      </c>
      <c r="S45" s="11">
        <v>0.97038599999999997</v>
      </c>
      <c r="T45" s="11">
        <v>0.97524200000000005</v>
      </c>
      <c r="U45" s="11">
        <v>0.97998499999999999</v>
      </c>
      <c r="V45" s="11">
        <v>0.98463699999999998</v>
      </c>
      <c r="W45" s="11">
        <v>0.98916300000000001</v>
      </c>
      <c r="X45" s="11">
        <v>0.99360700000000002</v>
      </c>
      <c r="Y45" s="11">
        <v>0.99799499999999997</v>
      </c>
      <c r="Z45" s="11">
        <v>1.0023</v>
      </c>
      <c r="AA45" s="11">
        <v>1.006623</v>
      </c>
      <c r="AB45" s="11">
        <v>1.010885</v>
      </c>
      <c r="AC45" s="11">
        <v>1.0150859999999999</v>
      </c>
      <c r="AD45" s="11">
        <v>1.019261</v>
      </c>
      <c r="AE45" s="11">
        <v>1.0233779999999999</v>
      </c>
      <c r="AF45" s="12">
        <v>5.13E-3</v>
      </c>
    </row>
    <row r="47" spans="1:32" ht="15" customHeight="1" x14ac:dyDescent="0.25">
      <c r="B47" s="9" t="s">
        <v>212</v>
      </c>
    </row>
    <row r="48" spans="1:32" ht="15" customHeight="1" x14ac:dyDescent="0.25">
      <c r="A48" s="3" t="s">
        <v>213</v>
      </c>
      <c r="B48" s="10" t="s">
        <v>207</v>
      </c>
      <c r="C48" s="11">
        <v>1.0320510000000001</v>
      </c>
      <c r="D48" s="11">
        <v>1.037121</v>
      </c>
      <c r="E48" s="11">
        <v>1.042117</v>
      </c>
      <c r="F48" s="11">
        <v>1.046851</v>
      </c>
      <c r="G48" s="11">
        <v>1.051418</v>
      </c>
      <c r="H48" s="11">
        <v>1.051264</v>
      </c>
      <c r="I48" s="11">
        <v>1.0511029999999999</v>
      </c>
      <c r="J48" s="11">
        <v>1.0509759999999999</v>
      </c>
      <c r="K48" s="11">
        <v>1.0541910000000001</v>
      </c>
      <c r="L48" s="11">
        <v>1.057517</v>
      </c>
      <c r="M48" s="11">
        <v>1.061172</v>
      </c>
      <c r="N48" s="11">
        <v>1.0649960000000001</v>
      </c>
      <c r="O48" s="11">
        <v>1.068765</v>
      </c>
      <c r="P48" s="11">
        <v>1.0726279999999999</v>
      </c>
      <c r="Q48" s="11">
        <v>1.076414</v>
      </c>
      <c r="R48" s="11">
        <v>1.080198</v>
      </c>
      <c r="S48" s="11">
        <v>1.0839730000000001</v>
      </c>
      <c r="T48" s="11">
        <v>1.08769</v>
      </c>
      <c r="U48" s="11">
        <v>1.095853</v>
      </c>
      <c r="V48" s="11">
        <v>1.1039110000000001</v>
      </c>
      <c r="W48" s="11">
        <v>1.111945</v>
      </c>
      <c r="X48" s="11">
        <v>1.119909</v>
      </c>
      <c r="Y48" s="11">
        <v>1.127786</v>
      </c>
      <c r="Z48" s="11">
        <v>1.135586</v>
      </c>
      <c r="AA48" s="11">
        <v>1.143219</v>
      </c>
      <c r="AB48" s="11">
        <v>1.151092</v>
      </c>
      <c r="AC48" s="11">
        <v>1.1593610000000001</v>
      </c>
      <c r="AD48" s="11">
        <v>1.1676740000000001</v>
      </c>
      <c r="AE48" s="11">
        <v>1.175969</v>
      </c>
      <c r="AF48" s="12">
        <v>4.6639999999999997E-3</v>
      </c>
    </row>
    <row r="49" spans="1:32" ht="15" customHeight="1" x14ac:dyDescent="0.25">
      <c r="A49" s="3" t="s">
        <v>214</v>
      </c>
      <c r="B49" s="10" t="s">
        <v>44</v>
      </c>
      <c r="C49" s="11">
        <v>0.78915800000000003</v>
      </c>
      <c r="D49" s="11">
        <v>0.80194399999999999</v>
      </c>
      <c r="E49" s="11">
        <v>0.81385399999999997</v>
      </c>
      <c r="F49" s="11">
        <v>0.82442199999999999</v>
      </c>
      <c r="G49" s="11">
        <v>0.83411800000000003</v>
      </c>
      <c r="H49" s="11">
        <v>0.84303600000000001</v>
      </c>
      <c r="I49" s="11">
        <v>0.85118000000000005</v>
      </c>
      <c r="J49" s="11">
        <v>0.85870199999999997</v>
      </c>
      <c r="K49" s="11">
        <v>0.86569700000000005</v>
      </c>
      <c r="L49" s="11">
        <v>0.87227500000000002</v>
      </c>
      <c r="M49" s="11">
        <v>0.87818099999999999</v>
      </c>
      <c r="N49" s="11">
        <v>0.88359100000000002</v>
      </c>
      <c r="O49" s="11">
        <v>0.88860399999999995</v>
      </c>
      <c r="P49" s="11">
        <v>0.89311300000000005</v>
      </c>
      <c r="Q49" s="11">
        <v>0.89716700000000005</v>
      </c>
      <c r="R49" s="11">
        <v>0.90075700000000003</v>
      </c>
      <c r="S49" s="11">
        <v>0.90393400000000002</v>
      </c>
      <c r="T49" s="11">
        <v>0.90677300000000005</v>
      </c>
      <c r="U49" s="11">
        <v>0.90917899999999996</v>
      </c>
      <c r="V49" s="11">
        <v>0.91148399999999996</v>
      </c>
      <c r="W49" s="11">
        <v>0.91357699999999997</v>
      </c>
      <c r="X49" s="11">
        <v>0.91546099999999997</v>
      </c>
      <c r="Y49" s="11">
        <v>0.91725400000000001</v>
      </c>
      <c r="Z49" s="11">
        <v>0.91888400000000003</v>
      </c>
      <c r="AA49" s="11">
        <v>0.92035599999999995</v>
      </c>
      <c r="AB49" s="11">
        <v>0.92169599999999996</v>
      </c>
      <c r="AC49" s="11">
        <v>0.92290000000000005</v>
      </c>
      <c r="AD49" s="11">
        <v>0.92408299999999999</v>
      </c>
      <c r="AE49" s="11">
        <v>0.92551600000000001</v>
      </c>
      <c r="AF49" s="12">
        <v>5.3220000000000003E-3</v>
      </c>
    </row>
    <row r="50" spans="1:32" ht="15" customHeight="1" x14ac:dyDescent="0.25">
      <c r="A50" s="3" t="s">
        <v>215</v>
      </c>
      <c r="B50" s="10" t="s">
        <v>20</v>
      </c>
      <c r="C50" s="11">
        <v>0.78491200000000005</v>
      </c>
      <c r="D50" s="11">
        <v>0.78556300000000001</v>
      </c>
      <c r="E50" s="11">
        <v>0.78604200000000002</v>
      </c>
      <c r="F50" s="11">
        <v>0.78640100000000002</v>
      </c>
      <c r="G50" s="11">
        <v>0.78673300000000002</v>
      </c>
      <c r="H50" s="11">
        <v>0.78703900000000004</v>
      </c>
      <c r="I50" s="11">
        <v>0.78731799999999996</v>
      </c>
      <c r="J50" s="11">
        <v>0.78757500000000003</v>
      </c>
      <c r="K50" s="11">
        <v>0.78781199999999996</v>
      </c>
      <c r="L50" s="11">
        <v>0.78803699999999999</v>
      </c>
      <c r="M50" s="11">
        <v>0.78828299999999996</v>
      </c>
      <c r="N50" s="11">
        <v>0.78851899999999997</v>
      </c>
      <c r="O50" s="11">
        <v>0.78873800000000005</v>
      </c>
      <c r="P50" s="11">
        <v>0.78893800000000003</v>
      </c>
      <c r="Q50" s="11">
        <v>0.78911900000000001</v>
      </c>
      <c r="R50" s="11">
        <v>0.78928399999999999</v>
      </c>
      <c r="S50" s="11">
        <v>0.789435</v>
      </c>
      <c r="T50" s="11">
        <v>0.78957999999999995</v>
      </c>
      <c r="U50" s="11">
        <v>0.789713</v>
      </c>
      <c r="V50" s="11">
        <v>0.78983400000000004</v>
      </c>
      <c r="W50" s="11">
        <v>0.78994500000000001</v>
      </c>
      <c r="X50" s="11">
        <v>0.79005199999999998</v>
      </c>
      <c r="Y50" s="11">
        <v>0.79021699999999995</v>
      </c>
      <c r="Z50" s="11">
        <v>0.79040699999999997</v>
      </c>
      <c r="AA50" s="11">
        <v>0.79057999999999995</v>
      </c>
      <c r="AB50" s="11">
        <v>0.79074299999999997</v>
      </c>
      <c r="AC50" s="11">
        <v>0.79098100000000005</v>
      </c>
      <c r="AD50" s="11">
        <v>0.79119899999999999</v>
      </c>
      <c r="AE50" s="11">
        <v>0.791605</v>
      </c>
      <c r="AF50" s="12">
        <v>2.8400000000000002E-4</v>
      </c>
    </row>
    <row r="52" spans="1:32" ht="15" customHeight="1" x14ac:dyDescent="0.25">
      <c r="B52" s="9" t="s">
        <v>216</v>
      </c>
    </row>
    <row r="53" spans="1:32" ht="15" customHeight="1" x14ac:dyDescent="0.25">
      <c r="A53" s="3" t="s">
        <v>217</v>
      </c>
      <c r="B53" s="10" t="s">
        <v>207</v>
      </c>
      <c r="C53" s="11">
        <v>0.485433</v>
      </c>
      <c r="D53" s="11">
        <v>0.48671300000000001</v>
      </c>
      <c r="E53" s="11">
        <v>0.48741200000000001</v>
      </c>
      <c r="F53" s="11">
        <v>0.48794799999999999</v>
      </c>
      <c r="G53" s="11">
        <v>0.48836299999999999</v>
      </c>
      <c r="H53" s="11">
        <v>0.48866599999999999</v>
      </c>
      <c r="I53" s="11">
        <v>0.488869</v>
      </c>
      <c r="J53" s="11">
        <v>0.48899799999999999</v>
      </c>
      <c r="K53" s="11">
        <v>0.49089300000000002</v>
      </c>
      <c r="L53" s="11">
        <v>0.49259599999999998</v>
      </c>
      <c r="M53" s="11">
        <v>0.49411500000000003</v>
      </c>
      <c r="N53" s="11">
        <v>0.49548300000000001</v>
      </c>
      <c r="O53" s="11">
        <v>0.496722</v>
      </c>
      <c r="P53" s="11">
        <v>0.49782500000000002</v>
      </c>
      <c r="Q53" s="11">
        <v>0.498807</v>
      </c>
      <c r="R53" s="11">
        <v>0.49973400000000001</v>
      </c>
      <c r="S53" s="11">
        <v>0.50056199999999995</v>
      </c>
      <c r="T53" s="11">
        <v>0.50127699999999997</v>
      </c>
      <c r="U53" s="11">
        <v>0.50363199999999997</v>
      </c>
      <c r="V53" s="11">
        <v>0.50581399999999999</v>
      </c>
      <c r="W53" s="11">
        <v>0.50782099999999997</v>
      </c>
      <c r="X53" s="11">
        <v>0.50968500000000005</v>
      </c>
      <c r="Y53" s="11">
        <v>0.51139199999999996</v>
      </c>
      <c r="Z53" s="11">
        <v>0.51300800000000002</v>
      </c>
      <c r="AA53" s="11">
        <v>0.51450799999999997</v>
      </c>
      <c r="AB53" s="11">
        <v>0.51586699999999996</v>
      </c>
      <c r="AC53" s="11">
        <v>0.51708900000000002</v>
      </c>
      <c r="AD53" s="11">
        <v>0.51819700000000002</v>
      </c>
      <c r="AE53" s="11">
        <v>0.52125900000000003</v>
      </c>
      <c r="AF53" s="12">
        <v>2.5430000000000001E-3</v>
      </c>
    </row>
    <row r="55" spans="1:32" ht="15" customHeight="1" x14ac:dyDescent="0.25">
      <c r="B55" s="9" t="s">
        <v>218</v>
      </c>
    </row>
    <row r="56" spans="1:32" ht="15" customHeight="1" x14ac:dyDescent="0.25">
      <c r="A56" s="3" t="s">
        <v>219</v>
      </c>
      <c r="B56" s="10" t="s">
        <v>207</v>
      </c>
      <c r="C56" s="11">
        <v>0.731846</v>
      </c>
      <c r="D56" s="11">
        <v>0.73362300000000003</v>
      </c>
      <c r="E56" s="11">
        <v>0.73524100000000003</v>
      </c>
      <c r="F56" s="11">
        <v>0.73668900000000004</v>
      </c>
      <c r="G56" s="11">
        <v>0.73790800000000001</v>
      </c>
      <c r="H56" s="11">
        <v>0.73902500000000004</v>
      </c>
      <c r="I56" s="11">
        <v>0.74008799999999997</v>
      </c>
      <c r="J56" s="11">
        <v>0.74104999999999999</v>
      </c>
      <c r="K56" s="11">
        <v>0.74191499999999999</v>
      </c>
      <c r="L56" s="11">
        <v>0.742699</v>
      </c>
      <c r="M56" s="11">
        <v>0.74344500000000002</v>
      </c>
      <c r="N56" s="11">
        <v>0.74411000000000005</v>
      </c>
      <c r="O56" s="11">
        <v>0.74470400000000003</v>
      </c>
      <c r="P56" s="11">
        <v>0.74532200000000004</v>
      </c>
      <c r="Q56" s="11">
        <v>0.74586200000000002</v>
      </c>
      <c r="R56" s="11">
        <v>0.74634199999999995</v>
      </c>
      <c r="S56" s="11">
        <v>0.74676100000000001</v>
      </c>
      <c r="T56" s="11">
        <v>0.74713099999999999</v>
      </c>
      <c r="U56" s="11">
        <v>0.74745799999999996</v>
      </c>
      <c r="V56" s="11">
        <v>0.74775400000000003</v>
      </c>
      <c r="W56" s="11">
        <v>0.74802100000000005</v>
      </c>
      <c r="X56" s="11">
        <v>0.74826000000000004</v>
      </c>
      <c r="Y56" s="11">
        <v>0.74846999999999997</v>
      </c>
      <c r="Z56" s="11">
        <v>0.74865999999999999</v>
      </c>
      <c r="AA56" s="11">
        <v>0.74883</v>
      </c>
      <c r="AB56" s="11">
        <v>0.74898200000000004</v>
      </c>
      <c r="AC56" s="11">
        <v>0.74912299999999998</v>
      </c>
      <c r="AD56" s="11">
        <v>0.74953999999999998</v>
      </c>
      <c r="AE56" s="11">
        <v>0.74990900000000005</v>
      </c>
      <c r="AF56" s="12">
        <v>8.1300000000000003E-4</v>
      </c>
    </row>
    <row r="57" spans="1:32" ht="15" customHeight="1" x14ac:dyDescent="0.25">
      <c r="A57" s="3" t="s">
        <v>220</v>
      </c>
      <c r="B57" s="10" t="s">
        <v>44</v>
      </c>
      <c r="C57" s="11">
        <v>0.50466200000000005</v>
      </c>
      <c r="D57" s="11">
        <v>0.50369600000000003</v>
      </c>
      <c r="E57" s="11">
        <v>0.50360799999999994</v>
      </c>
      <c r="F57" s="11">
        <v>0.50264500000000001</v>
      </c>
      <c r="G57" s="11">
        <v>0.50179300000000004</v>
      </c>
      <c r="H57" s="11">
        <v>0.50106600000000001</v>
      </c>
      <c r="I57" s="11">
        <v>0.50055499999999997</v>
      </c>
      <c r="J57" s="11">
        <v>0.50015500000000002</v>
      </c>
      <c r="K57" s="11">
        <v>0.50075099999999995</v>
      </c>
      <c r="L57" s="11">
        <v>0.50187599999999999</v>
      </c>
      <c r="M57" s="11">
        <v>0.50286399999999998</v>
      </c>
      <c r="N57" s="11">
        <v>0.50373699999999999</v>
      </c>
      <c r="O57" s="11">
        <v>0.50451100000000004</v>
      </c>
      <c r="P57" s="11">
        <v>0.50520200000000004</v>
      </c>
      <c r="Q57" s="11">
        <v>0.50586900000000001</v>
      </c>
      <c r="R57" s="11">
        <v>0.50647399999999998</v>
      </c>
      <c r="S57" s="11">
        <v>0.506934</v>
      </c>
      <c r="T57" s="11">
        <v>0.50734199999999996</v>
      </c>
      <c r="U57" s="11">
        <v>0.50772700000000004</v>
      </c>
      <c r="V57" s="11">
        <v>0.508108</v>
      </c>
      <c r="W57" s="11">
        <v>0.50843099999999997</v>
      </c>
      <c r="X57" s="11">
        <v>0.50871500000000003</v>
      </c>
      <c r="Y57" s="11">
        <v>0.50895999999999997</v>
      </c>
      <c r="Z57" s="11">
        <v>0.509185</v>
      </c>
      <c r="AA57" s="11">
        <v>0.50938600000000001</v>
      </c>
      <c r="AB57" s="11">
        <v>0.50960700000000003</v>
      </c>
      <c r="AC57" s="11">
        <v>0.50995500000000005</v>
      </c>
      <c r="AD57" s="11">
        <v>0.51033399999999995</v>
      </c>
      <c r="AE57" s="11">
        <v>0.51068899999999995</v>
      </c>
      <c r="AF57" s="12">
        <v>5.1099999999999995E-4</v>
      </c>
    </row>
    <row r="59" spans="1:32" ht="15" customHeight="1" x14ac:dyDescent="0.25">
      <c r="B59" s="9" t="s">
        <v>221</v>
      </c>
    </row>
    <row r="60" spans="1:32" ht="15" customHeight="1" x14ac:dyDescent="0.25">
      <c r="B60" s="9" t="s">
        <v>222</v>
      </c>
    </row>
    <row r="61" spans="1:32" ht="15" customHeight="1" x14ac:dyDescent="0.25">
      <c r="A61" s="3" t="s">
        <v>223</v>
      </c>
      <c r="B61" s="10" t="s">
        <v>207</v>
      </c>
      <c r="C61" s="11">
        <v>53.667892000000002</v>
      </c>
      <c r="D61" s="11">
        <v>55.606586</v>
      </c>
      <c r="E61" s="11">
        <v>57.026282999999999</v>
      </c>
      <c r="F61" s="11">
        <v>58.249603</v>
      </c>
      <c r="G61" s="11">
        <v>59.358437000000002</v>
      </c>
      <c r="H61" s="11">
        <v>60.334159999999997</v>
      </c>
      <c r="I61" s="11">
        <v>61.194462000000001</v>
      </c>
      <c r="J61" s="11">
        <v>61.962299000000002</v>
      </c>
      <c r="K61" s="11">
        <v>63.280655000000003</v>
      </c>
      <c r="L61" s="11">
        <v>64.532607999999996</v>
      </c>
      <c r="M61" s="11">
        <v>65.683914000000001</v>
      </c>
      <c r="N61" s="11">
        <v>66.747757000000007</v>
      </c>
      <c r="O61" s="11">
        <v>67.691704000000001</v>
      </c>
      <c r="P61" s="11">
        <v>68.597031000000001</v>
      </c>
      <c r="Q61" s="11">
        <v>69.440444999999997</v>
      </c>
      <c r="R61" s="11">
        <v>70.209213000000005</v>
      </c>
      <c r="S61" s="11">
        <v>70.916083999999998</v>
      </c>
      <c r="T61" s="11">
        <v>71.543357999999998</v>
      </c>
      <c r="U61" s="11">
        <v>72.984099999999998</v>
      </c>
      <c r="V61" s="11">
        <v>74.293319999999994</v>
      </c>
      <c r="W61" s="11">
        <v>75.507309000000006</v>
      </c>
      <c r="X61" s="11">
        <v>76.630142000000006</v>
      </c>
      <c r="Y61" s="11">
        <v>77.693664999999996</v>
      </c>
      <c r="Z61" s="11">
        <v>78.657798999999997</v>
      </c>
      <c r="AA61" s="11">
        <v>79.528739999999999</v>
      </c>
      <c r="AB61" s="11">
        <v>80.321822999999995</v>
      </c>
      <c r="AC61" s="11">
        <v>81.071387999999999</v>
      </c>
      <c r="AD61" s="11">
        <v>81.804550000000006</v>
      </c>
      <c r="AE61" s="11">
        <v>82.531882999999993</v>
      </c>
      <c r="AF61" s="12">
        <v>1.4733E-2</v>
      </c>
    </row>
    <row r="63" spans="1:32" ht="15" customHeight="1" x14ac:dyDescent="0.25">
      <c r="B63" s="9" t="s">
        <v>224</v>
      </c>
    </row>
    <row r="64" spans="1:32" ht="15" customHeight="1" x14ac:dyDescent="0.25">
      <c r="A64" s="3" t="s">
        <v>225</v>
      </c>
      <c r="B64" s="10" t="s">
        <v>207</v>
      </c>
      <c r="C64" s="11">
        <v>2.1488489999999998</v>
      </c>
      <c r="D64" s="11">
        <v>2.2002830000000002</v>
      </c>
      <c r="E64" s="11">
        <v>2.2490559999999999</v>
      </c>
      <c r="F64" s="11">
        <v>2.2950300000000001</v>
      </c>
      <c r="G64" s="11">
        <v>2.3383099999999999</v>
      </c>
      <c r="H64" s="11">
        <v>2.4260060000000001</v>
      </c>
      <c r="I64" s="11">
        <v>2.5097770000000001</v>
      </c>
      <c r="J64" s="11">
        <v>2.5888</v>
      </c>
      <c r="K64" s="11">
        <v>2.6628280000000002</v>
      </c>
      <c r="L64" s="11">
        <v>2.7319270000000002</v>
      </c>
      <c r="M64" s="11">
        <v>2.7959350000000001</v>
      </c>
      <c r="N64" s="11">
        <v>2.8549660000000001</v>
      </c>
      <c r="O64" s="11">
        <v>2.9093209999999998</v>
      </c>
      <c r="P64" s="11">
        <v>2.959689</v>
      </c>
      <c r="Q64" s="11">
        <v>3.0060799999999999</v>
      </c>
      <c r="R64" s="11">
        <v>3.0486149999999999</v>
      </c>
      <c r="S64" s="11">
        <v>3.0875339999999998</v>
      </c>
      <c r="T64" s="11">
        <v>3.122922</v>
      </c>
      <c r="U64" s="11">
        <v>3.1550639999999999</v>
      </c>
      <c r="V64" s="11">
        <v>3.1841339999999998</v>
      </c>
      <c r="W64" s="11">
        <v>3.210474</v>
      </c>
      <c r="X64" s="11">
        <v>3.234251</v>
      </c>
      <c r="Y64" s="11">
        <v>3.255881</v>
      </c>
      <c r="Z64" s="11">
        <v>3.275325</v>
      </c>
      <c r="AA64" s="11">
        <v>3.2928139999999999</v>
      </c>
      <c r="AB64" s="11">
        <v>3.3087550000000001</v>
      </c>
      <c r="AC64" s="11">
        <v>3.32341</v>
      </c>
      <c r="AD64" s="11">
        <v>3.3369689999999999</v>
      </c>
      <c r="AE64" s="11">
        <v>3.3496630000000001</v>
      </c>
      <c r="AF64" s="12">
        <v>1.5687E-2</v>
      </c>
    </row>
    <row r="66" spans="1:32" ht="15" customHeight="1" x14ac:dyDescent="0.25">
      <c r="B66" s="9" t="s">
        <v>108</v>
      </c>
    </row>
    <row r="67" spans="1:32" ht="15" customHeight="1" x14ac:dyDescent="0.25">
      <c r="B67" s="9" t="s">
        <v>109</v>
      </c>
    </row>
    <row r="68" spans="1:32" ht="15" customHeight="1" x14ac:dyDescent="0.25">
      <c r="B68" s="9" t="s">
        <v>110</v>
      </c>
    </row>
    <row r="69" spans="1:32" ht="15" customHeight="1" x14ac:dyDescent="0.25">
      <c r="A69" s="3" t="s">
        <v>226</v>
      </c>
      <c r="B69" s="10" t="s">
        <v>227</v>
      </c>
      <c r="C69" s="17">
        <v>26.974495000000001</v>
      </c>
      <c r="D69" s="17">
        <v>26.974495000000001</v>
      </c>
      <c r="E69" s="17">
        <v>26.974495000000001</v>
      </c>
      <c r="F69" s="17">
        <v>26.974495000000001</v>
      </c>
      <c r="G69" s="17">
        <v>26.974495000000001</v>
      </c>
      <c r="H69" s="17">
        <v>26.974495000000001</v>
      </c>
      <c r="I69" s="17">
        <v>26.974495000000001</v>
      </c>
      <c r="J69" s="17">
        <v>26.974495000000001</v>
      </c>
      <c r="K69" s="17">
        <v>26.977492999999999</v>
      </c>
      <c r="L69" s="17">
        <v>26.983494</v>
      </c>
      <c r="M69" s="17">
        <v>27.007494000000001</v>
      </c>
      <c r="N69" s="17">
        <v>27.037495</v>
      </c>
      <c r="O69" s="17">
        <v>27.073494</v>
      </c>
      <c r="P69" s="17">
        <v>27.121493999999998</v>
      </c>
      <c r="Q69" s="17">
        <v>27.181495999999999</v>
      </c>
      <c r="R69" s="17">
        <v>27.262492999999999</v>
      </c>
      <c r="S69" s="17">
        <v>27.391494999999999</v>
      </c>
      <c r="T69" s="17">
        <v>27.535495999999998</v>
      </c>
      <c r="U69" s="17">
        <v>27.694496000000001</v>
      </c>
      <c r="V69" s="17">
        <v>27.724495000000001</v>
      </c>
      <c r="W69" s="17">
        <v>27.724495000000001</v>
      </c>
      <c r="X69" s="17">
        <v>27.724495000000001</v>
      </c>
      <c r="Y69" s="17">
        <v>27.724495000000001</v>
      </c>
      <c r="Z69" s="17">
        <v>27.724495000000001</v>
      </c>
      <c r="AA69" s="17">
        <v>27.724495000000001</v>
      </c>
      <c r="AB69" s="17">
        <v>27.724495000000001</v>
      </c>
      <c r="AC69" s="17">
        <v>27.724495000000001</v>
      </c>
      <c r="AD69" s="17">
        <v>27.724495000000001</v>
      </c>
      <c r="AE69" s="17">
        <v>27.724495000000001</v>
      </c>
      <c r="AF69" s="12">
        <v>1.016E-3</v>
      </c>
    </row>
    <row r="70" spans="1:32" ht="15" customHeight="1" x14ac:dyDescent="0.25">
      <c r="A70" s="3" t="s">
        <v>228</v>
      </c>
      <c r="B70" s="10" t="s">
        <v>229</v>
      </c>
      <c r="C70" s="17">
        <v>1040.007568</v>
      </c>
      <c r="D70" s="17">
        <v>1092.39978</v>
      </c>
      <c r="E70" s="17">
        <v>1153.803711</v>
      </c>
      <c r="F70" s="17">
        <v>1222.4492190000001</v>
      </c>
      <c r="G70" s="17">
        <v>1309.6170649999999</v>
      </c>
      <c r="H70" s="17">
        <v>1401.0170900000001</v>
      </c>
      <c r="I70" s="17">
        <v>1506.9014890000001</v>
      </c>
      <c r="J70" s="17">
        <v>1626.424927</v>
      </c>
      <c r="K70" s="17">
        <v>1764.532471</v>
      </c>
      <c r="L70" s="17">
        <v>1928.420654</v>
      </c>
      <c r="M70" s="17">
        <v>2115.7778320000002</v>
      </c>
      <c r="N70" s="17">
        <v>2327.9812010000001</v>
      </c>
      <c r="O70" s="17">
        <v>2560.6108399999998</v>
      </c>
      <c r="P70" s="17">
        <v>2826.2895509999998</v>
      </c>
      <c r="Q70" s="17">
        <v>3116.5451659999999</v>
      </c>
      <c r="R70" s="17">
        <v>3446.0830080000001</v>
      </c>
      <c r="S70" s="17">
        <v>3827.3803710000002</v>
      </c>
      <c r="T70" s="17">
        <v>4239.8603519999997</v>
      </c>
      <c r="U70" s="17">
        <v>4694.7407229999999</v>
      </c>
      <c r="V70" s="17">
        <v>5174.7211909999996</v>
      </c>
      <c r="W70" s="17">
        <v>5698.7998049999997</v>
      </c>
      <c r="X70" s="17">
        <v>6271.732422</v>
      </c>
      <c r="Y70" s="17">
        <v>6893.0322269999997</v>
      </c>
      <c r="Z70" s="17">
        <v>7571.6186520000001</v>
      </c>
      <c r="AA70" s="17">
        <v>8270.7734380000002</v>
      </c>
      <c r="AB70" s="17">
        <v>8984.0234380000002</v>
      </c>
      <c r="AC70" s="17">
        <v>9717.8222659999992</v>
      </c>
      <c r="AD70" s="17">
        <v>10460.815430000001</v>
      </c>
      <c r="AE70" s="17">
        <v>11216.227539</v>
      </c>
      <c r="AF70" s="12">
        <v>9.0088000000000001E-2</v>
      </c>
    </row>
    <row r="71" spans="1:32" ht="15" customHeight="1" x14ac:dyDescent="0.25">
      <c r="A71" s="3" t="s">
        <v>230</v>
      </c>
      <c r="B71" s="10" t="s">
        <v>115</v>
      </c>
      <c r="C71" s="17">
        <v>2989.5043949999999</v>
      </c>
      <c r="D71" s="17">
        <v>3729.3676759999998</v>
      </c>
      <c r="E71" s="17">
        <v>4246.2646480000003</v>
      </c>
      <c r="F71" s="17">
        <v>4578.9296880000002</v>
      </c>
      <c r="G71" s="17">
        <v>4803.0239259999998</v>
      </c>
      <c r="H71" s="17">
        <v>4878.0473629999997</v>
      </c>
      <c r="I71" s="17">
        <v>4982.3046880000002</v>
      </c>
      <c r="J71" s="17">
        <v>5132.6372069999998</v>
      </c>
      <c r="K71" s="17">
        <v>5354.0625</v>
      </c>
      <c r="L71" s="17">
        <v>5605.9873049999997</v>
      </c>
      <c r="M71" s="17">
        <v>5896.9716799999997</v>
      </c>
      <c r="N71" s="17">
        <v>6236.0439450000003</v>
      </c>
      <c r="O71" s="17">
        <v>6614.404297</v>
      </c>
      <c r="P71" s="17">
        <v>7053.0722660000001</v>
      </c>
      <c r="Q71" s="17">
        <v>7525.2958980000003</v>
      </c>
      <c r="R71" s="17">
        <v>8039.4414059999999</v>
      </c>
      <c r="S71" s="17">
        <v>8591.8007809999999</v>
      </c>
      <c r="T71" s="17">
        <v>9173.4472659999992</v>
      </c>
      <c r="U71" s="17">
        <v>9796.8710940000001</v>
      </c>
      <c r="V71" s="17">
        <v>10452.082031</v>
      </c>
      <c r="W71" s="17">
        <v>11148.390625</v>
      </c>
      <c r="X71" s="17">
        <v>11879.867188</v>
      </c>
      <c r="Y71" s="17">
        <v>12638.944336</v>
      </c>
      <c r="Z71" s="17">
        <v>13425.589844</v>
      </c>
      <c r="AA71" s="17">
        <v>14235.25</v>
      </c>
      <c r="AB71" s="17">
        <v>15062.345703000001</v>
      </c>
      <c r="AC71" s="17">
        <v>15911.241211</v>
      </c>
      <c r="AD71" s="17">
        <v>16778.964843999998</v>
      </c>
      <c r="AE71" s="17">
        <v>17665.138672000001</v>
      </c>
      <c r="AF71" s="12">
        <v>5.9297000000000002E-2</v>
      </c>
    </row>
    <row r="72" spans="1:32" ht="15" customHeight="1" x14ac:dyDescent="0.25">
      <c r="A72" s="3" t="s">
        <v>231</v>
      </c>
      <c r="B72" s="10" t="s">
        <v>117</v>
      </c>
      <c r="C72" s="17">
        <v>96.850891000000004</v>
      </c>
      <c r="D72" s="17">
        <v>97.329207999999994</v>
      </c>
      <c r="E72" s="17">
        <v>97.998581000000001</v>
      </c>
      <c r="F72" s="17">
        <v>98.988372999999996</v>
      </c>
      <c r="G72" s="17">
        <v>101.801811</v>
      </c>
      <c r="H72" s="17">
        <v>101.80223100000001</v>
      </c>
      <c r="I72" s="17">
        <v>101.81100499999999</v>
      </c>
      <c r="J72" s="17">
        <v>101.914497</v>
      </c>
      <c r="K72" s="17">
        <v>102.53209699999999</v>
      </c>
      <c r="L72" s="17">
        <v>105.145172</v>
      </c>
      <c r="M72" s="17">
        <v>111.598747</v>
      </c>
      <c r="N72" s="17">
        <v>124.497078</v>
      </c>
      <c r="O72" s="17">
        <v>144.294174</v>
      </c>
      <c r="P72" s="17">
        <v>171.35043300000001</v>
      </c>
      <c r="Q72" s="17">
        <v>202.376755</v>
      </c>
      <c r="R72" s="17">
        <v>234.25260900000001</v>
      </c>
      <c r="S72" s="17">
        <v>266.65438799999998</v>
      </c>
      <c r="T72" s="17">
        <v>299.48220800000001</v>
      </c>
      <c r="U72" s="17">
        <v>333.24197400000003</v>
      </c>
      <c r="V72" s="17">
        <v>367.92355300000003</v>
      </c>
      <c r="W72" s="17">
        <v>404.65966800000001</v>
      </c>
      <c r="X72" s="17">
        <v>444.15963699999998</v>
      </c>
      <c r="Y72" s="17">
        <v>487.682861</v>
      </c>
      <c r="Z72" s="17">
        <v>536.75329599999998</v>
      </c>
      <c r="AA72" s="17">
        <v>590.61627199999998</v>
      </c>
      <c r="AB72" s="17">
        <v>648.06115699999998</v>
      </c>
      <c r="AC72" s="17">
        <v>719.52593999999999</v>
      </c>
      <c r="AD72" s="17">
        <v>803.060608</v>
      </c>
      <c r="AE72" s="17">
        <v>894.53186000000005</v>
      </c>
      <c r="AF72" s="12">
        <v>8.5625000000000007E-2</v>
      </c>
    </row>
    <row r="73" spans="1:32" ht="15" customHeight="1" x14ac:dyDescent="0.25">
      <c r="A73" s="3" t="s">
        <v>232</v>
      </c>
      <c r="B73" s="10" t="s">
        <v>233</v>
      </c>
      <c r="C73" s="17">
        <v>600.65301499999998</v>
      </c>
      <c r="D73" s="17">
        <v>600.65301499999998</v>
      </c>
      <c r="E73" s="17">
        <v>600.65301499999998</v>
      </c>
      <c r="F73" s="17">
        <v>600.65301499999998</v>
      </c>
      <c r="G73" s="17">
        <v>600.65301499999998</v>
      </c>
      <c r="H73" s="17">
        <v>600.65301499999998</v>
      </c>
      <c r="I73" s="17">
        <v>600.65301499999998</v>
      </c>
      <c r="J73" s="17">
        <v>600.65301499999998</v>
      </c>
      <c r="K73" s="17">
        <v>600.65301499999998</v>
      </c>
      <c r="L73" s="17">
        <v>600.65301499999998</v>
      </c>
      <c r="M73" s="17">
        <v>600.65301499999998</v>
      </c>
      <c r="N73" s="17">
        <v>600.65301499999998</v>
      </c>
      <c r="O73" s="17">
        <v>600.65301499999998</v>
      </c>
      <c r="P73" s="17">
        <v>600.65301499999998</v>
      </c>
      <c r="Q73" s="17">
        <v>600.65301499999998</v>
      </c>
      <c r="R73" s="17">
        <v>600.65301499999998</v>
      </c>
      <c r="S73" s="17">
        <v>600.65301499999998</v>
      </c>
      <c r="T73" s="17">
        <v>600.65301499999998</v>
      </c>
      <c r="U73" s="17">
        <v>600.65301499999998</v>
      </c>
      <c r="V73" s="17">
        <v>600.65301499999998</v>
      </c>
      <c r="W73" s="17">
        <v>600.65301499999998</v>
      </c>
      <c r="X73" s="17">
        <v>600.65301499999998</v>
      </c>
      <c r="Y73" s="17">
        <v>600.65301499999998</v>
      </c>
      <c r="Z73" s="17">
        <v>600.65301499999998</v>
      </c>
      <c r="AA73" s="17">
        <v>600.65301499999998</v>
      </c>
      <c r="AB73" s="17">
        <v>600.65301499999998</v>
      </c>
      <c r="AC73" s="17">
        <v>600.65301499999998</v>
      </c>
      <c r="AD73" s="17">
        <v>600.65301499999998</v>
      </c>
      <c r="AE73" s="17">
        <v>600.65301499999998</v>
      </c>
      <c r="AF73" s="12">
        <v>0</v>
      </c>
    </row>
    <row r="74" spans="1:32" ht="15" customHeight="1" x14ac:dyDescent="0.25">
      <c r="A74" s="3" t="s">
        <v>234</v>
      </c>
      <c r="B74" s="10" t="s">
        <v>119</v>
      </c>
      <c r="C74" s="17">
        <v>4753.9902339999999</v>
      </c>
      <c r="D74" s="17">
        <v>5546.7241210000002</v>
      </c>
      <c r="E74" s="17">
        <v>6125.6943359999996</v>
      </c>
      <c r="F74" s="17">
        <v>6527.9946289999998</v>
      </c>
      <c r="G74" s="17">
        <v>6842.0698240000002</v>
      </c>
      <c r="H74" s="17">
        <v>7008.4941410000001</v>
      </c>
      <c r="I74" s="17">
        <v>7218.6445309999999</v>
      </c>
      <c r="J74" s="17">
        <v>7488.6040039999998</v>
      </c>
      <c r="K74" s="17">
        <v>7848.7573240000002</v>
      </c>
      <c r="L74" s="17">
        <v>8267.1894530000009</v>
      </c>
      <c r="M74" s="17">
        <v>8752.0087889999995</v>
      </c>
      <c r="N74" s="17">
        <v>9316.2128909999992</v>
      </c>
      <c r="O74" s="17">
        <v>9947.0361329999996</v>
      </c>
      <c r="P74" s="17">
        <v>10678.487305000001</v>
      </c>
      <c r="Q74" s="17">
        <v>11472.052734000001</v>
      </c>
      <c r="R74" s="17">
        <v>12347.693359000001</v>
      </c>
      <c r="S74" s="17">
        <v>13313.879883</v>
      </c>
      <c r="T74" s="17">
        <v>14340.979492</v>
      </c>
      <c r="U74" s="17">
        <v>15453.202148</v>
      </c>
      <c r="V74" s="17">
        <v>16623.103515999999</v>
      </c>
      <c r="W74" s="17">
        <v>17880.226562</v>
      </c>
      <c r="X74" s="17">
        <v>19224.136718999998</v>
      </c>
      <c r="Y74" s="17">
        <v>20648.037109000001</v>
      </c>
      <c r="Z74" s="17">
        <v>22162.339843999998</v>
      </c>
      <c r="AA74" s="17">
        <v>23725.017577999999</v>
      </c>
      <c r="AB74" s="17">
        <v>25322.806640999999</v>
      </c>
      <c r="AC74" s="17">
        <v>26976.966797000001</v>
      </c>
      <c r="AD74" s="17">
        <v>28671.216797000001</v>
      </c>
      <c r="AE74" s="17">
        <v>30404.273438</v>
      </c>
      <c r="AF74" s="12">
        <v>6.5042000000000003E-2</v>
      </c>
    </row>
    <row r="75" spans="1:32" ht="15" customHeight="1" x14ac:dyDescent="0.25">
      <c r="B75" s="9" t="s">
        <v>120</v>
      </c>
    </row>
    <row r="76" spans="1:32" ht="15" customHeight="1" x14ac:dyDescent="0.25">
      <c r="A76" s="3" t="s">
        <v>235</v>
      </c>
      <c r="B76" s="10" t="s">
        <v>227</v>
      </c>
      <c r="C76" s="17">
        <v>196.21044900000001</v>
      </c>
      <c r="D76" s="17">
        <v>194.54620399999999</v>
      </c>
      <c r="E76" s="17">
        <v>194.54620399999999</v>
      </c>
      <c r="F76" s="17">
        <v>194.54620399999999</v>
      </c>
      <c r="G76" s="17">
        <v>194.54620399999999</v>
      </c>
      <c r="H76" s="17">
        <v>194.54620399999999</v>
      </c>
      <c r="I76" s="17">
        <v>194.54620399999999</v>
      </c>
      <c r="J76" s="17">
        <v>194.54620399999999</v>
      </c>
      <c r="K76" s="17">
        <v>194.56802400000001</v>
      </c>
      <c r="L76" s="17">
        <v>194.611694</v>
      </c>
      <c r="M76" s="17">
        <v>194.78628499999999</v>
      </c>
      <c r="N76" s="17">
        <v>195.004547</v>
      </c>
      <c r="O76" s="17">
        <v>195.26644899999999</v>
      </c>
      <c r="P76" s="17">
        <v>195.61563100000001</v>
      </c>
      <c r="Q76" s="17">
        <v>196.05213900000001</v>
      </c>
      <c r="R76" s="17">
        <v>196.64141799999999</v>
      </c>
      <c r="S76" s="17">
        <v>197.57989499999999</v>
      </c>
      <c r="T76" s="17">
        <v>198.62750199999999</v>
      </c>
      <c r="U76" s="17">
        <v>199.78422499999999</v>
      </c>
      <c r="V76" s="17">
        <v>200.00247200000001</v>
      </c>
      <c r="W76" s="17">
        <v>200.00247200000001</v>
      </c>
      <c r="X76" s="17">
        <v>200.00247200000001</v>
      </c>
      <c r="Y76" s="17">
        <v>200.00247200000001</v>
      </c>
      <c r="Z76" s="17">
        <v>200.00247200000001</v>
      </c>
      <c r="AA76" s="17">
        <v>200.00247200000001</v>
      </c>
      <c r="AB76" s="17">
        <v>200.00247200000001</v>
      </c>
      <c r="AC76" s="17">
        <v>200.00247200000001</v>
      </c>
      <c r="AD76" s="17">
        <v>200.00247200000001</v>
      </c>
      <c r="AE76" s="17">
        <v>200.00247200000001</v>
      </c>
      <c r="AF76" s="12">
        <v>1.0250000000000001E-3</v>
      </c>
    </row>
    <row r="77" spans="1:32" ht="15" customHeight="1" x14ac:dyDescent="0.25">
      <c r="A77" s="3" t="s">
        <v>236</v>
      </c>
      <c r="B77" s="10" t="s">
        <v>229</v>
      </c>
      <c r="C77" s="17">
        <v>7560.2133789999998</v>
      </c>
      <c r="D77" s="17">
        <v>7941.3681640000004</v>
      </c>
      <c r="E77" s="17">
        <v>8388.0810550000006</v>
      </c>
      <c r="F77" s="17">
        <v>8887.4765619999998</v>
      </c>
      <c r="G77" s="17">
        <v>9521.6230469999991</v>
      </c>
      <c r="H77" s="17">
        <v>10186.558594</v>
      </c>
      <c r="I77" s="17">
        <v>10956.869140999999</v>
      </c>
      <c r="J77" s="17">
        <v>11826.401367</v>
      </c>
      <c r="K77" s="17">
        <v>12831.134765999999</v>
      </c>
      <c r="L77" s="17">
        <v>14023.420898</v>
      </c>
      <c r="M77" s="17">
        <v>15386.443359000001</v>
      </c>
      <c r="N77" s="17">
        <v>16930.220702999999</v>
      </c>
      <c r="O77" s="17">
        <v>18622.605468999998</v>
      </c>
      <c r="P77" s="17">
        <v>20555.416015999999</v>
      </c>
      <c r="Q77" s="17">
        <v>22667.027343999998</v>
      </c>
      <c r="R77" s="17">
        <v>25064.414062</v>
      </c>
      <c r="S77" s="17">
        <v>27838.349609000001</v>
      </c>
      <c r="T77" s="17">
        <v>30839.148438</v>
      </c>
      <c r="U77" s="17">
        <v>34148.402344000002</v>
      </c>
      <c r="V77" s="17">
        <v>37640.261719000002</v>
      </c>
      <c r="W77" s="17">
        <v>41452.933594000002</v>
      </c>
      <c r="X77" s="17">
        <v>45621.015625</v>
      </c>
      <c r="Y77" s="17">
        <v>50140.964844000002</v>
      </c>
      <c r="Z77" s="17">
        <v>55077.679687999997</v>
      </c>
      <c r="AA77" s="17">
        <v>60164.035155999998</v>
      </c>
      <c r="AB77" s="17">
        <v>65352.933594000002</v>
      </c>
      <c r="AC77" s="17">
        <v>70691.3125</v>
      </c>
      <c r="AD77" s="17">
        <v>76096.59375</v>
      </c>
      <c r="AE77" s="17">
        <v>81592.226561999996</v>
      </c>
      <c r="AF77" s="12">
        <v>9.0115000000000001E-2</v>
      </c>
    </row>
    <row r="78" spans="1:32" ht="15" customHeight="1" x14ac:dyDescent="0.25">
      <c r="A78" s="3" t="s">
        <v>237</v>
      </c>
      <c r="B78" s="10" t="s">
        <v>115</v>
      </c>
      <c r="C78" s="17">
        <v>4605.59375</v>
      </c>
      <c r="D78" s="17">
        <v>5737.6083980000003</v>
      </c>
      <c r="E78" s="17">
        <v>6528.625</v>
      </c>
      <c r="F78" s="17">
        <v>7041.970703</v>
      </c>
      <c r="G78" s="17">
        <v>7393.232422</v>
      </c>
      <c r="H78" s="17">
        <v>7518.3774409999996</v>
      </c>
      <c r="I78" s="17">
        <v>7692.5112300000001</v>
      </c>
      <c r="J78" s="17">
        <v>7944.4804690000001</v>
      </c>
      <c r="K78" s="17">
        <v>8316.1328119999998</v>
      </c>
      <c r="L78" s="17">
        <v>8736.2753909999992</v>
      </c>
      <c r="M78" s="17">
        <v>9218.4023440000001</v>
      </c>
      <c r="N78" s="17">
        <v>9779.3808590000008</v>
      </c>
      <c r="O78" s="17">
        <v>10404.946289</v>
      </c>
      <c r="P78" s="17">
        <v>11130.755859000001</v>
      </c>
      <c r="Q78" s="17">
        <v>11911.446289</v>
      </c>
      <c r="R78" s="17">
        <v>12758.857421999999</v>
      </c>
      <c r="S78" s="17">
        <v>13664.422852</v>
      </c>
      <c r="T78" s="17">
        <v>14614.550781</v>
      </c>
      <c r="U78" s="17">
        <v>15628.882812</v>
      </c>
      <c r="V78" s="17">
        <v>16692.078125</v>
      </c>
      <c r="W78" s="17">
        <v>17819.605468999998</v>
      </c>
      <c r="X78" s="17">
        <v>19002.136718999998</v>
      </c>
      <c r="Y78" s="17">
        <v>20228.404297000001</v>
      </c>
      <c r="Z78" s="17">
        <v>21499.117188</v>
      </c>
      <c r="AA78" s="17">
        <v>22807.566406000002</v>
      </c>
      <c r="AB78" s="17">
        <v>24144.048827999999</v>
      </c>
      <c r="AC78" s="17">
        <v>25514.640625</v>
      </c>
      <c r="AD78" s="17">
        <v>26914.535156000002</v>
      </c>
      <c r="AE78" s="17">
        <v>28343.207031000002</v>
      </c>
      <c r="AF78" s="12">
        <v>6.0946E-2</v>
      </c>
    </row>
    <row r="79" spans="1:32" ht="15" customHeight="1" x14ac:dyDescent="0.25">
      <c r="A79" s="3" t="s">
        <v>238</v>
      </c>
      <c r="B79" s="10" t="s">
        <v>117</v>
      </c>
      <c r="C79" s="17">
        <v>123.273422</v>
      </c>
      <c r="D79" s="17">
        <v>123.97616600000001</v>
      </c>
      <c r="E79" s="17">
        <v>124.959602</v>
      </c>
      <c r="F79" s="17">
        <v>126.41379499999999</v>
      </c>
      <c r="G79" s="17">
        <v>130.53903199999999</v>
      </c>
      <c r="H79" s="17">
        <v>130.53964199999999</v>
      </c>
      <c r="I79" s="17">
        <v>130.552536</v>
      </c>
      <c r="J79" s="17">
        <v>130.70459</v>
      </c>
      <c r="K79" s="17">
        <v>131.61196899999999</v>
      </c>
      <c r="L79" s="17">
        <v>135.45107999999999</v>
      </c>
      <c r="M79" s="17">
        <v>144.93266299999999</v>
      </c>
      <c r="N79" s="17">
        <v>163.882904</v>
      </c>
      <c r="O79" s="17">
        <v>192.96876499999999</v>
      </c>
      <c r="P79" s="17">
        <v>232.71980300000001</v>
      </c>
      <c r="Q79" s="17">
        <v>278.30367999999999</v>
      </c>
      <c r="R79" s="17">
        <v>325.13507099999998</v>
      </c>
      <c r="S79" s="17">
        <v>372.73739599999999</v>
      </c>
      <c r="T79" s="17">
        <v>420.96054099999998</v>
      </c>
      <c r="U79" s="17">
        <v>470.52789300000001</v>
      </c>
      <c r="V79" s="17">
        <v>521.40716599999996</v>
      </c>
      <c r="W79" s="17">
        <v>575.173767</v>
      </c>
      <c r="X79" s="17">
        <v>632.58685300000002</v>
      </c>
      <c r="Y79" s="17">
        <v>695.18933100000004</v>
      </c>
      <c r="Z79" s="17">
        <v>764.85717799999998</v>
      </c>
      <c r="AA79" s="17">
        <v>840.65838599999995</v>
      </c>
      <c r="AB79" s="17">
        <v>920.70257600000002</v>
      </c>
      <c r="AC79" s="17">
        <v>1020.436584</v>
      </c>
      <c r="AD79" s="17">
        <v>1137.1175539999999</v>
      </c>
      <c r="AE79" s="17">
        <v>1264.6114500000001</v>
      </c>
      <c r="AF79" s="12">
        <v>8.9824000000000001E-2</v>
      </c>
    </row>
    <row r="80" spans="1:32" ht="15" customHeight="1" x14ac:dyDescent="0.25">
      <c r="A80" s="3" t="s">
        <v>239</v>
      </c>
      <c r="B80" s="10" t="s">
        <v>233</v>
      </c>
      <c r="C80" s="17">
        <v>4297.4677730000003</v>
      </c>
      <c r="D80" s="17">
        <v>4297.876953</v>
      </c>
      <c r="E80" s="17">
        <v>4297.876953</v>
      </c>
      <c r="F80" s="17">
        <v>4297.876953</v>
      </c>
      <c r="G80" s="17">
        <v>4297.876953</v>
      </c>
      <c r="H80" s="17">
        <v>4297.876953</v>
      </c>
      <c r="I80" s="17">
        <v>4297.876953</v>
      </c>
      <c r="J80" s="17">
        <v>4297.876953</v>
      </c>
      <c r="K80" s="17">
        <v>4297.876953</v>
      </c>
      <c r="L80" s="17">
        <v>4297.876953</v>
      </c>
      <c r="M80" s="17">
        <v>4297.876953</v>
      </c>
      <c r="N80" s="17">
        <v>4297.876953</v>
      </c>
      <c r="O80" s="17">
        <v>4297.876953</v>
      </c>
      <c r="P80" s="17">
        <v>4297.876953</v>
      </c>
      <c r="Q80" s="17">
        <v>4297.876953</v>
      </c>
      <c r="R80" s="17">
        <v>4297.876953</v>
      </c>
      <c r="S80" s="17">
        <v>4297.876953</v>
      </c>
      <c r="T80" s="17">
        <v>4297.876953</v>
      </c>
      <c r="U80" s="17">
        <v>4297.876953</v>
      </c>
      <c r="V80" s="17">
        <v>4297.876953</v>
      </c>
      <c r="W80" s="17">
        <v>4297.876953</v>
      </c>
      <c r="X80" s="17">
        <v>4297.876953</v>
      </c>
      <c r="Y80" s="17">
        <v>4297.876953</v>
      </c>
      <c r="Z80" s="17">
        <v>4297.876953</v>
      </c>
      <c r="AA80" s="17">
        <v>4297.876953</v>
      </c>
      <c r="AB80" s="17">
        <v>4297.876953</v>
      </c>
      <c r="AC80" s="17">
        <v>4297.876953</v>
      </c>
      <c r="AD80" s="17">
        <v>4297.876953</v>
      </c>
      <c r="AE80" s="17">
        <v>4297.876953</v>
      </c>
      <c r="AF80" s="12">
        <v>0</v>
      </c>
    </row>
    <row r="81" spans="1:32" ht="15" customHeight="1" x14ac:dyDescent="0.25">
      <c r="A81" s="3" t="s">
        <v>240</v>
      </c>
      <c r="B81" s="10" t="s">
        <v>119</v>
      </c>
      <c r="C81" s="17">
        <v>16782.757812</v>
      </c>
      <c r="D81" s="17">
        <v>18295.376952999999</v>
      </c>
      <c r="E81" s="17">
        <v>19534.089843999998</v>
      </c>
      <c r="F81" s="17">
        <v>20548.285156000002</v>
      </c>
      <c r="G81" s="17">
        <v>21537.818359000001</v>
      </c>
      <c r="H81" s="17">
        <v>22327.898438</v>
      </c>
      <c r="I81" s="17">
        <v>23272.355468999998</v>
      </c>
      <c r="J81" s="17">
        <v>24394.009765999999</v>
      </c>
      <c r="K81" s="17">
        <v>25771.324218999998</v>
      </c>
      <c r="L81" s="17">
        <v>27387.636718999998</v>
      </c>
      <c r="M81" s="17">
        <v>29242.443359000001</v>
      </c>
      <c r="N81" s="17">
        <v>31366.365234000001</v>
      </c>
      <c r="O81" s="17">
        <v>33713.664062000003</v>
      </c>
      <c r="P81" s="17">
        <v>36412.382812000003</v>
      </c>
      <c r="Q81" s="17">
        <v>39350.710937999997</v>
      </c>
      <c r="R81" s="17">
        <v>42642.929687999997</v>
      </c>
      <c r="S81" s="17">
        <v>46370.96875</v>
      </c>
      <c r="T81" s="17">
        <v>50371.164062000003</v>
      </c>
      <c r="U81" s="17">
        <v>54745.476562000003</v>
      </c>
      <c r="V81" s="17">
        <v>59351.625</v>
      </c>
      <c r="W81" s="17">
        <v>64345.59375</v>
      </c>
      <c r="X81" s="17">
        <v>69753.617188000004</v>
      </c>
      <c r="Y81" s="17">
        <v>75562.4375</v>
      </c>
      <c r="Z81" s="17">
        <v>81839.53125</v>
      </c>
      <c r="AA81" s="17">
        <v>88310.140625</v>
      </c>
      <c r="AB81" s="17">
        <v>94915.5625</v>
      </c>
      <c r="AC81" s="17">
        <v>101724.265625</v>
      </c>
      <c r="AD81" s="17">
        <v>108646.117188</v>
      </c>
      <c r="AE81" s="17">
        <v>115697.921875</v>
      </c>
      <c r="AF81" s="12">
        <v>7.0695999999999995E-2</v>
      </c>
    </row>
    <row r="82" spans="1:32" ht="15" customHeight="1" x14ac:dyDescent="0.25">
      <c r="B82" s="9" t="s">
        <v>125</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row>
    <row r="83" spans="1:32" ht="15" customHeight="1" x14ac:dyDescent="0.25">
      <c r="A83" s="3" t="s">
        <v>241</v>
      </c>
      <c r="B83" s="10" t="s">
        <v>127</v>
      </c>
      <c r="C83" s="17">
        <v>8036.7084960000002</v>
      </c>
      <c r="D83" s="17">
        <v>8054.0522460000002</v>
      </c>
      <c r="E83" s="17">
        <v>8066.7563479999999</v>
      </c>
      <c r="F83" s="17">
        <v>8077.9545900000003</v>
      </c>
      <c r="G83" s="17">
        <v>8092.8461909999996</v>
      </c>
      <c r="H83" s="17">
        <v>8107.0180659999996</v>
      </c>
      <c r="I83" s="17">
        <v>8123.8530270000001</v>
      </c>
      <c r="J83" s="17">
        <v>8144.1674800000001</v>
      </c>
      <c r="K83" s="17">
        <v>8170.1743159999996</v>
      </c>
      <c r="L83" s="17">
        <v>8205.8847659999992</v>
      </c>
      <c r="M83" s="17">
        <v>8252.1826170000004</v>
      </c>
      <c r="N83" s="17">
        <v>8311.1640619999998</v>
      </c>
      <c r="O83" s="17">
        <v>8383.609375</v>
      </c>
      <c r="P83" s="17">
        <v>8472.3544920000004</v>
      </c>
      <c r="Q83" s="17">
        <v>8576.2949219999991</v>
      </c>
      <c r="R83" s="17">
        <v>8700.3740230000003</v>
      </c>
      <c r="S83" s="17">
        <v>8852.3925780000009</v>
      </c>
      <c r="T83" s="17">
        <v>9028.0878909999992</v>
      </c>
      <c r="U83" s="17">
        <v>9235.0400389999995</v>
      </c>
      <c r="V83" s="17">
        <v>9467.8535159999992</v>
      </c>
      <c r="W83" s="17">
        <v>9738.7402340000008</v>
      </c>
      <c r="X83" s="17">
        <v>10056.993164</v>
      </c>
      <c r="Y83" s="17">
        <v>10433.913086</v>
      </c>
      <c r="Z83" s="17">
        <v>10885.445312</v>
      </c>
      <c r="AA83" s="17">
        <v>11407.160156</v>
      </c>
      <c r="AB83" s="17">
        <v>12011.289062</v>
      </c>
      <c r="AC83" s="17">
        <v>12719.541015999999</v>
      </c>
      <c r="AD83" s="17">
        <v>13556.027344</v>
      </c>
      <c r="AE83" s="17">
        <v>14559.805664</v>
      </c>
      <c r="AF83" s="12">
        <v>2.2171E-2</v>
      </c>
    </row>
    <row r="84" spans="1:32" ht="15" customHeight="1" x14ac:dyDescent="0.25">
      <c r="A84" s="3" t="s">
        <v>242</v>
      </c>
      <c r="B84" s="10" t="s">
        <v>129</v>
      </c>
      <c r="C84" s="17">
        <v>8746.0507809999999</v>
      </c>
      <c r="D84" s="17">
        <v>10241.323242</v>
      </c>
      <c r="E84" s="17">
        <v>11467.333984000001</v>
      </c>
      <c r="F84" s="17">
        <v>12470.329102</v>
      </c>
      <c r="G84" s="17">
        <v>13444.972656</v>
      </c>
      <c r="H84" s="17">
        <v>14220.880859000001</v>
      </c>
      <c r="I84" s="17">
        <v>15148.502930000001</v>
      </c>
      <c r="J84" s="17">
        <v>16249.842773</v>
      </c>
      <c r="K84" s="17">
        <v>17601.150390999999</v>
      </c>
      <c r="L84" s="17">
        <v>19181.751952999999</v>
      </c>
      <c r="M84" s="17">
        <v>20990.255859000001</v>
      </c>
      <c r="N84" s="17">
        <v>23055.199218999998</v>
      </c>
      <c r="O84" s="17">
        <v>25330.052734000001</v>
      </c>
      <c r="P84" s="17">
        <v>27940.027343999998</v>
      </c>
      <c r="Q84" s="17">
        <v>30774.412109000001</v>
      </c>
      <c r="R84" s="17">
        <v>33942.550780999998</v>
      </c>
      <c r="S84" s="17">
        <v>37518.574219000002</v>
      </c>
      <c r="T84" s="17">
        <v>41343.074219000002</v>
      </c>
      <c r="U84" s="17">
        <v>45510.4375</v>
      </c>
      <c r="V84" s="17">
        <v>49883.773437999997</v>
      </c>
      <c r="W84" s="17">
        <v>54606.847655999998</v>
      </c>
      <c r="X84" s="17">
        <v>59696.625</v>
      </c>
      <c r="Y84" s="17">
        <v>65128.523437999997</v>
      </c>
      <c r="Z84" s="17">
        <v>70954.09375</v>
      </c>
      <c r="AA84" s="17">
        <v>76902.976561999996</v>
      </c>
      <c r="AB84" s="17">
        <v>82904.273438000004</v>
      </c>
      <c r="AC84" s="17">
        <v>89004.726561999996</v>
      </c>
      <c r="AD84" s="17">
        <v>95090.09375</v>
      </c>
      <c r="AE84" s="17">
        <v>101138.125</v>
      </c>
      <c r="AF84" s="12">
        <v>8.8517999999999999E-2</v>
      </c>
    </row>
    <row r="85" spans="1:32" ht="15" customHeight="1" x14ac:dyDescent="0.25">
      <c r="B85" s="9" t="s">
        <v>130</v>
      </c>
    </row>
    <row r="86" spans="1:32" ht="15" customHeight="1" x14ac:dyDescent="0.25">
      <c r="A86" s="3" t="s">
        <v>243</v>
      </c>
      <c r="B86" s="10" t="s">
        <v>227</v>
      </c>
      <c r="C86" s="11">
        <v>1.9641690000000001</v>
      </c>
      <c r="D86" s="11">
        <v>1.9641690000000001</v>
      </c>
      <c r="E86" s="11">
        <v>1.9641690000000001</v>
      </c>
      <c r="F86" s="11">
        <v>1.9641690000000001</v>
      </c>
      <c r="G86" s="11">
        <v>1.9641690000000001</v>
      </c>
      <c r="H86" s="11">
        <v>1.9641690000000001</v>
      </c>
      <c r="I86" s="11">
        <v>1.9641690000000001</v>
      </c>
      <c r="J86" s="11">
        <v>1.9641690000000001</v>
      </c>
      <c r="K86" s="11">
        <v>1.9643839999999999</v>
      </c>
      <c r="L86" s="11">
        <v>1.9648129999999999</v>
      </c>
      <c r="M86" s="11">
        <v>1.9665250000000001</v>
      </c>
      <c r="N86" s="11">
        <v>1.9686589999999999</v>
      </c>
      <c r="O86" s="11">
        <v>1.971212</v>
      </c>
      <c r="P86" s="11">
        <v>1.9746159999999999</v>
      </c>
      <c r="Q86" s="11">
        <v>1.9788589999999999</v>
      </c>
      <c r="R86" s="11">
        <v>1.9845710000000001</v>
      </c>
      <c r="S86" s="11">
        <v>1.9936419999999999</v>
      </c>
      <c r="T86" s="11">
        <v>2.0037389999999999</v>
      </c>
      <c r="U86" s="11">
        <v>2.0148570000000001</v>
      </c>
      <c r="V86" s="11">
        <v>2.0169489999999999</v>
      </c>
      <c r="W86" s="11">
        <v>2.0169489999999999</v>
      </c>
      <c r="X86" s="11">
        <v>2.0169489999999999</v>
      </c>
      <c r="Y86" s="11">
        <v>2.0169489999999999</v>
      </c>
      <c r="Z86" s="11">
        <v>2.0169489999999999</v>
      </c>
      <c r="AA86" s="11">
        <v>2.0169489999999999</v>
      </c>
      <c r="AB86" s="11">
        <v>2.0169489999999999</v>
      </c>
      <c r="AC86" s="11">
        <v>2.0169489999999999</v>
      </c>
      <c r="AD86" s="11">
        <v>2.0169489999999999</v>
      </c>
      <c r="AE86" s="11">
        <v>2.0169489999999999</v>
      </c>
      <c r="AF86" s="12">
        <v>9.8299999999999993E-4</v>
      </c>
    </row>
    <row r="87" spans="1:32" ht="15" customHeight="1" x14ac:dyDescent="0.25">
      <c r="A87" s="3" t="s">
        <v>244</v>
      </c>
      <c r="B87" s="10" t="s">
        <v>229</v>
      </c>
      <c r="C87" s="11">
        <v>100.462059</v>
      </c>
      <c r="D87" s="11">
        <v>104.60528600000001</v>
      </c>
      <c r="E87" s="11">
        <v>109.368393</v>
      </c>
      <c r="F87" s="11">
        <v>114.613724</v>
      </c>
      <c r="G87" s="11">
        <v>121.18435700000001</v>
      </c>
      <c r="H87" s="11">
        <v>128.00920099999999</v>
      </c>
      <c r="I87" s="11">
        <v>135.83606</v>
      </c>
      <c r="J87" s="11">
        <v>144.573273</v>
      </c>
      <c r="K87" s="11">
        <v>154.56942699999999</v>
      </c>
      <c r="L87" s="11">
        <v>166.34266700000001</v>
      </c>
      <c r="M87" s="11">
        <v>179.68859900000001</v>
      </c>
      <c r="N87" s="11">
        <v>194.70365899999999</v>
      </c>
      <c r="O87" s="11">
        <v>211.06527700000001</v>
      </c>
      <c r="P87" s="11">
        <v>229.60401899999999</v>
      </c>
      <c r="Q87" s="11">
        <v>249.72820999999999</v>
      </c>
      <c r="R87" s="11">
        <v>272.38378899999998</v>
      </c>
      <c r="S87" s="11">
        <v>298.459656</v>
      </c>
      <c r="T87" s="11">
        <v>326.55294800000001</v>
      </c>
      <c r="U87" s="11">
        <v>357.34719799999999</v>
      </c>
      <c r="V87" s="11">
        <v>389.71444700000001</v>
      </c>
      <c r="W87" s="11">
        <v>424.87857100000002</v>
      </c>
      <c r="X87" s="11">
        <v>463.15289300000001</v>
      </c>
      <c r="Y87" s="11">
        <v>504.51696800000002</v>
      </c>
      <c r="Z87" s="11">
        <v>549.45886199999995</v>
      </c>
      <c r="AA87" s="11">
        <v>595.96728499999995</v>
      </c>
      <c r="AB87" s="11">
        <v>643.61908000000005</v>
      </c>
      <c r="AC87" s="11">
        <v>692.95043899999996</v>
      </c>
      <c r="AD87" s="11">
        <v>743.22674600000005</v>
      </c>
      <c r="AE87" s="11">
        <v>794.73730499999999</v>
      </c>
      <c r="AF87" s="12">
        <v>7.7996999999999997E-2</v>
      </c>
    </row>
    <row r="88" spans="1:32" ht="15" customHeight="1" x14ac:dyDescent="0.25">
      <c r="A88" s="3" t="s">
        <v>245</v>
      </c>
      <c r="B88" s="10" t="s">
        <v>115</v>
      </c>
      <c r="C88" s="11">
        <v>43.826827999999999</v>
      </c>
      <c r="D88" s="11">
        <v>54.599083</v>
      </c>
      <c r="E88" s="11">
        <v>62.126384999999999</v>
      </c>
      <c r="F88" s="11">
        <v>67.011382999999995</v>
      </c>
      <c r="G88" s="11">
        <v>70.354004000000003</v>
      </c>
      <c r="H88" s="11">
        <v>71.544876000000002</v>
      </c>
      <c r="I88" s="11">
        <v>73.201926999999998</v>
      </c>
      <c r="J88" s="11">
        <v>75.599670000000003</v>
      </c>
      <c r="K88" s="11">
        <v>79.136322000000007</v>
      </c>
      <c r="L88" s="11">
        <v>83.134377000000001</v>
      </c>
      <c r="M88" s="11">
        <v>87.722305000000006</v>
      </c>
      <c r="N88" s="11">
        <v>93.060576999999995</v>
      </c>
      <c r="O88" s="11">
        <v>99.013458</v>
      </c>
      <c r="P88" s="11">
        <v>105.92027299999999</v>
      </c>
      <c r="Q88" s="11">
        <v>113.349335</v>
      </c>
      <c r="R88" s="11">
        <v>121.413284</v>
      </c>
      <c r="S88" s="11">
        <v>130.03064000000001</v>
      </c>
      <c r="T88" s="11">
        <v>139.072067</v>
      </c>
      <c r="U88" s="11">
        <v>148.724457</v>
      </c>
      <c r="V88" s="11">
        <v>158.84179700000001</v>
      </c>
      <c r="W88" s="11">
        <v>169.57136499999999</v>
      </c>
      <c r="X88" s="11">
        <v>180.824341</v>
      </c>
      <c r="Y88" s="11">
        <v>192.49350000000001</v>
      </c>
      <c r="Z88" s="11">
        <v>204.58557099999999</v>
      </c>
      <c r="AA88" s="11">
        <v>217.03677400000001</v>
      </c>
      <c r="AB88" s="11">
        <v>229.75473</v>
      </c>
      <c r="AC88" s="11">
        <v>242.797302</v>
      </c>
      <c r="AD88" s="11">
        <v>256.11868299999998</v>
      </c>
      <c r="AE88" s="11">
        <v>269.71392800000001</v>
      </c>
      <c r="AF88" s="12">
        <v>6.0946E-2</v>
      </c>
    </row>
    <row r="89" spans="1:32" ht="15" customHeight="1" x14ac:dyDescent="0.25">
      <c r="A89" s="3" t="s">
        <v>246</v>
      </c>
      <c r="B89" s="10" t="s">
        <v>117</v>
      </c>
      <c r="C89" s="11">
        <v>1.1730700000000001</v>
      </c>
      <c r="D89" s="11">
        <v>1.1797569999999999</v>
      </c>
      <c r="E89" s="11">
        <v>1.1891149999999999</v>
      </c>
      <c r="F89" s="11">
        <v>1.2029540000000001</v>
      </c>
      <c r="G89" s="11">
        <v>1.2422089999999999</v>
      </c>
      <c r="H89" s="11">
        <v>1.2422150000000001</v>
      </c>
      <c r="I89" s="11">
        <v>1.2423379999999999</v>
      </c>
      <c r="J89" s="11">
        <v>1.2437849999999999</v>
      </c>
      <c r="K89" s="11">
        <v>1.2524189999999999</v>
      </c>
      <c r="L89" s="11">
        <v>1.2889520000000001</v>
      </c>
      <c r="M89" s="11">
        <v>1.3791789999999999</v>
      </c>
      <c r="N89" s="11">
        <v>1.55951</v>
      </c>
      <c r="O89" s="11">
        <v>1.8362909999999999</v>
      </c>
      <c r="P89" s="11">
        <v>2.2145609999999998</v>
      </c>
      <c r="Q89" s="11">
        <v>2.6483370000000002</v>
      </c>
      <c r="R89" s="11">
        <v>3.093985</v>
      </c>
      <c r="S89" s="11">
        <v>3.5469689999999998</v>
      </c>
      <c r="T89" s="11">
        <v>4.0058600000000002</v>
      </c>
      <c r="U89" s="11">
        <v>4.4775429999999998</v>
      </c>
      <c r="V89" s="11">
        <v>4.9617110000000002</v>
      </c>
      <c r="W89" s="11">
        <v>5.4733520000000002</v>
      </c>
      <c r="X89" s="11">
        <v>6.0196940000000003</v>
      </c>
      <c r="Y89" s="11">
        <v>6.6154219999999997</v>
      </c>
      <c r="Z89" s="11">
        <v>7.2783800000000003</v>
      </c>
      <c r="AA89" s="11">
        <v>7.9997059999999998</v>
      </c>
      <c r="AB89" s="11">
        <v>8.7614049999999999</v>
      </c>
      <c r="AC89" s="11">
        <v>9.7104739999999996</v>
      </c>
      <c r="AD89" s="11">
        <v>10.820808</v>
      </c>
      <c r="AE89" s="11">
        <v>12.034039</v>
      </c>
      <c r="AF89" s="12">
        <v>8.9824000000000001E-2</v>
      </c>
    </row>
    <row r="90" spans="1:32" ht="15" customHeight="1" x14ac:dyDescent="0.25">
      <c r="A90" s="3" t="s">
        <v>247</v>
      </c>
      <c r="B90" s="10" t="s">
        <v>233</v>
      </c>
      <c r="C90" s="11">
        <v>91.303223000000003</v>
      </c>
      <c r="D90" s="11">
        <v>91.303223000000003</v>
      </c>
      <c r="E90" s="11">
        <v>91.303223000000003</v>
      </c>
      <c r="F90" s="11">
        <v>91.303223000000003</v>
      </c>
      <c r="G90" s="11">
        <v>91.303223000000003</v>
      </c>
      <c r="H90" s="11">
        <v>91.303223000000003</v>
      </c>
      <c r="I90" s="11">
        <v>91.303223000000003</v>
      </c>
      <c r="J90" s="11">
        <v>91.303223000000003</v>
      </c>
      <c r="K90" s="11">
        <v>91.303223000000003</v>
      </c>
      <c r="L90" s="11">
        <v>91.303223000000003</v>
      </c>
      <c r="M90" s="11">
        <v>91.303223000000003</v>
      </c>
      <c r="N90" s="11">
        <v>91.303223000000003</v>
      </c>
      <c r="O90" s="11">
        <v>91.303223000000003</v>
      </c>
      <c r="P90" s="11">
        <v>91.303223000000003</v>
      </c>
      <c r="Q90" s="11">
        <v>91.303223000000003</v>
      </c>
      <c r="R90" s="11">
        <v>91.303223000000003</v>
      </c>
      <c r="S90" s="11">
        <v>91.303223000000003</v>
      </c>
      <c r="T90" s="11">
        <v>91.303223000000003</v>
      </c>
      <c r="U90" s="11">
        <v>91.303223000000003</v>
      </c>
      <c r="V90" s="11">
        <v>91.303223000000003</v>
      </c>
      <c r="W90" s="11">
        <v>91.303223000000003</v>
      </c>
      <c r="X90" s="11">
        <v>91.303223000000003</v>
      </c>
      <c r="Y90" s="11">
        <v>91.303223000000003</v>
      </c>
      <c r="Z90" s="11">
        <v>91.303223000000003</v>
      </c>
      <c r="AA90" s="11">
        <v>91.303223000000003</v>
      </c>
      <c r="AB90" s="11">
        <v>91.303223000000003</v>
      </c>
      <c r="AC90" s="11">
        <v>91.303223000000003</v>
      </c>
      <c r="AD90" s="11">
        <v>91.303223000000003</v>
      </c>
      <c r="AE90" s="11">
        <v>91.303223000000003</v>
      </c>
      <c r="AF90" s="12">
        <v>0</v>
      </c>
    </row>
    <row r="91" spans="1:32" ht="15" customHeight="1" x14ac:dyDescent="0.25">
      <c r="A91" s="3" t="s">
        <v>248</v>
      </c>
      <c r="B91" s="10" t="s">
        <v>119</v>
      </c>
      <c r="C91" s="11">
        <v>238.72934000000001</v>
      </c>
      <c r="D91" s="11">
        <v>253.651535</v>
      </c>
      <c r="E91" s="11">
        <v>265.95129400000002</v>
      </c>
      <c r="F91" s="11">
        <v>276.09545900000001</v>
      </c>
      <c r="G91" s="11">
        <v>286.04797400000001</v>
      </c>
      <c r="H91" s="11">
        <v>294.06369000000001</v>
      </c>
      <c r="I91" s="11">
        <v>303.547729</v>
      </c>
      <c r="J91" s="11">
        <v>314.68414300000001</v>
      </c>
      <c r="K91" s="11">
        <v>328.22576900000001</v>
      </c>
      <c r="L91" s="11">
        <v>344.03405800000002</v>
      </c>
      <c r="M91" s="11">
        <v>362.059845</v>
      </c>
      <c r="N91" s="11">
        <v>382.595642</v>
      </c>
      <c r="O91" s="11">
        <v>405.18945300000001</v>
      </c>
      <c r="P91" s="11">
        <v>431.01669299999998</v>
      </c>
      <c r="Q91" s="11">
        <v>459.00796500000001</v>
      </c>
      <c r="R91" s="11">
        <v>490.178833</v>
      </c>
      <c r="S91" s="11">
        <v>525.33410600000002</v>
      </c>
      <c r="T91" s="11">
        <v>562.93786599999999</v>
      </c>
      <c r="U91" s="11">
        <v>603.86730999999997</v>
      </c>
      <c r="V91" s="11">
        <v>646.83813499999997</v>
      </c>
      <c r="W91" s="11">
        <v>693.24340800000004</v>
      </c>
      <c r="X91" s="11">
        <v>743.31707800000004</v>
      </c>
      <c r="Y91" s="11">
        <v>796.94604500000003</v>
      </c>
      <c r="Z91" s="11">
        <v>854.64300500000002</v>
      </c>
      <c r="AA91" s="11">
        <v>914.32391399999995</v>
      </c>
      <c r="AB91" s="11">
        <v>975.45538299999998</v>
      </c>
      <c r="AC91" s="11">
        <v>1038.7783199999999</v>
      </c>
      <c r="AD91" s="11">
        <v>1103.4864500000001</v>
      </c>
      <c r="AE91" s="11">
        <v>1169.8055420000001</v>
      </c>
      <c r="AF91" s="12">
        <v>5.8249000000000002E-2</v>
      </c>
    </row>
    <row r="92" spans="1:32" ht="15" customHeight="1" thickBot="1" x14ac:dyDescent="0.3"/>
    <row r="93" spans="1:32" ht="15" customHeight="1" x14ac:dyDescent="0.25">
      <c r="B93" s="66" t="s">
        <v>249</v>
      </c>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row>
    <row r="94" spans="1:32" ht="15" customHeight="1" x14ac:dyDescent="0.25">
      <c r="B94" s="18" t="s">
        <v>250</v>
      </c>
    </row>
    <row r="95" spans="1:32" ht="15" customHeight="1" x14ac:dyDescent="0.25">
      <c r="B95" s="18" t="s">
        <v>251</v>
      </c>
    </row>
    <row r="96" spans="1:32" ht="15" customHeight="1" x14ac:dyDescent="0.25">
      <c r="B96" s="18" t="s">
        <v>252</v>
      </c>
    </row>
    <row r="97" spans="2:2" ht="15" customHeight="1" x14ac:dyDescent="0.25">
      <c r="B97" s="18" t="s">
        <v>253</v>
      </c>
    </row>
    <row r="98" spans="2:2" ht="15" customHeight="1" x14ac:dyDescent="0.25">
      <c r="B98" s="18" t="s">
        <v>254</v>
      </c>
    </row>
    <row r="99" spans="2:2" ht="15" customHeight="1" x14ac:dyDescent="0.25">
      <c r="B99" s="18" t="s">
        <v>255</v>
      </c>
    </row>
    <row r="100" spans="2:2" ht="15" customHeight="1" x14ac:dyDescent="0.25">
      <c r="B100" s="18" t="s">
        <v>256</v>
      </c>
    </row>
    <row r="101" spans="2:2" ht="15" customHeight="1" x14ac:dyDescent="0.25">
      <c r="B101" s="18" t="s">
        <v>158</v>
      </c>
    </row>
    <row r="102" spans="2:2" ht="15" customHeight="1" x14ac:dyDescent="0.25">
      <c r="B102" s="18" t="s">
        <v>160</v>
      </c>
    </row>
    <row r="103" spans="2:2" ht="15" customHeight="1" x14ac:dyDescent="0.25">
      <c r="B103" s="18" t="s">
        <v>161</v>
      </c>
    </row>
  </sheetData>
  <mergeCells count="1">
    <mergeCell ref="B93:AF9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26" customFormat="1" ht="12.75" customHeight="1" x14ac:dyDescent="0.2">
      <c r="A1" s="24" t="s">
        <v>273</v>
      </c>
      <c r="B1" s="25"/>
    </row>
    <row r="2" spans="1:7" x14ac:dyDescent="0.25">
      <c r="A2" s="24" t="s">
        <v>274</v>
      </c>
    </row>
    <row r="3" spans="1:7" s="29" customFormat="1" ht="15" customHeight="1" x14ac:dyDescent="0.25">
      <c r="A3" s="27" t="s">
        <v>275</v>
      </c>
      <c r="B3" s="28"/>
      <c r="C3" s="28"/>
      <c r="D3" s="28"/>
      <c r="E3" s="28"/>
      <c r="F3" s="28"/>
      <c r="G3" s="28"/>
    </row>
    <row r="4" spans="1:7" s="31" customFormat="1" ht="15" customHeight="1" x14ac:dyDescent="0.2">
      <c r="A4" s="30" t="s">
        <v>276</v>
      </c>
      <c r="B4" s="30"/>
      <c r="C4" s="30"/>
      <c r="D4" s="30"/>
      <c r="E4" s="30"/>
      <c r="F4" s="30"/>
      <c r="G4" s="30"/>
    </row>
    <row r="5" spans="1:7" x14ac:dyDescent="0.25">
      <c r="A5" s="32"/>
      <c r="B5" s="33"/>
      <c r="C5" s="68" t="s">
        <v>277</v>
      </c>
      <c r="D5" s="69"/>
      <c r="E5" s="69"/>
      <c r="F5" s="69"/>
      <c r="G5" s="69"/>
    </row>
    <row r="6" spans="1:7" x14ac:dyDescent="0.25">
      <c r="A6" s="34"/>
      <c r="B6" s="35"/>
      <c r="C6" s="70"/>
      <c r="D6" s="71"/>
      <c r="E6" s="71"/>
      <c r="F6" s="71"/>
      <c r="G6" s="71"/>
    </row>
    <row r="7" spans="1:7" x14ac:dyDescent="0.25">
      <c r="A7" s="34"/>
      <c r="B7" s="36"/>
      <c r="C7" s="72" t="s">
        <v>278</v>
      </c>
      <c r="D7" s="73"/>
      <c r="E7" s="76" t="s">
        <v>279</v>
      </c>
      <c r="F7" s="77"/>
      <c r="G7" s="37"/>
    </row>
    <row r="8" spans="1:7" ht="12.75" customHeight="1" x14ac:dyDescent="0.25">
      <c r="A8" s="34"/>
      <c r="B8" s="80" t="s">
        <v>280</v>
      </c>
      <c r="C8" s="74"/>
      <c r="D8" s="75"/>
      <c r="E8" s="78"/>
      <c r="F8" s="79"/>
      <c r="G8" s="38"/>
    </row>
    <row r="9" spans="1:7" x14ac:dyDescent="0.25">
      <c r="A9" s="82" t="s">
        <v>281</v>
      </c>
      <c r="B9" s="80"/>
      <c r="C9" s="39"/>
      <c r="D9" s="39"/>
      <c r="E9" s="84" t="s">
        <v>282</v>
      </c>
      <c r="F9" s="86" t="s">
        <v>283</v>
      </c>
      <c r="G9" s="84" t="s">
        <v>284</v>
      </c>
    </row>
    <row r="10" spans="1:7" ht="15.75" thickBot="1" x14ac:dyDescent="0.3">
      <c r="A10" s="83"/>
      <c r="B10" s="81"/>
      <c r="C10" s="40" t="s">
        <v>285</v>
      </c>
      <c r="D10" s="40" t="s">
        <v>286</v>
      </c>
      <c r="E10" s="85"/>
      <c r="F10" s="87"/>
      <c r="G10" s="85"/>
    </row>
    <row r="11" spans="1:7" ht="10.5" customHeight="1" thickTop="1" x14ac:dyDescent="0.25"/>
    <row r="12" spans="1:7" ht="10.5" customHeight="1" x14ac:dyDescent="0.25">
      <c r="A12" s="41" t="s">
        <v>287</v>
      </c>
      <c r="B12" s="42">
        <v>113.6</v>
      </c>
      <c r="C12" s="42">
        <v>71.8</v>
      </c>
      <c r="D12" s="42">
        <v>6.7</v>
      </c>
      <c r="E12" s="42">
        <v>9</v>
      </c>
      <c r="F12" s="42">
        <v>19.100000000000001</v>
      </c>
      <c r="G12" s="42">
        <v>6.9</v>
      </c>
    </row>
    <row r="13" spans="1:7" ht="10.5" customHeight="1" x14ac:dyDescent="0.25">
      <c r="A13" s="3"/>
      <c r="B13" s="42"/>
      <c r="C13" s="42"/>
      <c r="D13" s="42"/>
      <c r="E13" s="42"/>
      <c r="F13" s="42"/>
      <c r="G13" s="42"/>
    </row>
    <row r="14" spans="1:7" ht="10.5" customHeight="1" x14ac:dyDescent="0.25">
      <c r="A14" s="43" t="s">
        <v>288</v>
      </c>
      <c r="B14" s="42"/>
      <c r="C14" s="42"/>
      <c r="D14" s="42"/>
      <c r="E14" s="42"/>
      <c r="F14" s="42"/>
      <c r="G14" s="42"/>
    </row>
    <row r="15" spans="1:7" ht="10.5" customHeight="1" x14ac:dyDescent="0.25">
      <c r="A15" s="44" t="s">
        <v>289</v>
      </c>
      <c r="B15" s="42">
        <v>20.8</v>
      </c>
      <c r="C15" s="42">
        <v>10.9</v>
      </c>
      <c r="D15" s="42">
        <v>1.8</v>
      </c>
      <c r="E15" s="42">
        <v>3.1</v>
      </c>
      <c r="F15" s="42">
        <v>4.4000000000000004</v>
      </c>
      <c r="G15" s="42">
        <v>0.5</v>
      </c>
    </row>
    <row r="16" spans="1:7" ht="10.5" customHeight="1" x14ac:dyDescent="0.25">
      <c r="A16" s="45" t="s">
        <v>290</v>
      </c>
      <c r="B16" s="42">
        <v>5.5</v>
      </c>
      <c r="C16" s="42">
        <v>3.1</v>
      </c>
      <c r="D16" s="42">
        <v>0.3</v>
      </c>
      <c r="E16" s="42">
        <v>1</v>
      </c>
      <c r="F16" s="42">
        <v>1</v>
      </c>
      <c r="G16" s="42">
        <v>0.1</v>
      </c>
    </row>
    <row r="17" spans="1:10" ht="10.5" customHeight="1" x14ac:dyDescent="0.25">
      <c r="A17" s="45" t="s">
        <v>291</v>
      </c>
      <c r="B17" s="42">
        <v>15.3</v>
      </c>
      <c r="C17" s="42">
        <v>7.8</v>
      </c>
      <c r="D17" s="42">
        <v>1.5</v>
      </c>
      <c r="E17" s="42">
        <v>2.1</v>
      </c>
      <c r="F17" s="42">
        <v>3.4</v>
      </c>
      <c r="G17" s="42">
        <v>0.4</v>
      </c>
    </row>
    <row r="18" spans="1:10" ht="10.5" customHeight="1" x14ac:dyDescent="0.25">
      <c r="A18" s="44" t="s">
        <v>292</v>
      </c>
      <c r="B18" s="42">
        <v>25.9</v>
      </c>
      <c r="C18" s="42">
        <v>18</v>
      </c>
      <c r="D18" s="42">
        <v>1.2</v>
      </c>
      <c r="E18" s="42">
        <v>1.9</v>
      </c>
      <c r="F18" s="42">
        <v>3.7</v>
      </c>
      <c r="G18" s="42">
        <v>1.1000000000000001</v>
      </c>
    </row>
    <row r="19" spans="1:10" ht="10.5" customHeight="1" x14ac:dyDescent="0.25">
      <c r="A19" s="45" t="s">
        <v>293</v>
      </c>
      <c r="B19" s="42">
        <v>17.899999999999999</v>
      </c>
      <c r="C19" s="42">
        <v>12.3</v>
      </c>
      <c r="D19" s="42">
        <v>0.8</v>
      </c>
      <c r="E19" s="42">
        <v>1.5</v>
      </c>
      <c r="F19" s="42">
        <v>2.7</v>
      </c>
      <c r="G19" s="42">
        <v>0.6</v>
      </c>
    </row>
    <row r="20" spans="1:10" ht="10.5" customHeight="1" x14ac:dyDescent="0.25">
      <c r="A20" s="45" t="s">
        <v>294</v>
      </c>
      <c r="B20" s="42">
        <v>8.1</v>
      </c>
      <c r="C20" s="42">
        <v>5.7</v>
      </c>
      <c r="D20" s="42">
        <v>0.4</v>
      </c>
      <c r="E20" s="42">
        <v>0.4</v>
      </c>
      <c r="F20" s="42">
        <v>1</v>
      </c>
      <c r="G20" s="42">
        <v>0.5</v>
      </c>
    </row>
    <row r="21" spans="1:10" ht="10.5" customHeight="1" x14ac:dyDescent="0.25">
      <c r="A21" s="44" t="s">
        <v>295</v>
      </c>
      <c r="B21" s="42">
        <v>42.1</v>
      </c>
      <c r="C21" s="42">
        <v>27.6</v>
      </c>
      <c r="D21" s="42">
        <v>2.1</v>
      </c>
      <c r="E21" s="42">
        <v>2.2000000000000002</v>
      </c>
      <c r="F21" s="42">
        <v>6.2</v>
      </c>
      <c r="G21" s="42">
        <v>3.9</v>
      </c>
    </row>
    <row r="22" spans="1:10" ht="10.5" customHeight="1" x14ac:dyDescent="0.25">
      <c r="A22" s="45" t="s">
        <v>296</v>
      </c>
      <c r="B22" s="42">
        <v>22.2</v>
      </c>
      <c r="C22" s="42">
        <v>13.8</v>
      </c>
      <c r="D22" s="42">
        <v>1.3</v>
      </c>
      <c r="E22" s="42">
        <v>1.1000000000000001</v>
      </c>
      <c r="F22" s="42">
        <v>3.5</v>
      </c>
      <c r="G22" s="42">
        <v>2.4</v>
      </c>
    </row>
    <row r="23" spans="1:10" ht="10.5" customHeight="1" x14ac:dyDescent="0.25">
      <c r="A23" s="45" t="s">
        <v>297</v>
      </c>
      <c r="B23" s="42">
        <v>7.1</v>
      </c>
      <c r="C23" s="42">
        <v>5.2</v>
      </c>
      <c r="D23" s="42">
        <v>0.2</v>
      </c>
      <c r="E23" s="42">
        <v>0.3</v>
      </c>
      <c r="F23" s="42">
        <v>0.7</v>
      </c>
      <c r="G23" s="42">
        <v>0.7</v>
      </c>
    </row>
    <row r="24" spans="1:10" ht="10.5" customHeight="1" x14ac:dyDescent="0.25">
      <c r="A24" s="45" t="s">
        <v>298</v>
      </c>
      <c r="B24" s="42">
        <v>12.8</v>
      </c>
      <c r="C24" s="42">
        <v>8.5</v>
      </c>
      <c r="D24" s="42">
        <v>0.6</v>
      </c>
      <c r="E24" s="42">
        <v>0.8</v>
      </c>
      <c r="F24" s="42">
        <v>2</v>
      </c>
      <c r="G24" s="42">
        <v>0.9</v>
      </c>
    </row>
    <row r="25" spans="1:10" ht="10.5" customHeight="1" x14ac:dyDescent="0.25">
      <c r="A25" s="44" t="s">
        <v>299</v>
      </c>
      <c r="B25" s="42">
        <v>24.8</v>
      </c>
      <c r="C25" s="42">
        <v>15.4</v>
      </c>
      <c r="D25" s="42">
        <v>1.5</v>
      </c>
      <c r="E25" s="42">
        <v>1.7</v>
      </c>
      <c r="F25" s="42">
        <v>4.7</v>
      </c>
      <c r="G25" s="42">
        <v>1.4</v>
      </c>
    </row>
    <row r="26" spans="1:10" ht="10.5" customHeight="1" x14ac:dyDescent="0.25">
      <c r="A26" s="45" t="s">
        <v>300</v>
      </c>
      <c r="B26" s="42">
        <v>7.9</v>
      </c>
      <c r="C26" s="42">
        <v>5.5</v>
      </c>
      <c r="D26" s="42">
        <v>0.5</v>
      </c>
      <c r="E26" s="42">
        <v>0.3</v>
      </c>
      <c r="F26" s="42">
        <v>0.9</v>
      </c>
      <c r="G26" s="42">
        <v>0.7</v>
      </c>
    </row>
    <row r="27" spans="1:10" s="47" customFormat="1" ht="10.5" customHeight="1" x14ac:dyDescent="0.25">
      <c r="A27" s="46" t="s">
        <v>301</v>
      </c>
      <c r="B27" s="42">
        <v>3.9</v>
      </c>
      <c r="C27" s="42">
        <v>2.8</v>
      </c>
      <c r="D27" s="42">
        <v>0.3</v>
      </c>
      <c r="E27" s="42">
        <v>0.2</v>
      </c>
      <c r="F27" s="42">
        <v>0.4</v>
      </c>
      <c r="G27" s="42">
        <v>0.2</v>
      </c>
    </row>
    <row r="28" spans="1:10" s="47" customFormat="1" ht="10.5" customHeight="1" x14ac:dyDescent="0.25">
      <c r="A28" s="46" t="s">
        <v>302</v>
      </c>
      <c r="B28" s="42">
        <v>4</v>
      </c>
      <c r="C28" s="42">
        <v>2.7</v>
      </c>
      <c r="D28" s="42">
        <v>0.2</v>
      </c>
      <c r="E28" s="42">
        <v>0.1</v>
      </c>
      <c r="F28" s="42">
        <v>0.6</v>
      </c>
      <c r="G28" s="42">
        <v>0.4</v>
      </c>
    </row>
    <row r="29" spans="1:10" ht="10.5" customHeight="1" x14ac:dyDescent="0.25">
      <c r="A29" s="45" t="s">
        <v>303</v>
      </c>
      <c r="B29" s="42">
        <v>16.899999999999999</v>
      </c>
      <c r="C29" s="42">
        <v>9.9</v>
      </c>
      <c r="D29" s="42">
        <v>1</v>
      </c>
      <c r="E29" s="42">
        <v>1.4</v>
      </c>
      <c r="F29" s="42">
        <v>3.8</v>
      </c>
      <c r="G29" s="42">
        <v>0.8</v>
      </c>
    </row>
    <row r="30" spans="1:10" ht="10.5" customHeight="1" x14ac:dyDescent="0.25">
      <c r="A30" s="3"/>
      <c r="B30" s="42"/>
      <c r="C30" s="42"/>
      <c r="D30" s="42"/>
      <c r="E30" s="42"/>
      <c r="F30" s="42"/>
      <c r="G30" s="42"/>
    </row>
    <row r="31" spans="1:10" ht="14.25" customHeight="1" x14ac:dyDescent="0.25">
      <c r="A31" s="43" t="s">
        <v>304</v>
      </c>
      <c r="B31" s="42"/>
      <c r="C31" s="42"/>
      <c r="D31" s="42"/>
      <c r="E31" s="42"/>
      <c r="F31" s="42"/>
      <c r="G31" s="42"/>
      <c r="H31" s="42"/>
      <c r="I31" s="42"/>
      <c r="J31" s="42"/>
    </row>
    <row r="32" spans="1:10" ht="10.5" customHeight="1" x14ac:dyDescent="0.25">
      <c r="A32" s="44" t="s">
        <v>305</v>
      </c>
      <c r="B32" s="42">
        <v>88.1</v>
      </c>
      <c r="C32" s="42">
        <v>51.3</v>
      </c>
      <c r="D32" s="42">
        <v>6.3</v>
      </c>
      <c r="E32" s="42">
        <v>8.5</v>
      </c>
      <c r="F32" s="42">
        <v>18.5</v>
      </c>
      <c r="G32" s="42">
        <v>3.5</v>
      </c>
      <c r="H32" s="42"/>
      <c r="I32" s="42"/>
      <c r="J32" s="42"/>
    </row>
    <row r="33" spans="1:10" ht="10.5" customHeight="1" x14ac:dyDescent="0.25">
      <c r="A33" s="44" t="s">
        <v>306</v>
      </c>
      <c r="B33" s="42">
        <v>25.5</v>
      </c>
      <c r="C33" s="42">
        <v>20.5</v>
      </c>
      <c r="D33" s="42">
        <v>0.4</v>
      </c>
      <c r="E33" s="42">
        <v>0.5</v>
      </c>
      <c r="F33" s="42">
        <v>0.7</v>
      </c>
      <c r="G33" s="42">
        <v>3.5</v>
      </c>
      <c r="H33" s="42"/>
      <c r="I33" s="42"/>
      <c r="J33" s="42"/>
    </row>
    <row r="34" spans="1:10" ht="10.5" customHeight="1" x14ac:dyDescent="0.25">
      <c r="A34" s="44"/>
      <c r="B34" s="42"/>
      <c r="C34" s="42"/>
      <c r="D34" s="42"/>
      <c r="E34" s="42"/>
      <c r="F34" s="42"/>
      <c r="G34" s="42"/>
      <c r="H34" s="42"/>
      <c r="I34" s="42"/>
      <c r="J34" s="42"/>
    </row>
    <row r="35" spans="1:10" ht="10.5" customHeight="1" x14ac:dyDescent="0.25">
      <c r="A35" s="43" t="s">
        <v>307</v>
      </c>
      <c r="B35" s="42"/>
      <c r="C35" s="42"/>
      <c r="D35" s="42"/>
      <c r="E35" s="42"/>
      <c r="F35" s="42"/>
      <c r="G35" s="42"/>
    </row>
    <row r="36" spans="1:10" ht="10.5" customHeight="1" x14ac:dyDescent="0.25">
      <c r="A36" s="43" t="s">
        <v>308</v>
      </c>
      <c r="B36" s="42"/>
      <c r="C36" s="42"/>
      <c r="D36" s="42"/>
      <c r="E36" s="42"/>
      <c r="F36" s="42"/>
      <c r="G36" s="42"/>
    </row>
    <row r="37" spans="1:10" ht="10.5" customHeight="1" x14ac:dyDescent="0.25">
      <c r="A37" s="44" t="s">
        <v>309</v>
      </c>
      <c r="B37" s="42">
        <v>94</v>
      </c>
      <c r="C37" s="42">
        <v>57.3</v>
      </c>
      <c r="D37" s="42">
        <v>6.2</v>
      </c>
      <c r="E37" s="42">
        <v>7.9</v>
      </c>
      <c r="F37" s="42">
        <v>18.100000000000001</v>
      </c>
      <c r="G37" s="42">
        <v>4.5</v>
      </c>
    </row>
    <row r="38" spans="1:10" ht="10.5" customHeight="1" x14ac:dyDescent="0.25">
      <c r="A38" s="44" t="s">
        <v>310</v>
      </c>
      <c r="B38" s="42">
        <v>12.4</v>
      </c>
      <c r="C38" s="42">
        <v>9.1</v>
      </c>
      <c r="D38" s="42">
        <v>0.4</v>
      </c>
      <c r="E38" s="42">
        <v>0.7</v>
      </c>
      <c r="F38" s="42">
        <v>0.7</v>
      </c>
      <c r="G38" s="42">
        <v>1.4</v>
      </c>
    </row>
    <row r="39" spans="1:10" ht="10.5" customHeight="1" x14ac:dyDescent="0.25">
      <c r="A39" s="48" t="s">
        <v>311</v>
      </c>
    </row>
    <row r="40" spans="1:10" ht="10.5" customHeight="1" x14ac:dyDescent="0.25">
      <c r="A40" s="44" t="s">
        <v>312</v>
      </c>
      <c r="B40" s="42">
        <v>7.2</v>
      </c>
      <c r="C40" s="42">
        <v>5.4</v>
      </c>
      <c r="D40" s="42">
        <v>0.1</v>
      </c>
      <c r="E40" s="42">
        <v>0.3</v>
      </c>
      <c r="F40" s="42">
        <v>0.2</v>
      </c>
      <c r="G40" s="42">
        <v>1.1000000000000001</v>
      </c>
    </row>
    <row r="41" spans="1:10" ht="10.5" customHeight="1" x14ac:dyDescent="0.25">
      <c r="A41" s="44"/>
      <c r="B41" s="42"/>
      <c r="C41" s="42"/>
      <c r="D41" s="42"/>
      <c r="E41" s="42"/>
      <c r="F41" s="42"/>
      <c r="G41" s="42"/>
    </row>
    <row r="42" spans="1:10" s="50" customFormat="1" ht="14.25" customHeight="1" x14ac:dyDescent="0.25">
      <c r="A42" s="49" t="s">
        <v>313</v>
      </c>
      <c r="B42" s="42"/>
      <c r="C42" s="42"/>
      <c r="D42" s="42"/>
      <c r="E42" s="42"/>
      <c r="F42" s="42"/>
      <c r="G42" s="42"/>
    </row>
    <row r="43" spans="1:10" s="50" customFormat="1" ht="10.5" customHeight="1" x14ac:dyDescent="0.25">
      <c r="A43" s="51" t="s">
        <v>314</v>
      </c>
      <c r="B43" s="42">
        <v>38.799999999999997</v>
      </c>
      <c r="C43" s="42">
        <v>25.1</v>
      </c>
      <c r="D43" s="42">
        <v>2.4</v>
      </c>
      <c r="E43" s="42">
        <v>3.9</v>
      </c>
      <c r="F43" s="42">
        <v>5.8</v>
      </c>
      <c r="G43" s="42">
        <v>1.6</v>
      </c>
    </row>
    <row r="44" spans="1:10" s="50" customFormat="1" ht="10.5" customHeight="1" x14ac:dyDescent="0.25">
      <c r="A44" s="51" t="s">
        <v>315</v>
      </c>
      <c r="B44" s="42">
        <v>35.4</v>
      </c>
      <c r="C44" s="42">
        <v>22.1</v>
      </c>
      <c r="D44" s="42">
        <v>2.2999999999999998</v>
      </c>
      <c r="E44" s="42">
        <v>2.4</v>
      </c>
      <c r="F44" s="42">
        <v>6.2</v>
      </c>
      <c r="G44" s="42">
        <v>2.4</v>
      </c>
    </row>
    <row r="45" spans="1:10" s="50" customFormat="1" ht="10.5" customHeight="1" x14ac:dyDescent="0.25">
      <c r="A45" s="51" t="s">
        <v>316</v>
      </c>
      <c r="B45" s="42">
        <v>14.1</v>
      </c>
      <c r="C45" s="42">
        <v>8.8000000000000007</v>
      </c>
      <c r="D45" s="42">
        <v>0.7</v>
      </c>
      <c r="E45" s="42">
        <v>1</v>
      </c>
      <c r="F45" s="42">
        <v>2.8</v>
      </c>
      <c r="G45" s="42">
        <v>0.8</v>
      </c>
    </row>
    <row r="46" spans="1:10" s="50" customFormat="1" ht="10.5" customHeight="1" x14ac:dyDescent="0.25">
      <c r="A46" s="51" t="s">
        <v>317</v>
      </c>
      <c r="B46" s="42">
        <v>19.100000000000001</v>
      </c>
      <c r="C46" s="42">
        <v>12.2</v>
      </c>
      <c r="D46" s="42">
        <v>0.9</v>
      </c>
      <c r="E46" s="42">
        <v>1.2</v>
      </c>
      <c r="F46" s="42">
        <v>2.8</v>
      </c>
      <c r="G46" s="42">
        <v>2</v>
      </c>
    </row>
    <row r="47" spans="1:10" s="50" customFormat="1" ht="10.5" customHeight="1" x14ac:dyDescent="0.25">
      <c r="A47" s="51" t="s">
        <v>318</v>
      </c>
      <c r="B47" s="42">
        <v>6.3</v>
      </c>
      <c r="C47" s="42">
        <v>3.6</v>
      </c>
      <c r="D47" s="42">
        <v>0.5</v>
      </c>
      <c r="E47" s="42">
        <v>0.5</v>
      </c>
      <c r="F47" s="42">
        <v>1.5</v>
      </c>
      <c r="G47" s="42">
        <v>0.2</v>
      </c>
    </row>
    <row r="48" spans="1:10" s="50" customFormat="1" ht="10.5" customHeight="1" x14ac:dyDescent="0.25">
      <c r="A48" s="52"/>
      <c r="B48" s="42"/>
      <c r="C48" s="42"/>
      <c r="D48" s="42"/>
      <c r="E48" s="42"/>
      <c r="F48" s="42"/>
      <c r="G48" s="42"/>
    </row>
    <row r="49" spans="1:7" s="50" customFormat="1" ht="10.5" customHeight="1" x14ac:dyDescent="0.25">
      <c r="A49" s="53" t="s">
        <v>319</v>
      </c>
      <c r="B49" s="42"/>
      <c r="C49" s="42"/>
      <c r="D49" s="42"/>
      <c r="E49" s="42"/>
      <c r="F49" s="42"/>
      <c r="G49" s="42"/>
    </row>
    <row r="50" spans="1:7" ht="10.5" customHeight="1" x14ac:dyDescent="0.25">
      <c r="A50" s="44" t="s">
        <v>320</v>
      </c>
      <c r="B50" s="42">
        <v>14.4</v>
      </c>
      <c r="C50" s="42">
        <v>9</v>
      </c>
      <c r="D50" s="42">
        <v>1.1000000000000001</v>
      </c>
      <c r="E50" s="42">
        <v>2.2999999999999998</v>
      </c>
      <c r="F50" s="42">
        <v>2</v>
      </c>
      <c r="G50" s="42" t="s">
        <v>321</v>
      </c>
    </row>
    <row r="51" spans="1:7" ht="10.5" customHeight="1" x14ac:dyDescent="0.25">
      <c r="A51" s="44" t="s">
        <v>322</v>
      </c>
      <c r="B51" s="42">
        <v>5.2</v>
      </c>
      <c r="C51" s="42">
        <v>3.7</v>
      </c>
      <c r="D51" s="42">
        <v>0.2</v>
      </c>
      <c r="E51" s="42">
        <v>0.6</v>
      </c>
      <c r="F51" s="42">
        <v>0.7</v>
      </c>
      <c r="G51" s="42" t="s">
        <v>321</v>
      </c>
    </row>
    <row r="52" spans="1:7" ht="10.5" customHeight="1" x14ac:dyDescent="0.25">
      <c r="A52" s="44" t="s">
        <v>323</v>
      </c>
      <c r="B52" s="42">
        <v>13.5</v>
      </c>
      <c r="C52" s="42">
        <v>10.3</v>
      </c>
      <c r="D52" s="42">
        <v>0.6</v>
      </c>
      <c r="E52" s="42">
        <v>1.2</v>
      </c>
      <c r="F52" s="42">
        <v>1.3</v>
      </c>
      <c r="G52" s="42">
        <v>0.1</v>
      </c>
    </row>
    <row r="53" spans="1:7" ht="10.5" customHeight="1" x14ac:dyDescent="0.25">
      <c r="A53" s="44" t="s">
        <v>324</v>
      </c>
      <c r="B53" s="42">
        <v>13.3</v>
      </c>
      <c r="C53" s="42">
        <v>8.6999999999999993</v>
      </c>
      <c r="D53" s="42">
        <v>0.5</v>
      </c>
      <c r="E53" s="42">
        <v>1.2</v>
      </c>
      <c r="F53" s="42">
        <v>2.6</v>
      </c>
      <c r="G53" s="42">
        <v>0.4</v>
      </c>
    </row>
    <row r="54" spans="1:7" ht="10.5" customHeight="1" x14ac:dyDescent="0.25">
      <c r="A54" s="44" t="s">
        <v>325</v>
      </c>
      <c r="B54" s="42">
        <v>18.3</v>
      </c>
      <c r="C54" s="42">
        <v>9.8000000000000007</v>
      </c>
      <c r="D54" s="42">
        <v>1.1000000000000001</v>
      </c>
      <c r="E54" s="42">
        <v>1.5</v>
      </c>
      <c r="F54" s="42">
        <v>4.0999999999999996</v>
      </c>
      <c r="G54" s="42">
        <v>1.8</v>
      </c>
    </row>
    <row r="55" spans="1:7" ht="10.5" customHeight="1" x14ac:dyDescent="0.25">
      <c r="A55" s="44" t="s">
        <v>326</v>
      </c>
      <c r="B55" s="42">
        <v>17</v>
      </c>
      <c r="C55" s="42">
        <v>9.1999999999999993</v>
      </c>
      <c r="D55" s="42">
        <v>1.4</v>
      </c>
      <c r="E55" s="42">
        <v>1.1000000000000001</v>
      </c>
      <c r="F55" s="42">
        <v>3.5</v>
      </c>
      <c r="G55" s="42">
        <v>1.8</v>
      </c>
    </row>
    <row r="56" spans="1:7" ht="10.5" customHeight="1" x14ac:dyDescent="0.25">
      <c r="A56" s="44" t="s">
        <v>327</v>
      </c>
      <c r="B56" s="42">
        <v>16.399999999999999</v>
      </c>
      <c r="C56" s="42">
        <v>10.4</v>
      </c>
      <c r="D56" s="42">
        <v>0.8</v>
      </c>
      <c r="E56" s="42">
        <v>0.8</v>
      </c>
      <c r="F56" s="42">
        <v>2.5</v>
      </c>
      <c r="G56" s="42">
        <v>2</v>
      </c>
    </row>
    <row r="57" spans="1:7" ht="10.5" customHeight="1" x14ac:dyDescent="0.25">
      <c r="A57" s="44" t="s">
        <v>328</v>
      </c>
      <c r="B57" s="42">
        <v>15.6</v>
      </c>
      <c r="C57" s="42">
        <v>10.8</v>
      </c>
      <c r="D57" s="42">
        <v>1</v>
      </c>
      <c r="E57" s="42">
        <v>0.4</v>
      </c>
      <c r="F57" s="42">
        <v>2.4</v>
      </c>
      <c r="G57" s="42">
        <v>0.9</v>
      </c>
    </row>
    <row r="58" spans="1:7" ht="10.5" customHeight="1" x14ac:dyDescent="0.25">
      <c r="A58" s="54"/>
      <c r="B58" s="42"/>
      <c r="C58" s="42"/>
      <c r="D58" s="42"/>
      <c r="E58" s="42"/>
      <c r="F58" s="42"/>
      <c r="G58" s="42"/>
    </row>
    <row r="59" spans="1:7" ht="10.5" customHeight="1" x14ac:dyDescent="0.25">
      <c r="A59" s="55" t="s">
        <v>329</v>
      </c>
      <c r="B59" s="42"/>
      <c r="C59" s="42"/>
      <c r="D59" s="42"/>
      <c r="E59" s="42"/>
      <c r="F59" s="42"/>
      <c r="G59" s="42"/>
    </row>
    <row r="60" spans="1:7" ht="10.5" customHeight="1" x14ac:dyDescent="0.25">
      <c r="A60" s="55" t="s">
        <v>330</v>
      </c>
      <c r="B60" s="42"/>
      <c r="C60" s="42"/>
      <c r="D60" s="42"/>
      <c r="E60" s="42"/>
      <c r="F60" s="42"/>
      <c r="G60" s="42"/>
    </row>
    <row r="61" spans="1:7" ht="10.5" customHeight="1" x14ac:dyDescent="0.25">
      <c r="A61" s="44" t="s">
        <v>331</v>
      </c>
      <c r="B61" s="42">
        <v>78.7</v>
      </c>
      <c r="C61" s="42">
        <v>43.4</v>
      </c>
      <c r="D61" s="42">
        <v>2.8</v>
      </c>
      <c r="E61" s="42">
        <v>7.8</v>
      </c>
      <c r="F61" s="42">
        <v>17.8</v>
      </c>
      <c r="G61" s="42">
        <v>6.9</v>
      </c>
    </row>
    <row r="62" spans="1:7" ht="10.5" customHeight="1" x14ac:dyDescent="0.25">
      <c r="A62" s="44" t="s">
        <v>332</v>
      </c>
      <c r="B62" s="42">
        <v>32</v>
      </c>
      <c r="C62" s="42">
        <v>26.1</v>
      </c>
      <c r="D62" s="42">
        <v>3.5</v>
      </c>
      <c r="E62" s="42">
        <v>1.2</v>
      </c>
      <c r="F62" s="42">
        <v>1.2</v>
      </c>
      <c r="G62" s="42" t="s">
        <v>333</v>
      </c>
    </row>
    <row r="63" spans="1:7" ht="10.5" customHeight="1" x14ac:dyDescent="0.25">
      <c r="A63" s="44" t="s">
        <v>334</v>
      </c>
      <c r="B63" s="42">
        <v>1.7</v>
      </c>
      <c r="C63" s="42">
        <v>1.2</v>
      </c>
      <c r="D63" s="42">
        <v>0.4</v>
      </c>
      <c r="E63" s="42" t="s">
        <v>321</v>
      </c>
      <c r="F63" s="42" t="s">
        <v>321</v>
      </c>
      <c r="G63" s="42" t="s">
        <v>333</v>
      </c>
    </row>
    <row r="64" spans="1:7" ht="10.5" customHeight="1" x14ac:dyDescent="0.25">
      <c r="A64" s="44" t="s">
        <v>335</v>
      </c>
      <c r="B64" s="42">
        <v>1.2</v>
      </c>
      <c r="C64" s="42">
        <v>1.2</v>
      </c>
      <c r="D64" s="42" t="s">
        <v>321</v>
      </c>
      <c r="E64" s="42" t="s">
        <v>333</v>
      </c>
      <c r="F64" s="42" t="s">
        <v>333</v>
      </c>
      <c r="G64" s="42" t="s">
        <v>333</v>
      </c>
    </row>
    <row r="65" spans="1:7" ht="10.5" customHeight="1" x14ac:dyDescent="0.25">
      <c r="A65" s="54"/>
      <c r="B65" s="42"/>
      <c r="C65" s="42"/>
      <c r="D65" s="42"/>
      <c r="E65" s="42"/>
      <c r="F65" s="42"/>
      <c r="G65" s="42"/>
    </row>
    <row r="66" spans="1:7" ht="10.5" customHeight="1" x14ac:dyDescent="0.25">
      <c r="A66" s="55" t="s">
        <v>336</v>
      </c>
      <c r="B66" s="42"/>
      <c r="C66" s="42"/>
      <c r="D66" s="42"/>
      <c r="E66" s="42"/>
      <c r="F66" s="42"/>
      <c r="G66" s="42"/>
    </row>
    <row r="67" spans="1:7" ht="10.5" customHeight="1" x14ac:dyDescent="0.25">
      <c r="A67" s="55" t="s">
        <v>337</v>
      </c>
      <c r="B67" s="42"/>
      <c r="C67" s="42"/>
      <c r="D67" s="42"/>
      <c r="E67" s="42"/>
      <c r="F67" s="42"/>
      <c r="G67" s="42"/>
    </row>
    <row r="68" spans="1:7" ht="10.5" customHeight="1" x14ac:dyDescent="0.25">
      <c r="A68" s="44" t="s">
        <v>338</v>
      </c>
      <c r="B68" s="42">
        <v>8.6999999999999993</v>
      </c>
      <c r="C68" s="42" t="s">
        <v>333</v>
      </c>
      <c r="D68" s="42" t="s">
        <v>333</v>
      </c>
      <c r="E68" s="42" t="s">
        <v>333</v>
      </c>
      <c r="F68" s="42">
        <v>8.6999999999999993</v>
      </c>
      <c r="G68" s="42" t="s">
        <v>333</v>
      </c>
    </row>
    <row r="69" spans="1:7" ht="10.5" customHeight="1" x14ac:dyDescent="0.25">
      <c r="A69" s="44" t="s">
        <v>339</v>
      </c>
      <c r="B69" s="42">
        <v>7.2</v>
      </c>
      <c r="C69" s="42" t="s">
        <v>333</v>
      </c>
      <c r="D69" s="42" t="s">
        <v>333</v>
      </c>
      <c r="E69" s="42" t="s">
        <v>333</v>
      </c>
      <c r="F69" s="42">
        <v>7.2</v>
      </c>
      <c r="G69" s="42" t="s">
        <v>333</v>
      </c>
    </row>
    <row r="70" spans="1:7" ht="10.5" customHeight="1" x14ac:dyDescent="0.25">
      <c r="A70" s="44" t="s">
        <v>340</v>
      </c>
      <c r="B70" s="42">
        <v>1.9</v>
      </c>
      <c r="C70" s="42" t="s">
        <v>333</v>
      </c>
      <c r="D70" s="42" t="s">
        <v>333</v>
      </c>
      <c r="E70" s="42" t="s">
        <v>333</v>
      </c>
      <c r="F70" s="42">
        <v>1.9</v>
      </c>
      <c r="G70" s="42" t="s">
        <v>333</v>
      </c>
    </row>
    <row r="71" spans="1:7" ht="10.5" customHeight="1" x14ac:dyDescent="0.25">
      <c r="A71" s="44" t="s">
        <v>341</v>
      </c>
      <c r="B71" s="42">
        <v>0.9</v>
      </c>
      <c r="C71" s="42" t="s">
        <v>333</v>
      </c>
      <c r="D71" s="42" t="s">
        <v>333</v>
      </c>
      <c r="E71" s="42" t="s">
        <v>333</v>
      </c>
      <c r="F71" s="42">
        <v>0.9</v>
      </c>
      <c r="G71" s="42" t="s">
        <v>333</v>
      </c>
    </row>
    <row r="72" spans="1:7" ht="10.5" customHeight="1" x14ac:dyDescent="0.25">
      <c r="A72" s="44" t="s">
        <v>342</v>
      </c>
      <c r="B72" s="42">
        <v>0.4</v>
      </c>
      <c r="C72" s="42" t="s">
        <v>333</v>
      </c>
      <c r="D72" s="42" t="s">
        <v>333</v>
      </c>
      <c r="E72" s="42" t="s">
        <v>333</v>
      </c>
      <c r="F72" s="42">
        <v>0.4</v>
      </c>
      <c r="G72" s="42" t="s">
        <v>333</v>
      </c>
    </row>
    <row r="73" spans="1:7" ht="10.5" customHeight="1" x14ac:dyDescent="0.25">
      <c r="A73" s="48" t="s">
        <v>343</v>
      </c>
    </row>
    <row r="74" spans="1:7" ht="10.5" customHeight="1" x14ac:dyDescent="0.25">
      <c r="A74" s="44" t="s">
        <v>344</v>
      </c>
      <c r="B74" s="42">
        <v>94.5</v>
      </c>
      <c r="C74" s="42">
        <v>71.8</v>
      </c>
      <c r="D74" s="42">
        <v>6.7</v>
      </c>
      <c r="E74" s="42">
        <v>9</v>
      </c>
      <c r="F74" s="42" t="s">
        <v>333</v>
      </c>
      <c r="G74" s="42">
        <v>6.9</v>
      </c>
    </row>
    <row r="75" spans="1:7" ht="10.5" customHeight="1" x14ac:dyDescent="0.25">
      <c r="A75" s="54"/>
      <c r="B75" s="42"/>
      <c r="C75" s="42"/>
      <c r="D75" s="42"/>
      <c r="E75" s="42"/>
      <c r="F75" s="42"/>
      <c r="G75" s="42"/>
    </row>
    <row r="76" spans="1:7" ht="10.5" customHeight="1" x14ac:dyDescent="0.25">
      <c r="A76" s="55" t="s">
        <v>345</v>
      </c>
      <c r="B76" s="42"/>
      <c r="C76" s="42"/>
      <c r="D76" s="42"/>
      <c r="E76" s="42"/>
      <c r="F76" s="42"/>
      <c r="G76" s="42"/>
    </row>
    <row r="77" spans="1:7" ht="10.5" customHeight="1" x14ac:dyDescent="0.25">
      <c r="A77" s="44" t="s">
        <v>346</v>
      </c>
      <c r="B77" s="42">
        <v>41</v>
      </c>
      <c r="C77" s="42">
        <v>27.8</v>
      </c>
      <c r="D77" s="42">
        <v>2.1</v>
      </c>
      <c r="E77" s="42">
        <v>2.2000000000000002</v>
      </c>
      <c r="F77" s="42">
        <v>2.8</v>
      </c>
      <c r="G77" s="42">
        <v>6.1</v>
      </c>
    </row>
    <row r="78" spans="1:7" ht="10.5" customHeight="1" x14ac:dyDescent="0.25">
      <c r="A78" s="44" t="s">
        <v>347</v>
      </c>
      <c r="B78" s="42">
        <v>30.2</v>
      </c>
      <c r="C78" s="42">
        <v>15.5</v>
      </c>
      <c r="D78" s="42">
        <v>2.2999999999999998</v>
      </c>
      <c r="E78" s="42">
        <v>3.4</v>
      </c>
      <c r="F78" s="42">
        <v>9</v>
      </c>
      <c r="G78" s="42" t="s">
        <v>333</v>
      </c>
    </row>
    <row r="79" spans="1:7" ht="10.5" customHeight="1" x14ac:dyDescent="0.25">
      <c r="A79" s="44" t="s">
        <v>348</v>
      </c>
      <c r="B79" s="42">
        <v>19.8</v>
      </c>
      <c r="C79" s="42">
        <v>14.2</v>
      </c>
      <c r="D79" s="42">
        <v>1.1000000000000001</v>
      </c>
      <c r="E79" s="42">
        <v>1.8</v>
      </c>
      <c r="F79" s="42">
        <v>2.1</v>
      </c>
      <c r="G79" s="42">
        <v>0.6</v>
      </c>
    </row>
    <row r="80" spans="1:7" ht="10.5" customHeight="1" x14ac:dyDescent="0.25">
      <c r="A80" s="44" t="s">
        <v>349</v>
      </c>
      <c r="B80" s="42">
        <v>14.5</v>
      </c>
      <c r="C80" s="42">
        <v>9.1999999999999993</v>
      </c>
      <c r="D80" s="42">
        <v>1</v>
      </c>
      <c r="E80" s="42">
        <v>1.1000000000000001</v>
      </c>
      <c r="F80" s="42">
        <v>3.3</v>
      </c>
      <c r="G80" s="42" t="s">
        <v>333</v>
      </c>
    </row>
    <row r="81" spans="1:7" ht="10.5" customHeight="1" x14ac:dyDescent="0.25">
      <c r="A81" s="44" t="s">
        <v>350</v>
      </c>
      <c r="B81" s="42">
        <v>4.5</v>
      </c>
      <c r="C81" s="42">
        <v>2.6</v>
      </c>
      <c r="D81" s="42">
        <v>0.2</v>
      </c>
      <c r="E81" s="42">
        <v>0.2</v>
      </c>
      <c r="F81" s="42">
        <v>1.4</v>
      </c>
      <c r="G81" s="42" t="s">
        <v>321</v>
      </c>
    </row>
    <row r="82" spans="1:7" ht="10.5" customHeight="1" x14ac:dyDescent="0.25">
      <c r="A82" s="44" t="s">
        <v>351</v>
      </c>
      <c r="B82" s="42">
        <v>1.6</v>
      </c>
      <c r="C82" s="42">
        <v>1.2</v>
      </c>
      <c r="D82" s="42">
        <v>0.1</v>
      </c>
      <c r="E82" s="42">
        <v>0.1</v>
      </c>
      <c r="F82" s="42" t="s">
        <v>321</v>
      </c>
      <c r="G82" s="42" t="s">
        <v>321</v>
      </c>
    </row>
    <row r="83" spans="1:7" ht="10.5" customHeight="1" x14ac:dyDescent="0.25">
      <c r="A83" s="44" t="s">
        <v>352</v>
      </c>
      <c r="B83" s="42">
        <v>1.3</v>
      </c>
      <c r="C83" s="42">
        <v>0.9</v>
      </c>
      <c r="D83" s="42" t="s">
        <v>321</v>
      </c>
      <c r="E83" s="42" t="s">
        <v>321</v>
      </c>
      <c r="F83" s="42">
        <v>0.3</v>
      </c>
      <c r="G83" s="42" t="s">
        <v>333</v>
      </c>
    </row>
    <row r="84" spans="1:7" ht="10.5" customHeight="1" x14ac:dyDescent="0.25">
      <c r="A84" s="44" t="s">
        <v>353</v>
      </c>
      <c r="B84" s="42">
        <v>0.7</v>
      </c>
      <c r="C84" s="42">
        <v>0.5</v>
      </c>
      <c r="D84" s="42" t="s">
        <v>333</v>
      </c>
      <c r="E84" s="42" t="s">
        <v>321</v>
      </c>
      <c r="F84" s="42" t="s">
        <v>321</v>
      </c>
      <c r="G84" s="42" t="s">
        <v>321</v>
      </c>
    </row>
    <row r="85" spans="1:7" ht="10.5" customHeight="1" x14ac:dyDescent="0.25">
      <c r="A85" s="54"/>
      <c r="B85" s="42"/>
      <c r="C85" s="42"/>
      <c r="D85" s="42"/>
      <c r="E85" s="42"/>
      <c r="F85" s="42"/>
      <c r="G85" s="42"/>
    </row>
    <row r="86" spans="1:7" ht="10.5" customHeight="1" x14ac:dyDescent="0.25">
      <c r="A86" s="55" t="s">
        <v>354</v>
      </c>
      <c r="B86" s="42"/>
      <c r="C86" s="42"/>
      <c r="D86" s="42"/>
      <c r="E86" s="42"/>
      <c r="F86" s="42"/>
      <c r="G86" s="42"/>
    </row>
    <row r="87" spans="1:7" ht="10.5" customHeight="1" x14ac:dyDescent="0.25">
      <c r="A87" s="44" t="s">
        <v>355</v>
      </c>
      <c r="B87" s="42">
        <v>54.1</v>
      </c>
      <c r="C87" s="42">
        <v>43.4</v>
      </c>
      <c r="D87" s="42">
        <v>3.9</v>
      </c>
      <c r="E87" s="42">
        <v>4.9000000000000004</v>
      </c>
      <c r="F87" s="42" t="s">
        <v>333</v>
      </c>
      <c r="G87" s="42">
        <v>1.8</v>
      </c>
    </row>
    <row r="88" spans="1:7" ht="10.5" customHeight="1" x14ac:dyDescent="0.25">
      <c r="A88" s="44" t="s">
        <v>356</v>
      </c>
      <c r="B88" s="42">
        <v>18.600000000000001</v>
      </c>
      <c r="C88" s="42">
        <v>14.6</v>
      </c>
      <c r="D88" s="42">
        <v>1.4</v>
      </c>
      <c r="E88" s="42">
        <v>1.9</v>
      </c>
      <c r="F88" s="42" t="s">
        <v>333</v>
      </c>
      <c r="G88" s="42">
        <v>0.6</v>
      </c>
    </row>
    <row r="89" spans="1:7" ht="10.5" customHeight="1" x14ac:dyDescent="0.25">
      <c r="A89" s="44" t="s">
        <v>357</v>
      </c>
      <c r="B89" s="42">
        <v>8.3000000000000007</v>
      </c>
      <c r="C89" s="42">
        <v>4.0999999999999996</v>
      </c>
      <c r="D89" s="42">
        <v>0.1</v>
      </c>
      <c r="E89" s="42">
        <v>0.2</v>
      </c>
      <c r="F89" s="42" t="s">
        <v>333</v>
      </c>
      <c r="G89" s="42">
        <v>3.9</v>
      </c>
    </row>
    <row r="90" spans="1:7" ht="10.5" customHeight="1" x14ac:dyDescent="0.25">
      <c r="A90" s="44" t="s">
        <v>358</v>
      </c>
      <c r="B90" s="42">
        <v>6.6</v>
      </c>
      <c r="C90" s="42">
        <v>4.5999999999999996</v>
      </c>
      <c r="D90" s="42">
        <v>0.5</v>
      </c>
      <c r="E90" s="42">
        <v>1.1000000000000001</v>
      </c>
      <c r="F90" s="42" t="s">
        <v>333</v>
      </c>
      <c r="G90" s="42">
        <v>0.4</v>
      </c>
    </row>
    <row r="91" spans="1:7" ht="10.5" customHeight="1" x14ac:dyDescent="0.25">
      <c r="A91" s="44" t="s">
        <v>359</v>
      </c>
      <c r="B91" s="42">
        <v>3.3</v>
      </c>
      <c r="C91" s="42">
        <v>2.7</v>
      </c>
      <c r="D91" s="42">
        <v>0.3</v>
      </c>
      <c r="E91" s="42">
        <v>0.3</v>
      </c>
      <c r="F91" s="42" t="s">
        <v>333</v>
      </c>
      <c r="G91" s="42" t="s">
        <v>321</v>
      </c>
    </row>
    <row r="92" spans="1:7" ht="10.5" customHeight="1" x14ac:dyDescent="0.25">
      <c r="A92" s="44" t="s">
        <v>360</v>
      </c>
      <c r="B92" s="42">
        <v>1.3</v>
      </c>
      <c r="C92" s="42">
        <v>1</v>
      </c>
      <c r="D92" s="42">
        <v>0.1</v>
      </c>
      <c r="E92" s="42">
        <v>0.1</v>
      </c>
      <c r="F92" s="42" t="s">
        <v>333</v>
      </c>
      <c r="G92" s="42" t="s">
        <v>321</v>
      </c>
    </row>
    <row r="93" spans="1:7" ht="10.5" customHeight="1" x14ac:dyDescent="0.25">
      <c r="A93" s="44" t="s">
        <v>361</v>
      </c>
      <c r="B93" s="42">
        <v>1.3</v>
      </c>
      <c r="C93" s="42">
        <v>0.9</v>
      </c>
      <c r="D93" s="42">
        <v>0.1</v>
      </c>
      <c r="E93" s="42">
        <v>0.2</v>
      </c>
      <c r="F93" s="42" t="s">
        <v>333</v>
      </c>
      <c r="G93" s="42" t="s">
        <v>321</v>
      </c>
    </row>
    <row r="94" spans="1:7" ht="10.5" customHeight="1" x14ac:dyDescent="0.25">
      <c r="A94" s="44" t="s">
        <v>353</v>
      </c>
      <c r="B94" s="42">
        <v>1.2</v>
      </c>
      <c r="C94" s="42">
        <v>0.5</v>
      </c>
      <c r="D94" s="42">
        <v>0.2</v>
      </c>
      <c r="E94" s="42">
        <v>0.3</v>
      </c>
      <c r="F94" s="42" t="s">
        <v>333</v>
      </c>
      <c r="G94" s="42">
        <v>0.2</v>
      </c>
    </row>
    <row r="95" spans="1:7" ht="10.5" customHeight="1" x14ac:dyDescent="0.25">
      <c r="A95" s="48" t="s">
        <v>362</v>
      </c>
    </row>
    <row r="96" spans="1:7" ht="10.5" customHeight="1" x14ac:dyDescent="0.25">
      <c r="A96" s="44" t="s">
        <v>363</v>
      </c>
      <c r="B96" s="42">
        <v>19.100000000000001</v>
      </c>
      <c r="C96" s="42" t="s">
        <v>333</v>
      </c>
      <c r="D96" s="42" t="s">
        <v>333</v>
      </c>
      <c r="E96" s="42" t="s">
        <v>333</v>
      </c>
      <c r="F96" s="42">
        <v>19.100000000000001</v>
      </c>
      <c r="G96" s="42" t="s">
        <v>333</v>
      </c>
    </row>
    <row r="97" spans="1:7" ht="10.5" customHeight="1" x14ac:dyDescent="0.25">
      <c r="B97" s="42"/>
      <c r="C97" s="42"/>
      <c r="D97" s="42"/>
      <c r="E97" s="42"/>
      <c r="F97" s="42"/>
      <c r="G97" s="42"/>
    </row>
    <row r="98" spans="1:7" ht="10.5" customHeight="1" x14ac:dyDescent="0.25">
      <c r="A98" s="43" t="s">
        <v>364</v>
      </c>
      <c r="B98" s="42"/>
      <c r="C98" s="42"/>
      <c r="D98" s="42"/>
      <c r="E98" s="42"/>
      <c r="F98" s="42"/>
      <c r="G98" s="42"/>
    </row>
    <row r="99" spans="1:7" ht="10.5" customHeight="1" x14ac:dyDescent="0.25">
      <c r="A99" s="43" t="s">
        <v>365</v>
      </c>
      <c r="B99" s="42"/>
      <c r="C99" s="42"/>
      <c r="D99" s="42"/>
      <c r="E99" s="42"/>
      <c r="F99" s="42"/>
      <c r="G99" s="42"/>
    </row>
    <row r="100" spans="1:7" ht="10.5" customHeight="1" x14ac:dyDescent="0.25">
      <c r="A100" s="43" t="s">
        <v>366</v>
      </c>
      <c r="B100" s="42"/>
      <c r="C100" s="42"/>
      <c r="D100" s="42"/>
      <c r="E100" s="42"/>
      <c r="F100" s="42"/>
      <c r="G100" s="42"/>
    </row>
    <row r="101" spans="1:7" ht="10.5" customHeight="1" x14ac:dyDescent="0.25">
      <c r="A101" s="44" t="s">
        <v>367</v>
      </c>
      <c r="B101" s="42">
        <v>34.9</v>
      </c>
      <c r="C101" s="42">
        <v>29.2</v>
      </c>
      <c r="D101" s="42">
        <v>3</v>
      </c>
      <c r="E101" s="42">
        <v>2.7</v>
      </c>
      <c r="F101" s="42" t="s">
        <v>333</v>
      </c>
      <c r="G101" s="42" t="s">
        <v>333</v>
      </c>
    </row>
    <row r="102" spans="1:7" ht="10.5" customHeight="1" x14ac:dyDescent="0.25">
      <c r="A102" s="44" t="s">
        <v>368</v>
      </c>
      <c r="B102" s="42">
        <v>26.1</v>
      </c>
      <c r="C102" s="42">
        <v>24.1</v>
      </c>
      <c r="D102" s="42">
        <v>1.1000000000000001</v>
      </c>
      <c r="E102" s="42">
        <v>0.9</v>
      </c>
      <c r="F102" s="42" t="s">
        <v>333</v>
      </c>
      <c r="G102" s="42" t="s">
        <v>333</v>
      </c>
    </row>
    <row r="103" spans="1:7" ht="10.5" customHeight="1" x14ac:dyDescent="0.25">
      <c r="A103" s="44" t="s">
        <v>369</v>
      </c>
      <c r="B103" s="42">
        <v>40.700000000000003</v>
      </c>
      <c r="C103" s="42">
        <v>33.299999999999997</v>
      </c>
      <c r="D103" s="42">
        <v>3.5</v>
      </c>
      <c r="E103" s="42">
        <v>3.9</v>
      </c>
      <c r="F103" s="42" t="s">
        <v>333</v>
      </c>
      <c r="G103" s="42" t="s">
        <v>333</v>
      </c>
    </row>
    <row r="104" spans="1:7" ht="10.5" customHeight="1" x14ac:dyDescent="0.25">
      <c r="A104" s="48" t="s">
        <v>370</v>
      </c>
      <c r="B104" s="42"/>
      <c r="C104" s="42"/>
      <c r="D104" s="42"/>
      <c r="E104" s="42"/>
      <c r="F104" s="42"/>
      <c r="G104" s="42"/>
    </row>
    <row r="105" spans="1:7" ht="10.5" customHeight="1" x14ac:dyDescent="0.25">
      <c r="A105" s="44" t="s">
        <v>371</v>
      </c>
      <c r="B105" s="42">
        <v>26.1</v>
      </c>
      <c r="C105" s="42" t="s">
        <v>333</v>
      </c>
      <c r="D105" s="42" t="s">
        <v>333</v>
      </c>
      <c r="E105" s="42" t="s">
        <v>333</v>
      </c>
      <c r="F105" s="42">
        <v>19.100000000000001</v>
      </c>
      <c r="G105" s="42">
        <v>6.9</v>
      </c>
    </row>
    <row r="106" spans="1:7" ht="10.5" customHeight="1" x14ac:dyDescent="0.25">
      <c r="A106" s="3"/>
      <c r="B106" s="42"/>
      <c r="C106" s="42"/>
      <c r="D106" s="42"/>
      <c r="E106" s="42"/>
      <c r="F106" s="42"/>
      <c r="G106" s="42"/>
    </row>
    <row r="107" spans="1:7" ht="10.5" customHeight="1" x14ac:dyDescent="0.25">
      <c r="A107" s="55" t="s">
        <v>372</v>
      </c>
      <c r="B107" s="42"/>
      <c r="C107" s="42"/>
      <c r="D107" s="42"/>
      <c r="E107" s="42"/>
      <c r="F107" s="42"/>
      <c r="G107" s="42"/>
    </row>
    <row r="108" spans="1:7" ht="10.5" customHeight="1" x14ac:dyDescent="0.25">
      <c r="A108" s="56" t="s">
        <v>373</v>
      </c>
      <c r="B108" s="42"/>
      <c r="C108" s="42"/>
      <c r="D108" s="42"/>
      <c r="E108" s="42"/>
      <c r="F108" s="42"/>
      <c r="G108" s="42"/>
    </row>
    <row r="109" spans="1:7" ht="10.5" customHeight="1" x14ac:dyDescent="0.25">
      <c r="A109" s="44" t="s">
        <v>374</v>
      </c>
      <c r="B109" s="42">
        <v>4.0999999999999996</v>
      </c>
      <c r="C109" s="42" t="s">
        <v>321</v>
      </c>
      <c r="D109" s="42" t="s">
        <v>321</v>
      </c>
      <c r="E109" s="42">
        <v>0.7</v>
      </c>
      <c r="F109" s="42">
        <v>3.1</v>
      </c>
      <c r="G109" s="42">
        <v>0.2</v>
      </c>
    </row>
    <row r="110" spans="1:7" ht="10.5" customHeight="1" x14ac:dyDescent="0.25">
      <c r="A110" s="44" t="s">
        <v>375</v>
      </c>
      <c r="B110" s="42">
        <v>8.6999999999999993</v>
      </c>
      <c r="C110" s="42">
        <v>0.6</v>
      </c>
      <c r="D110" s="42">
        <v>0.4</v>
      </c>
      <c r="E110" s="42">
        <v>1.6</v>
      </c>
      <c r="F110" s="42">
        <v>5.5</v>
      </c>
      <c r="G110" s="42">
        <v>0.5</v>
      </c>
    </row>
    <row r="111" spans="1:7" ht="10.5" customHeight="1" x14ac:dyDescent="0.25">
      <c r="A111" s="44" t="s">
        <v>376</v>
      </c>
      <c r="B111" s="42">
        <v>16.899999999999999</v>
      </c>
      <c r="C111" s="42">
        <v>4.2</v>
      </c>
      <c r="D111" s="42">
        <v>1.5</v>
      </c>
      <c r="E111" s="42">
        <v>3.1</v>
      </c>
      <c r="F111" s="42">
        <v>6.1</v>
      </c>
      <c r="G111" s="42">
        <v>1.9</v>
      </c>
    </row>
    <row r="112" spans="1:7" ht="10.5" customHeight="1" x14ac:dyDescent="0.25">
      <c r="A112" s="44" t="s">
        <v>377</v>
      </c>
      <c r="B112" s="42">
        <v>21.1</v>
      </c>
      <c r="C112" s="42">
        <v>11.4</v>
      </c>
      <c r="D112" s="42">
        <v>1.7</v>
      </c>
      <c r="E112" s="42">
        <v>2.2000000000000002</v>
      </c>
      <c r="F112" s="42">
        <v>3.3</v>
      </c>
      <c r="G112" s="42">
        <v>2.5</v>
      </c>
    </row>
    <row r="113" spans="1:7" ht="10.5" customHeight="1" x14ac:dyDescent="0.25">
      <c r="A113" s="44" t="s">
        <v>378</v>
      </c>
      <c r="B113" s="42">
        <v>22</v>
      </c>
      <c r="C113" s="42">
        <v>17.5</v>
      </c>
      <c r="D113" s="42">
        <v>1.5</v>
      </c>
      <c r="E113" s="42">
        <v>1</v>
      </c>
      <c r="F113" s="42">
        <v>0.8</v>
      </c>
      <c r="G113" s="42">
        <v>1.1000000000000001</v>
      </c>
    </row>
    <row r="114" spans="1:7" ht="10.5" customHeight="1" x14ac:dyDescent="0.25">
      <c r="A114" s="44" t="s">
        <v>379</v>
      </c>
      <c r="B114" s="42">
        <v>16.399999999999999</v>
      </c>
      <c r="C114" s="42">
        <v>14.5</v>
      </c>
      <c r="D114" s="42">
        <v>1</v>
      </c>
      <c r="E114" s="42">
        <v>0.2</v>
      </c>
      <c r="F114" s="42">
        <v>0.2</v>
      </c>
      <c r="G114" s="42">
        <v>0.5</v>
      </c>
    </row>
    <row r="115" spans="1:7" ht="10.5" customHeight="1" x14ac:dyDescent="0.25">
      <c r="A115" s="44" t="s">
        <v>380</v>
      </c>
      <c r="B115" s="42">
        <v>11.8</v>
      </c>
      <c r="C115" s="42">
        <v>11</v>
      </c>
      <c r="D115" s="42">
        <v>0.4</v>
      </c>
      <c r="E115" s="42" t="s">
        <v>321</v>
      </c>
      <c r="F115" s="42" t="s">
        <v>321</v>
      </c>
      <c r="G115" s="42">
        <v>0.3</v>
      </c>
    </row>
    <row r="116" spans="1:7" ht="10.5" customHeight="1" x14ac:dyDescent="0.25">
      <c r="A116" s="44" t="s">
        <v>381</v>
      </c>
      <c r="B116" s="42">
        <v>12.8</v>
      </c>
      <c r="C116" s="42">
        <v>12.5</v>
      </c>
      <c r="D116" s="42">
        <v>0.2</v>
      </c>
      <c r="E116" s="42" t="s">
        <v>321</v>
      </c>
      <c r="F116" s="42" t="s">
        <v>321</v>
      </c>
      <c r="G116" s="42" t="s">
        <v>321</v>
      </c>
    </row>
    <row r="117" spans="1:7" ht="10.5" customHeight="1" x14ac:dyDescent="0.25">
      <c r="A117" s="54"/>
      <c r="B117" s="42"/>
      <c r="C117" s="42"/>
      <c r="D117" s="42"/>
      <c r="E117" s="42"/>
      <c r="F117" s="42"/>
      <c r="G117" s="42"/>
    </row>
    <row r="118" spans="1:7" ht="10.5" customHeight="1" x14ac:dyDescent="0.25">
      <c r="A118" s="55" t="s">
        <v>382</v>
      </c>
      <c r="B118" s="42"/>
      <c r="C118" s="42"/>
      <c r="D118" s="42"/>
      <c r="E118" s="42"/>
      <c r="F118" s="42"/>
      <c r="G118" s="42"/>
    </row>
    <row r="119" spans="1:7" ht="10.5" customHeight="1" x14ac:dyDescent="0.25">
      <c r="A119" s="44" t="s">
        <v>383</v>
      </c>
      <c r="B119" s="42">
        <v>2.4</v>
      </c>
      <c r="C119" s="42" t="s">
        <v>333</v>
      </c>
      <c r="D119" s="42" t="s">
        <v>333</v>
      </c>
      <c r="E119" s="42">
        <v>0.5</v>
      </c>
      <c r="F119" s="42">
        <v>1.8</v>
      </c>
      <c r="G119" s="42" t="s">
        <v>333</v>
      </c>
    </row>
    <row r="120" spans="1:7" ht="10.5" customHeight="1" x14ac:dyDescent="0.25">
      <c r="A120" s="44" t="s">
        <v>384</v>
      </c>
      <c r="B120" s="42">
        <v>11.5</v>
      </c>
      <c r="C120" s="42">
        <v>1</v>
      </c>
      <c r="D120" s="42">
        <v>0.4</v>
      </c>
      <c r="E120" s="42">
        <v>2.2000000000000002</v>
      </c>
      <c r="F120" s="42">
        <v>7.5</v>
      </c>
      <c r="G120" s="42">
        <v>0.4</v>
      </c>
    </row>
    <row r="121" spans="1:7" ht="10.5" customHeight="1" x14ac:dyDescent="0.25">
      <c r="A121" s="44" t="s">
        <v>385</v>
      </c>
      <c r="B121" s="42">
        <v>28.6</v>
      </c>
      <c r="C121" s="42">
        <v>10.199999999999999</v>
      </c>
      <c r="D121" s="42">
        <v>2.8</v>
      </c>
      <c r="E121" s="42">
        <v>4.5999999999999996</v>
      </c>
      <c r="F121" s="42">
        <v>8.1</v>
      </c>
      <c r="G121" s="42">
        <v>2.9</v>
      </c>
    </row>
    <row r="122" spans="1:7" ht="10.5" customHeight="1" x14ac:dyDescent="0.25">
      <c r="A122" s="44" t="s">
        <v>375</v>
      </c>
      <c r="B122" s="42">
        <v>45.5</v>
      </c>
      <c r="C122" s="42">
        <v>36.700000000000003</v>
      </c>
      <c r="D122" s="42">
        <v>2.7</v>
      </c>
      <c r="E122" s="42">
        <v>1.4</v>
      </c>
      <c r="F122" s="42">
        <v>1.5</v>
      </c>
      <c r="G122" s="42">
        <v>3.2</v>
      </c>
    </row>
    <row r="123" spans="1:7" ht="10.5" customHeight="1" x14ac:dyDescent="0.25">
      <c r="A123" s="44" t="s">
        <v>386</v>
      </c>
      <c r="B123" s="42">
        <v>19.899999999999999</v>
      </c>
      <c r="C123" s="42">
        <v>18.5</v>
      </c>
      <c r="D123" s="42">
        <v>0.6</v>
      </c>
      <c r="E123" s="42">
        <v>0.3</v>
      </c>
      <c r="F123" s="42">
        <v>0.1</v>
      </c>
      <c r="G123" s="42">
        <v>0.4</v>
      </c>
    </row>
    <row r="124" spans="1:7" ht="10.5" customHeight="1" x14ac:dyDescent="0.25">
      <c r="A124" s="44" t="s">
        <v>387</v>
      </c>
      <c r="B124" s="42">
        <v>5.7</v>
      </c>
      <c r="C124" s="42">
        <v>5.5</v>
      </c>
      <c r="D124" s="42">
        <v>0.1</v>
      </c>
      <c r="E124" s="42" t="s">
        <v>321</v>
      </c>
      <c r="F124" s="42" t="s">
        <v>321</v>
      </c>
      <c r="G124" s="42" t="s">
        <v>321</v>
      </c>
    </row>
    <row r="125" spans="1:7" ht="10.5" customHeight="1" x14ac:dyDescent="0.25">
      <c r="A125" s="54"/>
      <c r="B125" s="42"/>
      <c r="C125" s="42"/>
      <c r="D125" s="42"/>
      <c r="E125" s="42"/>
      <c r="F125" s="42"/>
      <c r="G125" s="42"/>
    </row>
    <row r="126" spans="1:7" ht="10.5" customHeight="1" x14ac:dyDescent="0.25">
      <c r="A126" s="55" t="s">
        <v>388</v>
      </c>
      <c r="B126" s="42"/>
      <c r="C126" s="42"/>
      <c r="D126" s="42"/>
      <c r="E126" s="42"/>
      <c r="F126" s="42"/>
      <c r="G126" s="42"/>
    </row>
    <row r="127" spans="1:7" ht="10.5" customHeight="1" x14ac:dyDescent="0.25">
      <c r="A127" s="44" t="s">
        <v>389</v>
      </c>
      <c r="B127" s="42">
        <v>2.4</v>
      </c>
      <c r="C127" s="42" t="s">
        <v>333</v>
      </c>
      <c r="D127" s="42" t="s">
        <v>333</v>
      </c>
      <c r="E127" s="42">
        <v>0.5</v>
      </c>
      <c r="F127" s="42">
        <v>1.8</v>
      </c>
      <c r="G127" s="42" t="s">
        <v>333</v>
      </c>
    </row>
    <row r="128" spans="1:7" ht="10.5" customHeight="1" x14ac:dyDescent="0.25">
      <c r="A128" s="44" t="s">
        <v>384</v>
      </c>
      <c r="B128" s="42">
        <v>4.3</v>
      </c>
      <c r="C128" s="42">
        <v>1</v>
      </c>
      <c r="D128" s="42">
        <v>0.3</v>
      </c>
      <c r="E128" s="42">
        <v>0.6</v>
      </c>
      <c r="F128" s="42">
        <v>1.9</v>
      </c>
      <c r="G128" s="42">
        <v>0.6</v>
      </c>
    </row>
    <row r="129" spans="1:7" ht="10.5" customHeight="1" x14ac:dyDescent="0.25">
      <c r="A129" s="44" t="s">
        <v>385</v>
      </c>
      <c r="B129" s="42">
        <v>34.799999999999997</v>
      </c>
      <c r="C129" s="42">
        <v>13.4</v>
      </c>
      <c r="D129" s="42">
        <v>2.4</v>
      </c>
      <c r="E129" s="42">
        <v>4.5</v>
      </c>
      <c r="F129" s="42">
        <v>10.8</v>
      </c>
      <c r="G129" s="42">
        <v>3.7</v>
      </c>
    </row>
    <row r="130" spans="1:7" ht="10.5" customHeight="1" x14ac:dyDescent="0.25">
      <c r="A130" s="44" t="s">
        <v>375</v>
      </c>
      <c r="B130" s="42">
        <v>34.200000000000003</v>
      </c>
      <c r="C130" s="42">
        <v>23.2</v>
      </c>
      <c r="D130" s="42">
        <v>2.6</v>
      </c>
      <c r="E130" s="42">
        <v>2.6</v>
      </c>
      <c r="F130" s="42">
        <v>4.0999999999999996</v>
      </c>
      <c r="G130" s="42">
        <v>1.7</v>
      </c>
    </row>
    <row r="131" spans="1:7" ht="10.5" customHeight="1" x14ac:dyDescent="0.25">
      <c r="A131" s="44" t="s">
        <v>376</v>
      </c>
      <c r="B131" s="42">
        <v>21.3</v>
      </c>
      <c r="C131" s="42">
        <v>18.3</v>
      </c>
      <c r="D131" s="42">
        <v>1.1000000000000001</v>
      </c>
      <c r="E131" s="42">
        <v>0.6</v>
      </c>
      <c r="F131" s="42">
        <v>0.4</v>
      </c>
      <c r="G131" s="42">
        <v>0.8</v>
      </c>
    </row>
    <row r="132" spans="1:7" ht="10.5" customHeight="1" x14ac:dyDescent="0.25">
      <c r="A132" s="44" t="s">
        <v>387</v>
      </c>
      <c r="B132" s="42">
        <v>16.600000000000001</v>
      </c>
      <c r="C132" s="42">
        <v>15.8</v>
      </c>
      <c r="D132" s="42">
        <v>0.4</v>
      </c>
      <c r="E132" s="42">
        <v>0.1</v>
      </c>
      <c r="F132" s="42" t="s">
        <v>321</v>
      </c>
      <c r="G132" s="42">
        <v>0.1</v>
      </c>
    </row>
    <row r="133" spans="1:7" ht="10.5" customHeight="1" x14ac:dyDescent="0.25">
      <c r="A133" s="54"/>
      <c r="B133" s="42"/>
      <c r="C133" s="42"/>
      <c r="D133" s="42"/>
      <c r="E133" s="42"/>
      <c r="F133" s="42"/>
      <c r="G133" s="42"/>
    </row>
    <row r="134" spans="1:7" ht="10.5" customHeight="1" x14ac:dyDescent="0.25">
      <c r="A134" s="55" t="s">
        <v>390</v>
      </c>
      <c r="B134" s="42"/>
      <c r="C134" s="42"/>
      <c r="D134" s="42"/>
      <c r="E134" s="42"/>
      <c r="F134" s="42"/>
      <c r="G134" s="42"/>
    </row>
    <row r="135" spans="1:7" ht="10.5" customHeight="1" x14ac:dyDescent="0.25">
      <c r="A135" s="44" t="s">
        <v>391</v>
      </c>
      <c r="B135" s="42">
        <v>0.3</v>
      </c>
      <c r="C135" s="42" t="s">
        <v>321</v>
      </c>
      <c r="D135" s="42" t="s">
        <v>321</v>
      </c>
      <c r="E135" s="42" t="s">
        <v>321</v>
      </c>
      <c r="F135" s="42">
        <v>0.2</v>
      </c>
      <c r="G135" s="42" t="s">
        <v>333</v>
      </c>
    </row>
    <row r="136" spans="1:7" ht="10.5" customHeight="1" x14ac:dyDescent="0.25">
      <c r="A136" s="44" t="s">
        <v>384</v>
      </c>
      <c r="B136" s="42">
        <v>54.1</v>
      </c>
      <c r="C136" s="42">
        <v>24.9</v>
      </c>
      <c r="D136" s="42">
        <v>3.7</v>
      </c>
      <c r="E136" s="42">
        <v>7.7</v>
      </c>
      <c r="F136" s="42">
        <v>14.7</v>
      </c>
      <c r="G136" s="42">
        <v>3.1</v>
      </c>
    </row>
    <row r="137" spans="1:7" ht="10.5" customHeight="1" x14ac:dyDescent="0.25">
      <c r="A137" s="44" t="s">
        <v>385</v>
      </c>
      <c r="B137" s="42">
        <v>47.8</v>
      </c>
      <c r="C137" s="42">
        <v>36</v>
      </c>
      <c r="D137" s="42">
        <v>2.7</v>
      </c>
      <c r="E137" s="42">
        <v>1.2</v>
      </c>
      <c r="F137" s="42">
        <v>4.0999999999999996</v>
      </c>
      <c r="G137" s="42">
        <v>3.7</v>
      </c>
    </row>
    <row r="138" spans="1:7" ht="10.5" customHeight="1" x14ac:dyDescent="0.25">
      <c r="A138" s="44" t="s">
        <v>392</v>
      </c>
      <c r="B138" s="42">
        <v>11.4</v>
      </c>
      <c r="C138" s="42">
        <v>10.9</v>
      </c>
      <c r="D138" s="42">
        <v>0.4</v>
      </c>
      <c r="E138" s="42" t="s">
        <v>321</v>
      </c>
      <c r="F138" s="42" t="s">
        <v>321</v>
      </c>
      <c r="G138" s="42" t="s">
        <v>321</v>
      </c>
    </row>
    <row r="139" spans="1:7" ht="10.5" customHeight="1" x14ac:dyDescent="0.25">
      <c r="A139" s="54"/>
      <c r="B139" s="42"/>
      <c r="C139" s="42"/>
      <c r="D139" s="42"/>
      <c r="E139" s="42"/>
      <c r="F139" s="42"/>
      <c r="G139" s="42"/>
    </row>
    <row r="140" spans="1:7" ht="10.5" customHeight="1" x14ac:dyDescent="0.25">
      <c r="A140" s="55" t="s">
        <v>393</v>
      </c>
      <c r="B140" s="42"/>
      <c r="C140" s="42"/>
      <c r="D140" s="42"/>
      <c r="E140" s="42"/>
      <c r="F140" s="42"/>
      <c r="G140" s="42"/>
    </row>
    <row r="141" spans="1:7" ht="10.5" customHeight="1" x14ac:dyDescent="0.25">
      <c r="A141" s="44" t="s">
        <v>391</v>
      </c>
      <c r="B141" s="42">
        <v>81.3</v>
      </c>
      <c r="C141" s="42">
        <v>46.1</v>
      </c>
      <c r="D141" s="42">
        <v>3.9</v>
      </c>
      <c r="E141" s="42">
        <v>7.9</v>
      </c>
      <c r="F141" s="42">
        <v>17.399999999999999</v>
      </c>
      <c r="G141" s="42">
        <v>6.1</v>
      </c>
    </row>
    <row r="142" spans="1:7" ht="10.5" customHeight="1" x14ac:dyDescent="0.25">
      <c r="A142" s="44" t="s">
        <v>384</v>
      </c>
      <c r="B142" s="42">
        <v>30.5</v>
      </c>
      <c r="C142" s="42">
        <v>24.1</v>
      </c>
      <c r="D142" s="42">
        <v>2.6</v>
      </c>
      <c r="E142" s="42">
        <v>1.1000000000000001</v>
      </c>
      <c r="F142" s="42">
        <v>1.7</v>
      </c>
      <c r="G142" s="42">
        <v>0.9</v>
      </c>
    </row>
    <row r="143" spans="1:7" ht="10.5" customHeight="1" x14ac:dyDescent="0.25">
      <c r="A143" s="44" t="s">
        <v>394</v>
      </c>
      <c r="B143" s="42">
        <v>1.7</v>
      </c>
      <c r="C143" s="42">
        <v>1.5</v>
      </c>
      <c r="D143" s="42">
        <v>0.2</v>
      </c>
      <c r="E143" s="42" t="s">
        <v>333</v>
      </c>
      <c r="F143" s="42" t="s">
        <v>321</v>
      </c>
      <c r="G143" s="42" t="s">
        <v>321</v>
      </c>
    </row>
    <row r="144" spans="1:7" ht="10.5" customHeight="1" x14ac:dyDescent="0.25">
      <c r="A144" s="54"/>
      <c r="B144" s="42"/>
      <c r="C144" s="42"/>
      <c r="D144" s="42"/>
      <c r="E144" s="42"/>
      <c r="F144" s="42"/>
      <c r="G144" s="42"/>
    </row>
    <row r="145" spans="1:7" ht="10.5" customHeight="1" x14ac:dyDescent="0.25">
      <c r="A145" s="55" t="s">
        <v>395</v>
      </c>
      <c r="B145" s="42"/>
      <c r="C145" s="42"/>
      <c r="D145" s="42"/>
      <c r="E145" s="42"/>
      <c r="F145" s="42"/>
      <c r="G145" s="42"/>
    </row>
    <row r="146" spans="1:7" ht="10.5" customHeight="1" x14ac:dyDescent="0.25">
      <c r="A146" s="55" t="s">
        <v>396</v>
      </c>
      <c r="B146" s="42"/>
      <c r="C146" s="42"/>
      <c r="D146" s="42"/>
      <c r="E146" s="42"/>
      <c r="F146" s="42"/>
      <c r="G146" s="42"/>
    </row>
    <row r="147" spans="1:7" ht="10.5" customHeight="1" x14ac:dyDescent="0.25">
      <c r="A147" s="44" t="s">
        <v>397</v>
      </c>
      <c r="B147" s="42">
        <v>34.9</v>
      </c>
      <c r="C147" s="42">
        <v>29.2</v>
      </c>
      <c r="D147" s="42">
        <v>3</v>
      </c>
      <c r="E147" s="42">
        <v>2.7</v>
      </c>
      <c r="F147" s="42" t="s">
        <v>333</v>
      </c>
      <c r="G147" s="42" t="s">
        <v>333</v>
      </c>
    </row>
    <row r="148" spans="1:7" ht="10.5" customHeight="1" x14ac:dyDescent="0.25">
      <c r="A148" s="44" t="s">
        <v>398</v>
      </c>
      <c r="B148" s="42">
        <v>52.7</v>
      </c>
      <c r="C148" s="42">
        <v>42.7</v>
      </c>
      <c r="D148" s="42">
        <v>3.7</v>
      </c>
      <c r="E148" s="42">
        <v>6.3</v>
      </c>
      <c r="F148" s="42" t="s">
        <v>333</v>
      </c>
      <c r="G148" s="42" t="s">
        <v>333</v>
      </c>
    </row>
    <row r="149" spans="1:7" ht="10.5" customHeight="1" x14ac:dyDescent="0.25">
      <c r="A149" s="48" t="s">
        <v>370</v>
      </c>
    </row>
    <row r="150" spans="1:7" ht="10.5" customHeight="1" x14ac:dyDescent="0.25">
      <c r="A150" s="44" t="s">
        <v>371</v>
      </c>
      <c r="B150" s="42">
        <v>26.1</v>
      </c>
      <c r="C150" s="42" t="s">
        <v>333</v>
      </c>
      <c r="D150" s="42" t="s">
        <v>333</v>
      </c>
      <c r="E150" s="42" t="s">
        <v>333</v>
      </c>
      <c r="F150" s="42">
        <v>19.100000000000001</v>
      </c>
      <c r="G150" s="42">
        <v>6.9</v>
      </c>
    </row>
    <row r="151" spans="1:7" ht="10.5" customHeight="1" x14ac:dyDescent="0.25">
      <c r="A151" s="54"/>
      <c r="B151" s="42"/>
      <c r="C151" s="42"/>
      <c r="D151" s="42"/>
      <c r="E151" s="42"/>
      <c r="F151" s="42"/>
      <c r="G151" s="42"/>
    </row>
    <row r="152" spans="1:7" ht="10.5" customHeight="1" x14ac:dyDescent="0.25">
      <c r="A152" s="57" t="s">
        <v>399</v>
      </c>
      <c r="B152" s="42"/>
      <c r="C152" s="42"/>
      <c r="D152" s="42"/>
      <c r="E152" s="42"/>
      <c r="F152" s="42"/>
      <c r="G152" s="42"/>
    </row>
    <row r="153" spans="1:7" ht="10.5" customHeight="1" x14ac:dyDescent="0.25">
      <c r="A153" s="45" t="s">
        <v>397</v>
      </c>
      <c r="B153" s="42">
        <v>17.2</v>
      </c>
      <c r="C153" s="42">
        <v>15.4</v>
      </c>
      <c r="D153" s="42">
        <v>1.3</v>
      </c>
      <c r="E153" s="42">
        <v>0.5</v>
      </c>
      <c r="F153" s="42" t="s">
        <v>333</v>
      </c>
      <c r="G153" s="42" t="s">
        <v>333</v>
      </c>
    </row>
    <row r="154" spans="1:7" ht="10.5" customHeight="1" x14ac:dyDescent="0.25">
      <c r="A154" s="45" t="s">
        <v>398</v>
      </c>
      <c r="B154" s="42">
        <v>17.7</v>
      </c>
      <c r="C154" s="42">
        <v>13.8</v>
      </c>
      <c r="D154" s="42">
        <v>1.7</v>
      </c>
      <c r="E154" s="42">
        <v>2.2000000000000002</v>
      </c>
      <c r="F154" s="42" t="s">
        <v>333</v>
      </c>
      <c r="G154" s="42" t="s">
        <v>333</v>
      </c>
    </row>
    <row r="155" spans="1:7" ht="10.5" customHeight="1" x14ac:dyDescent="0.25">
      <c r="A155" s="45" t="s">
        <v>400</v>
      </c>
      <c r="B155" s="42">
        <v>52.7</v>
      </c>
      <c r="C155" s="42">
        <v>42.7</v>
      </c>
      <c r="D155" s="42">
        <v>3.7</v>
      </c>
      <c r="E155" s="42">
        <v>6.3</v>
      </c>
      <c r="F155" s="42" t="s">
        <v>333</v>
      </c>
      <c r="G155" s="42" t="s">
        <v>333</v>
      </c>
    </row>
    <row r="156" spans="1:7" ht="10.5" customHeight="1" x14ac:dyDescent="0.25">
      <c r="A156" s="58" t="s">
        <v>370</v>
      </c>
    </row>
    <row r="157" spans="1:7" ht="10.5" customHeight="1" x14ac:dyDescent="0.25">
      <c r="A157" s="45" t="s">
        <v>371</v>
      </c>
      <c r="B157" s="42">
        <v>26.1</v>
      </c>
      <c r="C157" s="42" t="s">
        <v>333</v>
      </c>
      <c r="D157" s="42" t="s">
        <v>333</v>
      </c>
      <c r="E157" s="42" t="s">
        <v>333</v>
      </c>
      <c r="F157" s="42">
        <v>19.100000000000001</v>
      </c>
      <c r="G157" s="42">
        <v>6.9</v>
      </c>
    </row>
    <row r="158" spans="1:7" ht="10.5" customHeight="1" x14ac:dyDescent="0.25">
      <c r="A158" s="54"/>
      <c r="B158" s="42"/>
      <c r="C158" s="42"/>
      <c r="D158" s="42"/>
      <c r="E158" s="42"/>
      <c r="F158" s="42"/>
      <c r="G158" s="42"/>
    </row>
    <row r="159" spans="1:7" ht="10.5" customHeight="1" x14ac:dyDescent="0.25">
      <c r="A159" s="57" t="s">
        <v>401</v>
      </c>
      <c r="B159" s="42"/>
      <c r="C159" s="42"/>
      <c r="D159" s="42"/>
      <c r="E159" s="42"/>
      <c r="F159" s="42"/>
      <c r="G159" s="42"/>
    </row>
    <row r="160" spans="1:7" ht="10.5" customHeight="1" x14ac:dyDescent="0.25">
      <c r="A160" s="57" t="s">
        <v>402</v>
      </c>
      <c r="B160" s="42"/>
      <c r="C160" s="42"/>
      <c r="D160" s="42"/>
      <c r="E160" s="42"/>
      <c r="F160" s="42"/>
      <c r="G160" s="42"/>
    </row>
    <row r="161" spans="1:7" ht="10.5" customHeight="1" x14ac:dyDescent="0.25">
      <c r="A161" s="45" t="s">
        <v>384</v>
      </c>
      <c r="B161" s="42">
        <v>7.4</v>
      </c>
      <c r="C161" s="42">
        <v>6.3</v>
      </c>
      <c r="D161" s="42">
        <v>0.8</v>
      </c>
      <c r="E161" s="42">
        <v>0.4</v>
      </c>
      <c r="F161" s="42" t="s">
        <v>333</v>
      </c>
      <c r="G161" s="42" t="s">
        <v>333</v>
      </c>
    </row>
    <row r="162" spans="1:7" ht="10.5" customHeight="1" x14ac:dyDescent="0.25">
      <c r="A162" s="45" t="s">
        <v>385</v>
      </c>
      <c r="B162" s="42">
        <v>4.8</v>
      </c>
      <c r="C162" s="42">
        <v>4.3</v>
      </c>
      <c r="D162" s="42">
        <v>0.4</v>
      </c>
      <c r="E162" s="42" t="s">
        <v>321</v>
      </c>
      <c r="F162" s="42" t="s">
        <v>333</v>
      </c>
      <c r="G162" s="42" t="s">
        <v>333</v>
      </c>
    </row>
    <row r="163" spans="1:7" ht="10.5" customHeight="1" x14ac:dyDescent="0.25">
      <c r="A163" s="45" t="s">
        <v>392</v>
      </c>
      <c r="B163" s="42">
        <v>5</v>
      </c>
      <c r="C163" s="42">
        <v>4.8</v>
      </c>
      <c r="D163" s="42">
        <v>0.1</v>
      </c>
      <c r="E163" s="42" t="s">
        <v>321</v>
      </c>
      <c r="F163" s="42" t="s">
        <v>333</v>
      </c>
      <c r="G163" s="42" t="s">
        <v>333</v>
      </c>
    </row>
    <row r="164" spans="1:7" ht="10.5" customHeight="1" x14ac:dyDescent="0.25">
      <c r="A164" s="45" t="s">
        <v>403</v>
      </c>
      <c r="B164" s="42">
        <v>17.7</v>
      </c>
      <c r="C164" s="42">
        <v>13.8</v>
      </c>
      <c r="D164" s="42">
        <v>1.7</v>
      </c>
      <c r="E164" s="42">
        <v>2.2000000000000002</v>
      </c>
      <c r="F164" s="42" t="s">
        <v>333</v>
      </c>
      <c r="G164" s="42" t="s">
        <v>333</v>
      </c>
    </row>
    <row r="165" spans="1:7" ht="10.5" customHeight="1" x14ac:dyDescent="0.25">
      <c r="A165" s="45" t="s">
        <v>400</v>
      </c>
      <c r="B165" s="42">
        <v>52.7</v>
      </c>
      <c r="C165" s="42">
        <v>42.7</v>
      </c>
      <c r="D165" s="42">
        <v>3.7</v>
      </c>
      <c r="E165" s="42">
        <v>6.3</v>
      </c>
      <c r="F165" s="42" t="s">
        <v>333</v>
      </c>
      <c r="G165" s="42" t="s">
        <v>333</v>
      </c>
    </row>
    <row r="166" spans="1:7" ht="10.5" customHeight="1" x14ac:dyDescent="0.25">
      <c r="A166" s="58" t="s">
        <v>370</v>
      </c>
    </row>
    <row r="167" spans="1:7" ht="10.5" customHeight="1" x14ac:dyDescent="0.25">
      <c r="A167" s="45" t="s">
        <v>371</v>
      </c>
      <c r="B167" s="42">
        <v>26.1</v>
      </c>
      <c r="C167" s="42" t="s">
        <v>333</v>
      </c>
      <c r="D167" s="42" t="s">
        <v>333</v>
      </c>
      <c r="E167" s="42" t="s">
        <v>333</v>
      </c>
      <c r="F167" s="42">
        <v>19.100000000000001</v>
      </c>
      <c r="G167" s="42">
        <v>6.9</v>
      </c>
    </row>
    <row r="168" spans="1:7" ht="10.5" customHeight="1" x14ac:dyDescent="0.25">
      <c r="A168" s="54"/>
      <c r="B168" s="42"/>
      <c r="C168" s="42"/>
      <c r="D168" s="42"/>
      <c r="E168" s="42"/>
      <c r="F168" s="42"/>
      <c r="G168" s="42"/>
    </row>
    <row r="169" spans="1:7" ht="10.5" customHeight="1" x14ac:dyDescent="0.25">
      <c r="A169" s="57" t="s">
        <v>404</v>
      </c>
      <c r="B169" s="42"/>
      <c r="C169" s="42"/>
      <c r="D169" s="42"/>
      <c r="E169" s="42"/>
      <c r="F169" s="42"/>
      <c r="G169" s="42"/>
    </row>
    <row r="170" spans="1:7" ht="10.5" customHeight="1" x14ac:dyDescent="0.25">
      <c r="A170" s="45" t="s">
        <v>397</v>
      </c>
      <c r="B170" s="42">
        <v>18.600000000000001</v>
      </c>
      <c r="C170" s="42">
        <v>16.7</v>
      </c>
      <c r="D170" s="42">
        <v>1.3</v>
      </c>
      <c r="E170" s="42">
        <v>0.5</v>
      </c>
      <c r="F170" s="42" t="s">
        <v>333</v>
      </c>
      <c r="G170" s="42" t="s">
        <v>333</v>
      </c>
    </row>
    <row r="171" spans="1:7" ht="10.5" customHeight="1" x14ac:dyDescent="0.25">
      <c r="A171" s="46" t="s">
        <v>405</v>
      </c>
      <c r="B171" s="42">
        <v>13.1</v>
      </c>
      <c r="C171" s="42">
        <v>11.7</v>
      </c>
      <c r="D171" s="42">
        <v>1</v>
      </c>
      <c r="E171" s="42">
        <v>0.4</v>
      </c>
      <c r="F171" s="42" t="s">
        <v>333</v>
      </c>
      <c r="G171" s="42" t="s">
        <v>333</v>
      </c>
    </row>
    <row r="172" spans="1:7" ht="10.5" customHeight="1" x14ac:dyDescent="0.25">
      <c r="A172" s="46" t="s">
        <v>406</v>
      </c>
      <c r="B172" s="42">
        <v>5.5</v>
      </c>
      <c r="C172" s="42">
        <v>5</v>
      </c>
      <c r="D172" s="42">
        <v>0.3</v>
      </c>
      <c r="E172" s="42">
        <v>0.2</v>
      </c>
      <c r="F172" s="42" t="s">
        <v>333</v>
      </c>
      <c r="G172" s="42" t="s">
        <v>333</v>
      </c>
    </row>
    <row r="173" spans="1:7" ht="10.5" customHeight="1" x14ac:dyDescent="0.25">
      <c r="A173" s="45" t="s">
        <v>407</v>
      </c>
      <c r="B173" s="42">
        <v>16.3</v>
      </c>
      <c r="C173" s="42">
        <v>12.5</v>
      </c>
      <c r="D173" s="42">
        <v>1.7</v>
      </c>
      <c r="E173" s="42">
        <v>2.2000000000000002</v>
      </c>
      <c r="F173" s="42" t="s">
        <v>333</v>
      </c>
      <c r="G173" s="42" t="s">
        <v>333</v>
      </c>
    </row>
    <row r="174" spans="1:7" ht="10.5" customHeight="1" x14ac:dyDescent="0.25">
      <c r="A174" s="45" t="s">
        <v>400</v>
      </c>
      <c r="B174" s="42">
        <v>52.7</v>
      </c>
      <c r="C174" s="42">
        <v>42.7</v>
      </c>
      <c r="D174" s="42">
        <v>3.7</v>
      </c>
      <c r="E174" s="42">
        <v>6.3</v>
      </c>
      <c r="F174" s="42" t="s">
        <v>333</v>
      </c>
      <c r="G174" s="42" t="s">
        <v>333</v>
      </c>
    </row>
    <row r="175" spans="1:7" ht="10.5" customHeight="1" x14ac:dyDescent="0.25">
      <c r="A175" s="58" t="s">
        <v>370</v>
      </c>
      <c r="B175" s="42"/>
      <c r="C175" s="42"/>
      <c r="D175" s="42"/>
      <c r="E175" s="42"/>
      <c r="F175" s="42"/>
      <c r="G175" s="42"/>
    </row>
    <row r="176" spans="1:7" ht="10.5" customHeight="1" x14ac:dyDescent="0.25">
      <c r="A176" s="45" t="s">
        <v>371</v>
      </c>
      <c r="B176" s="42">
        <v>26.1</v>
      </c>
      <c r="C176" s="42" t="s">
        <v>333</v>
      </c>
      <c r="D176" s="42" t="s">
        <v>333</v>
      </c>
      <c r="E176" s="42" t="s">
        <v>333</v>
      </c>
      <c r="F176" s="42">
        <v>19.100000000000001</v>
      </c>
      <c r="G176" s="42">
        <v>6.9</v>
      </c>
    </row>
    <row r="177" spans="1:7" ht="10.5" customHeight="1" x14ac:dyDescent="0.25">
      <c r="A177" s="54"/>
      <c r="B177" s="42"/>
      <c r="C177" s="42"/>
      <c r="D177" s="42"/>
      <c r="E177" s="42"/>
      <c r="F177" s="42"/>
      <c r="G177" s="42"/>
    </row>
    <row r="178" spans="1:7" ht="10.5" customHeight="1" x14ac:dyDescent="0.25">
      <c r="A178" s="57" t="s">
        <v>408</v>
      </c>
      <c r="B178" s="42"/>
      <c r="C178" s="42"/>
      <c r="D178" s="42"/>
      <c r="E178" s="42"/>
      <c r="F178" s="42"/>
      <c r="G178" s="42"/>
    </row>
    <row r="179" spans="1:7" ht="10.5" customHeight="1" x14ac:dyDescent="0.25">
      <c r="A179" s="45" t="s">
        <v>397</v>
      </c>
      <c r="B179" s="42">
        <v>9.1</v>
      </c>
      <c r="C179" s="42">
        <v>8.3000000000000007</v>
      </c>
      <c r="D179" s="42">
        <v>0.8</v>
      </c>
      <c r="E179" s="42" t="s">
        <v>321</v>
      </c>
      <c r="F179" s="42" t="s">
        <v>333</v>
      </c>
      <c r="G179" s="42" t="s">
        <v>333</v>
      </c>
    </row>
    <row r="180" spans="1:7" ht="10.5" customHeight="1" x14ac:dyDescent="0.25">
      <c r="A180" s="46" t="s">
        <v>405</v>
      </c>
      <c r="B180" s="42">
        <v>6.9</v>
      </c>
      <c r="C180" s="42">
        <v>6.2</v>
      </c>
      <c r="D180" s="42">
        <v>0.6</v>
      </c>
      <c r="E180" s="42" t="s">
        <v>321</v>
      </c>
      <c r="F180" s="42" t="s">
        <v>333</v>
      </c>
      <c r="G180" s="42" t="s">
        <v>333</v>
      </c>
    </row>
    <row r="181" spans="1:7" ht="10.5" customHeight="1" x14ac:dyDescent="0.25">
      <c r="A181" s="46" t="s">
        <v>406</v>
      </c>
      <c r="B181" s="42">
        <v>2.2000000000000002</v>
      </c>
      <c r="C181" s="42">
        <v>2</v>
      </c>
      <c r="D181" s="42">
        <v>0.2</v>
      </c>
      <c r="E181" s="42" t="s">
        <v>321</v>
      </c>
      <c r="F181" s="42" t="s">
        <v>333</v>
      </c>
      <c r="G181" s="42" t="s">
        <v>333</v>
      </c>
    </row>
    <row r="182" spans="1:7" ht="10.5" customHeight="1" x14ac:dyDescent="0.25">
      <c r="A182" s="45" t="s">
        <v>409</v>
      </c>
      <c r="B182" s="42">
        <v>25.8</v>
      </c>
      <c r="C182" s="42">
        <v>20.9</v>
      </c>
      <c r="D182" s="42">
        <v>2.2000000000000002</v>
      </c>
      <c r="E182" s="42">
        <v>2.7</v>
      </c>
      <c r="F182" s="42" t="s">
        <v>333</v>
      </c>
      <c r="G182" s="42" t="s">
        <v>333</v>
      </c>
    </row>
    <row r="183" spans="1:7" ht="10.5" customHeight="1" x14ac:dyDescent="0.25">
      <c r="A183" s="45" t="s">
        <v>400</v>
      </c>
      <c r="B183" s="42">
        <v>52.7</v>
      </c>
      <c r="C183" s="42">
        <v>42.7</v>
      </c>
      <c r="D183" s="42">
        <v>3.7</v>
      </c>
      <c r="E183" s="42">
        <v>6.3</v>
      </c>
      <c r="F183" s="42" t="s">
        <v>333</v>
      </c>
      <c r="G183" s="42" t="s">
        <v>333</v>
      </c>
    </row>
    <row r="184" spans="1:7" ht="10.5" customHeight="1" x14ac:dyDescent="0.25">
      <c r="A184" s="58" t="s">
        <v>370</v>
      </c>
      <c r="B184" s="42"/>
      <c r="C184" s="42"/>
      <c r="D184" s="42"/>
      <c r="E184" s="42"/>
      <c r="F184" s="42"/>
      <c r="G184" s="42"/>
    </row>
    <row r="185" spans="1:7" ht="10.5" customHeight="1" x14ac:dyDescent="0.25">
      <c r="A185" s="45" t="s">
        <v>371</v>
      </c>
      <c r="B185" s="42">
        <v>26.1</v>
      </c>
      <c r="C185" s="42" t="s">
        <v>333</v>
      </c>
      <c r="D185" s="42" t="s">
        <v>333</v>
      </c>
      <c r="E185" s="42" t="s">
        <v>333</v>
      </c>
      <c r="F185" s="42">
        <v>19.100000000000001</v>
      </c>
      <c r="G185" s="42">
        <v>6.9</v>
      </c>
    </row>
    <row r="186" spans="1:7" ht="10.5" customHeight="1" x14ac:dyDescent="0.25">
      <c r="A186" s="54"/>
      <c r="B186" s="42"/>
      <c r="C186" s="42"/>
      <c r="D186" s="42"/>
      <c r="E186" s="42"/>
      <c r="F186" s="42"/>
      <c r="G186" s="42"/>
    </row>
    <row r="187" spans="1:7" ht="10.5" customHeight="1" x14ac:dyDescent="0.25">
      <c r="A187" s="55" t="s">
        <v>410</v>
      </c>
      <c r="B187" s="42"/>
      <c r="C187" s="42"/>
      <c r="D187" s="42"/>
      <c r="E187" s="42"/>
      <c r="F187" s="42"/>
      <c r="G187" s="42"/>
    </row>
    <row r="188" spans="1:7" ht="10.5" customHeight="1" x14ac:dyDescent="0.25">
      <c r="A188" s="55" t="s">
        <v>396</v>
      </c>
      <c r="B188" s="42"/>
      <c r="C188" s="42"/>
      <c r="D188" s="42"/>
      <c r="E188" s="42"/>
      <c r="F188" s="42"/>
      <c r="G188" s="42"/>
    </row>
    <row r="189" spans="1:7" ht="10.5" customHeight="1" x14ac:dyDescent="0.25">
      <c r="A189" s="44" t="s">
        <v>397</v>
      </c>
      <c r="B189" s="42">
        <v>29.1</v>
      </c>
      <c r="C189" s="42">
        <v>26.6</v>
      </c>
      <c r="D189" s="42">
        <v>1.7</v>
      </c>
      <c r="E189" s="42">
        <v>0.8</v>
      </c>
      <c r="F189" s="42" t="s">
        <v>333</v>
      </c>
      <c r="G189" s="42" t="s">
        <v>333</v>
      </c>
    </row>
    <row r="190" spans="1:7" ht="10.5" customHeight="1" x14ac:dyDescent="0.25">
      <c r="A190" s="44" t="s">
        <v>398</v>
      </c>
      <c r="B190" s="42">
        <v>58.5</v>
      </c>
      <c r="C190" s="42">
        <v>45.3</v>
      </c>
      <c r="D190" s="42">
        <v>5.0999999999999996</v>
      </c>
      <c r="E190" s="42">
        <v>8.1999999999999993</v>
      </c>
      <c r="F190" s="42" t="s">
        <v>333</v>
      </c>
      <c r="G190" s="42" t="s">
        <v>333</v>
      </c>
    </row>
    <row r="191" spans="1:7" ht="10.5" customHeight="1" x14ac:dyDescent="0.25">
      <c r="A191" s="48" t="s">
        <v>411</v>
      </c>
    </row>
    <row r="192" spans="1:7" ht="10.5" customHeight="1" x14ac:dyDescent="0.25">
      <c r="A192" s="44" t="s">
        <v>371</v>
      </c>
      <c r="B192" s="42">
        <v>26.1</v>
      </c>
      <c r="C192" s="42" t="s">
        <v>333</v>
      </c>
      <c r="D192" s="42" t="s">
        <v>333</v>
      </c>
      <c r="E192" s="42" t="s">
        <v>333</v>
      </c>
      <c r="F192" s="42">
        <v>19.100000000000001</v>
      </c>
      <c r="G192" s="42">
        <v>6.9</v>
      </c>
    </row>
    <row r="193" spans="1:7" ht="10.5" customHeight="1" x14ac:dyDescent="0.25">
      <c r="A193" s="54"/>
      <c r="B193" s="42"/>
      <c r="C193" s="42"/>
      <c r="D193" s="42"/>
      <c r="E193" s="42"/>
      <c r="F193" s="42"/>
      <c r="G193" s="42"/>
    </row>
    <row r="194" spans="1:7" ht="10.5" customHeight="1" x14ac:dyDescent="0.25">
      <c r="A194" s="57" t="s">
        <v>412</v>
      </c>
      <c r="B194" s="42"/>
      <c r="C194" s="42"/>
      <c r="D194" s="42"/>
      <c r="E194" s="42"/>
      <c r="F194" s="42"/>
      <c r="G194" s="42"/>
    </row>
    <row r="195" spans="1:7" ht="10.5" customHeight="1" x14ac:dyDescent="0.25">
      <c r="A195" s="45" t="s">
        <v>397</v>
      </c>
      <c r="B195" s="42">
        <v>2.6</v>
      </c>
      <c r="C195" s="42">
        <v>2.1</v>
      </c>
      <c r="D195" s="42">
        <v>0.3</v>
      </c>
      <c r="E195" s="42">
        <v>0.2</v>
      </c>
      <c r="F195" s="42" t="s">
        <v>333</v>
      </c>
      <c r="G195" s="42" t="s">
        <v>333</v>
      </c>
    </row>
    <row r="196" spans="1:7" ht="10.5" customHeight="1" x14ac:dyDescent="0.25">
      <c r="A196" s="45" t="s">
        <v>398</v>
      </c>
      <c r="B196" s="42">
        <v>26.4</v>
      </c>
      <c r="C196" s="42">
        <v>24.4</v>
      </c>
      <c r="D196" s="42">
        <v>1.4</v>
      </c>
      <c r="E196" s="42">
        <v>0.6</v>
      </c>
      <c r="F196" s="42" t="s">
        <v>333</v>
      </c>
      <c r="G196" s="42" t="s">
        <v>333</v>
      </c>
    </row>
    <row r="197" spans="1:7" ht="10.5" customHeight="1" x14ac:dyDescent="0.25">
      <c r="A197" s="45" t="s">
        <v>413</v>
      </c>
      <c r="B197" s="42">
        <v>58.5</v>
      </c>
      <c r="C197" s="42">
        <v>45.3</v>
      </c>
      <c r="D197" s="42">
        <v>5.0999999999999996</v>
      </c>
      <c r="E197" s="42">
        <v>8.1999999999999993</v>
      </c>
      <c r="F197" s="42" t="s">
        <v>333</v>
      </c>
      <c r="G197" s="42" t="s">
        <v>333</v>
      </c>
    </row>
    <row r="198" spans="1:7" ht="10.5" customHeight="1" x14ac:dyDescent="0.25">
      <c r="A198" s="58" t="s">
        <v>370</v>
      </c>
    </row>
    <row r="199" spans="1:7" ht="10.5" customHeight="1" x14ac:dyDescent="0.25">
      <c r="A199" s="45" t="s">
        <v>371</v>
      </c>
      <c r="B199" s="42">
        <v>26.1</v>
      </c>
      <c r="C199" s="42" t="s">
        <v>333</v>
      </c>
      <c r="D199" s="42" t="s">
        <v>333</v>
      </c>
      <c r="E199" s="42" t="s">
        <v>333</v>
      </c>
      <c r="F199" s="42">
        <v>19.100000000000001</v>
      </c>
      <c r="G199" s="42">
        <v>6.9</v>
      </c>
    </row>
    <row r="200" spans="1:7" ht="10.5" customHeight="1" x14ac:dyDescent="0.25">
      <c r="A200" s="45"/>
      <c r="B200" s="42"/>
      <c r="C200" s="42"/>
      <c r="D200" s="42"/>
      <c r="E200" s="42"/>
      <c r="F200" s="42"/>
      <c r="G200" s="42"/>
    </row>
    <row r="201" spans="1:7" ht="10.5" customHeight="1" x14ac:dyDescent="0.25">
      <c r="A201" s="57" t="s">
        <v>414</v>
      </c>
      <c r="B201" s="42"/>
      <c r="C201" s="42"/>
      <c r="D201" s="42"/>
      <c r="E201" s="42"/>
      <c r="F201" s="42"/>
      <c r="G201" s="42"/>
    </row>
    <row r="202" spans="1:7" ht="10.5" customHeight="1" x14ac:dyDescent="0.25">
      <c r="A202" s="45" t="s">
        <v>384</v>
      </c>
      <c r="B202" s="42">
        <v>2.2000000000000002</v>
      </c>
      <c r="C202" s="42">
        <v>1.8</v>
      </c>
      <c r="D202" s="42">
        <v>0.3</v>
      </c>
      <c r="E202" s="42" t="s">
        <v>321</v>
      </c>
      <c r="F202" s="42" t="s">
        <v>333</v>
      </c>
      <c r="G202" s="42" t="s">
        <v>333</v>
      </c>
    </row>
    <row r="203" spans="1:7" ht="10.5" customHeight="1" x14ac:dyDescent="0.25">
      <c r="A203" s="45" t="s">
        <v>394</v>
      </c>
      <c r="B203" s="42">
        <v>0.5</v>
      </c>
      <c r="C203" s="42">
        <v>0.3</v>
      </c>
      <c r="D203" s="42" t="s">
        <v>321</v>
      </c>
      <c r="E203" s="42" t="s">
        <v>321</v>
      </c>
      <c r="F203" s="42" t="s">
        <v>333</v>
      </c>
      <c r="G203" s="42" t="s">
        <v>333</v>
      </c>
    </row>
    <row r="204" spans="1:7" ht="10.5" customHeight="1" x14ac:dyDescent="0.25">
      <c r="A204" s="45" t="s">
        <v>415</v>
      </c>
      <c r="B204" s="42">
        <v>26.4</v>
      </c>
      <c r="C204" s="42">
        <v>24.4</v>
      </c>
      <c r="D204" s="42">
        <v>1.4</v>
      </c>
      <c r="E204" s="42">
        <v>0.6</v>
      </c>
      <c r="F204" s="42" t="s">
        <v>333</v>
      </c>
      <c r="G204" s="42" t="s">
        <v>333</v>
      </c>
    </row>
    <row r="205" spans="1:7" ht="10.5" customHeight="1" x14ac:dyDescent="0.25">
      <c r="A205" s="45" t="s">
        <v>413</v>
      </c>
      <c r="B205" s="42">
        <v>58.5</v>
      </c>
      <c r="C205" s="42">
        <v>45.3</v>
      </c>
      <c r="D205" s="42">
        <v>5.0999999999999996</v>
      </c>
      <c r="E205" s="42">
        <v>8.1999999999999993</v>
      </c>
      <c r="F205" s="42" t="s">
        <v>333</v>
      </c>
      <c r="G205" s="42" t="s">
        <v>333</v>
      </c>
    </row>
    <row r="206" spans="1:7" ht="10.5" customHeight="1" x14ac:dyDescent="0.25">
      <c r="A206" s="58" t="s">
        <v>370</v>
      </c>
    </row>
    <row r="207" spans="1:7" ht="10.5" customHeight="1" x14ac:dyDescent="0.25">
      <c r="A207" s="45" t="s">
        <v>371</v>
      </c>
      <c r="B207" s="42">
        <v>26.1</v>
      </c>
      <c r="C207" s="42" t="s">
        <v>333</v>
      </c>
      <c r="D207" s="42" t="s">
        <v>333</v>
      </c>
      <c r="E207" s="42" t="s">
        <v>333</v>
      </c>
      <c r="F207" s="42">
        <v>19.100000000000001</v>
      </c>
      <c r="G207" s="42">
        <v>6.9</v>
      </c>
    </row>
    <row r="208" spans="1:7" ht="10.5" customHeight="1" x14ac:dyDescent="0.25">
      <c r="A208" s="45"/>
      <c r="B208" s="42"/>
      <c r="C208" s="42"/>
      <c r="D208" s="42"/>
      <c r="E208" s="42"/>
      <c r="F208" s="42"/>
      <c r="G208" s="42"/>
    </row>
    <row r="209" spans="1:7" ht="10.5" customHeight="1" x14ac:dyDescent="0.25">
      <c r="A209" s="57" t="s">
        <v>416</v>
      </c>
      <c r="B209" s="42"/>
      <c r="C209" s="42"/>
      <c r="D209" s="42"/>
      <c r="E209" s="42"/>
      <c r="F209" s="42"/>
      <c r="G209" s="42"/>
    </row>
    <row r="210" spans="1:7" ht="10.5" customHeight="1" x14ac:dyDescent="0.25">
      <c r="A210" s="45" t="s">
        <v>397</v>
      </c>
      <c r="B210" s="42">
        <v>1.2</v>
      </c>
      <c r="C210" s="42">
        <v>0.9</v>
      </c>
      <c r="D210" s="42">
        <v>0.1</v>
      </c>
      <c r="E210" s="42" t="s">
        <v>321</v>
      </c>
      <c r="F210" s="42" t="s">
        <v>333</v>
      </c>
      <c r="G210" s="42" t="s">
        <v>333</v>
      </c>
    </row>
    <row r="211" spans="1:7" ht="10.5" customHeight="1" x14ac:dyDescent="0.25">
      <c r="A211" s="46" t="s">
        <v>405</v>
      </c>
      <c r="B211" s="42">
        <v>0.8</v>
      </c>
      <c r="C211" s="42">
        <v>0.6</v>
      </c>
      <c r="D211" s="42" t="s">
        <v>321</v>
      </c>
      <c r="E211" s="42" t="s">
        <v>321</v>
      </c>
      <c r="F211" s="42" t="s">
        <v>333</v>
      </c>
      <c r="G211" s="42" t="s">
        <v>333</v>
      </c>
    </row>
    <row r="212" spans="1:7" ht="10.5" customHeight="1" x14ac:dyDescent="0.25">
      <c r="A212" s="46" t="s">
        <v>406</v>
      </c>
      <c r="B212" s="42">
        <v>0.3</v>
      </c>
      <c r="C212" s="42">
        <v>0.3</v>
      </c>
      <c r="D212" s="42" t="s">
        <v>321</v>
      </c>
      <c r="E212" s="42" t="s">
        <v>321</v>
      </c>
      <c r="F212" s="42" t="s">
        <v>333</v>
      </c>
      <c r="G212" s="42" t="s">
        <v>333</v>
      </c>
    </row>
    <row r="213" spans="1:7" ht="10.5" customHeight="1" x14ac:dyDescent="0.25">
      <c r="A213" s="45" t="s">
        <v>417</v>
      </c>
      <c r="B213" s="42">
        <v>27.9</v>
      </c>
      <c r="C213" s="42">
        <v>25.6</v>
      </c>
      <c r="D213" s="42">
        <v>1.5</v>
      </c>
      <c r="E213" s="42">
        <v>0.7</v>
      </c>
      <c r="F213" s="42" t="s">
        <v>333</v>
      </c>
      <c r="G213" s="42" t="s">
        <v>333</v>
      </c>
    </row>
    <row r="214" spans="1:7" ht="10.5" customHeight="1" x14ac:dyDescent="0.25">
      <c r="A214" s="45" t="s">
        <v>413</v>
      </c>
      <c r="B214" s="42">
        <v>58.5</v>
      </c>
      <c r="C214" s="42">
        <v>45.3</v>
      </c>
      <c r="D214" s="42">
        <v>5.0999999999999996</v>
      </c>
      <c r="E214" s="42">
        <v>8.1999999999999993</v>
      </c>
      <c r="F214" s="42" t="s">
        <v>333</v>
      </c>
      <c r="G214" s="42" t="s">
        <v>333</v>
      </c>
    </row>
    <row r="215" spans="1:7" ht="10.5" customHeight="1" x14ac:dyDescent="0.25">
      <c r="A215" s="58" t="s">
        <v>370</v>
      </c>
      <c r="B215" s="42"/>
      <c r="C215" s="42"/>
      <c r="D215" s="42"/>
      <c r="E215" s="42"/>
      <c r="F215" s="42"/>
      <c r="G215" s="42"/>
    </row>
    <row r="216" spans="1:7" ht="10.5" customHeight="1" x14ac:dyDescent="0.25">
      <c r="A216" s="45" t="s">
        <v>371</v>
      </c>
      <c r="B216" s="42">
        <v>26.1</v>
      </c>
      <c r="C216" s="42" t="s">
        <v>333</v>
      </c>
      <c r="D216" s="42" t="s">
        <v>333</v>
      </c>
      <c r="E216" s="42" t="s">
        <v>333</v>
      </c>
      <c r="F216" s="42">
        <v>19.100000000000001</v>
      </c>
      <c r="G216" s="42">
        <v>6.9</v>
      </c>
    </row>
    <row r="217" spans="1:7" ht="10.5" customHeight="1" x14ac:dyDescent="0.25">
      <c r="A217" s="45"/>
      <c r="B217" s="42"/>
      <c r="C217" s="42"/>
      <c r="D217" s="42"/>
      <c r="E217" s="42"/>
      <c r="F217" s="42"/>
      <c r="G217" s="42"/>
    </row>
    <row r="218" spans="1:7" ht="10.5" customHeight="1" x14ac:dyDescent="0.25">
      <c r="A218" s="57" t="s">
        <v>418</v>
      </c>
      <c r="B218" s="42"/>
      <c r="C218" s="42"/>
      <c r="D218" s="42"/>
      <c r="E218" s="42"/>
      <c r="F218" s="42"/>
      <c r="G218" s="42"/>
    </row>
    <row r="219" spans="1:7" ht="10.5" customHeight="1" x14ac:dyDescent="0.25">
      <c r="A219" s="45" t="s">
        <v>397</v>
      </c>
      <c r="B219" s="42">
        <v>0.9</v>
      </c>
      <c r="C219" s="42">
        <v>0.7</v>
      </c>
      <c r="D219" s="42" t="s">
        <v>321</v>
      </c>
      <c r="E219" s="42" t="s">
        <v>321</v>
      </c>
      <c r="F219" s="42" t="s">
        <v>333</v>
      </c>
      <c r="G219" s="42" t="s">
        <v>333</v>
      </c>
    </row>
    <row r="220" spans="1:7" ht="10.5" customHeight="1" x14ac:dyDescent="0.25">
      <c r="A220" s="46" t="s">
        <v>405</v>
      </c>
      <c r="B220" s="42">
        <v>0.6</v>
      </c>
      <c r="C220" s="42">
        <v>0.5</v>
      </c>
      <c r="D220" s="42" t="s">
        <v>321</v>
      </c>
      <c r="E220" s="42" t="s">
        <v>321</v>
      </c>
      <c r="F220" s="42" t="s">
        <v>333</v>
      </c>
      <c r="G220" s="42" t="s">
        <v>333</v>
      </c>
    </row>
    <row r="221" spans="1:7" ht="10.5" customHeight="1" x14ac:dyDescent="0.25">
      <c r="A221" s="46" t="s">
        <v>406</v>
      </c>
      <c r="B221" s="42">
        <v>0.3</v>
      </c>
      <c r="C221" s="42">
        <v>0.2</v>
      </c>
      <c r="D221" s="42" t="s">
        <v>321</v>
      </c>
      <c r="E221" s="42" t="s">
        <v>321</v>
      </c>
      <c r="F221" s="42" t="s">
        <v>333</v>
      </c>
      <c r="G221" s="42" t="s">
        <v>333</v>
      </c>
    </row>
    <row r="222" spans="1:7" ht="10.5" customHeight="1" x14ac:dyDescent="0.25">
      <c r="A222" s="45" t="s">
        <v>419</v>
      </c>
      <c r="B222" s="42">
        <v>28.2</v>
      </c>
      <c r="C222" s="42">
        <v>25.8</v>
      </c>
      <c r="D222" s="42">
        <v>1.6</v>
      </c>
      <c r="E222" s="42">
        <v>0.8</v>
      </c>
      <c r="F222" s="42" t="s">
        <v>333</v>
      </c>
      <c r="G222" s="42" t="s">
        <v>333</v>
      </c>
    </row>
    <row r="223" spans="1:7" ht="10.5" customHeight="1" x14ac:dyDescent="0.25">
      <c r="A223" s="45" t="s">
        <v>413</v>
      </c>
      <c r="B223" s="42">
        <v>58.5</v>
      </c>
      <c r="C223" s="42">
        <v>45.3</v>
      </c>
      <c r="D223" s="42">
        <v>5.0999999999999996</v>
      </c>
      <c r="E223" s="42">
        <v>8.1999999999999993</v>
      </c>
      <c r="F223" s="42" t="s">
        <v>333</v>
      </c>
      <c r="G223" s="42" t="s">
        <v>333</v>
      </c>
    </row>
    <row r="224" spans="1:7" ht="10.5" customHeight="1" x14ac:dyDescent="0.25">
      <c r="A224" s="58" t="s">
        <v>370</v>
      </c>
      <c r="B224" s="42"/>
      <c r="C224" s="42"/>
      <c r="D224" s="42"/>
      <c r="E224" s="42"/>
      <c r="F224" s="42"/>
      <c r="G224" s="42"/>
    </row>
    <row r="225" spans="1:7" ht="10.5" customHeight="1" x14ac:dyDescent="0.25">
      <c r="A225" s="45" t="s">
        <v>371</v>
      </c>
      <c r="B225" s="42">
        <v>26.1</v>
      </c>
      <c r="C225" s="42" t="s">
        <v>333</v>
      </c>
      <c r="D225" s="42" t="s">
        <v>333</v>
      </c>
      <c r="E225" s="42" t="s">
        <v>333</v>
      </c>
      <c r="F225" s="42">
        <v>19.100000000000001</v>
      </c>
      <c r="G225" s="42">
        <v>6.9</v>
      </c>
    </row>
    <row r="226" spans="1:7" ht="10.5" customHeight="1" x14ac:dyDescent="0.25">
      <c r="A226" s="45"/>
      <c r="B226" s="42"/>
      <c r="C226" s="42"/>
      <c r="D226" s="42"/>
      <c r="E226" s="42"/>
      <c r="F226" s="42"/>
      <c r="G226" s="42"/>
    </row>
    <row r="227" spans="1:7" ht="10.5" customHeight="1" x14ac:dyDescent="0.25">
      <c r="A227" s="55" t="s">
        <v>420</v>
      </c>
      <c r="B227" s="42"/>
      <c r="C227" s="42"/>
      <c r="D227" s="42"/>
      <c r="E227" s="42"/>
      <c r="F227" s="42"/>
      <c r="G227" s="42"/>
    </row>
    <row r="228" spans="1:7" ht="10.5" customHeight="1" x14ac:dyDescent="0.25">
      <c r="A228" s="55" t="s">
        <v>421</v>
      </c>
      <c r="B228" s="42"/>
      <c r="C228" s="42"/>
      <c r="D228" s="42"/>
      <c r="E228" s="42"/>
      <c r="F228" s="42"/>
      <c r="G228" s="42"/>
    </row>
    <row r="229" spans="1:7" ht="10.5" customHeight="1" x14ac:dyDescent="0.25">
      <c r="A229" s="44" t="s">
        <v>397</v>
      </c>
      <c r="B229" s="42">
        <v>63</v>
      </c>
      <c r="C229" s="42">
        <v>57.3</v>
      </c>
      <c r="D229" s="42">
        <v>3.7</v>
      </c>
      <c r="E229" s="42" t="s">
        <v>333</v>
      </c>
      <c r="F229" s="42" t="s">
        <v>333</v>
      </c>
      <c r="G229" s="42">
        <v>2</v>
      </c>
    </row>
    <row r="230" spans="1:7" ht="10.5" customHeight="1" x14ac:dyDescent="0.25">
      <c r="A230" s="45" t="s">
        <v>286</v>
      </c>
      <c r="B230" s="42">
        <v>42.8</v>
      </c>
      <c r="C230" s="42">
        <v>39.799999999999997</v>
      </c>
      <c r="D230" s="42">
        <v>2.8</v>
      </c>
      <c r="E230" s="42" t="s">
        <v>333</v>
      </c>
      <c r="F230" s="42" t="s">
        <v>333</v>
      </c>
      <c r="G230" s="42" t="s">
        <v>321</v>
      </c>
    </row>
    <row r="231" spans="1:7" ht="10.5" customHeight="1" x14ac:dyDescent="0.25">
      <c r="A231" s="46" t="s">
        <v>422</v>
      </c>
      <c r="B231" s="42">
        <v>9.8000000000000007</v>
      </c>
      <c r="C231" s="42">
        <v>8.3000000000000007</v>
      </c>
      <c r="D231" s="42">
        <v>1.4</v>
      </c>
      <c r="E231" s="42" t="s">
        <v>333</v>
      </c>
      <c r="F231" s="42" t="s">
        <v>333</v>
      </c>
      <c r="G231" s="42" t="s">
        <v>321</v>
      </c>
    </row>
    <row r="232" spans="1:7" ht="10.5" customHeight="1" x14ac:dyDescent="0.25">
      <c r="A232" s="46" t="s">
        <v>423</v>
      </c>
      <c r="B232" s="42">
        <v>28.7</v>
      </c>
      <c r="C232" s="42">
        <v>27.2</v>
      </c>
      <c r="D232" s="42">
        <v>1.4</v>
      </c>
      <c r="E232" s="42" t="s">
        <v>333</v>
      </c>
      <c r="F232" s="42" t="s">
        <v>333</v>
      </c>
      <c r="G232" s="42" t="s">
        <v>321</v>
      </c>
    </row>
    <row r="233" spans="1:7" ht="10.5" customHeight="1" x14ac:dyDescent="0.25">
      <c r="A233" s="46" t="s">
        <v>424</v>
      </c>
      <c r="B233" s="42">
        <v>4.3</v>
      </c>
      <c r="C233" s="42">
        <v>4.3</v>
      </c>
      <c r="D233" s="42" t="s">
        <v>321</v>
      </c>
      <c r="E233" s="42" t="s">
        <v>333</v>
      </c>
      <c r="F233" s="42" t="s">
        <v>333</v>
      </c>
      <c r="G233" s="42" t="s">
        <v>321</v>
      </c>
    </row>
    <row r="234" spans="1:7" ht="10.5" customHeight="1" x14ac:dyDescent="0.25">
      <c r="A234" s="45" t="s">
        <v>285</v>
      </c>
      <c r="B234" s="42">
        <v>15.6</v>
      </c>
      <c r="C234" s="42">
        <v>14</v>
      </c>
      <c r="D234" s="42">
        <v>0.7</v>
      </c>
      <c r="E234" s="42" t="s">
        <v>333</v>
      </c>
      <c r="F234" s="42" t="s">
        <v>333</v>
      </c>
      <c r="G234" s="42">
        <v>0.9</v>
      </c>
    </row>
    <row r="235" spans="1:7" ht="10.5" customHeight="1" x14ac:dyDescent="0.25">
      <c r="A235" s="46" t="s">
        <v>422</v>
      </c>
      <c r="B235" s="42">
        <v>6</v>
      </c>
      <c r="C235" s="42">
        <v>5.2</v>
      </c>
      <c r="D235" s="42">
        <v>0.5</v>
      </c>
      <c r="E235" s="42" t="s">
        <v>333</v>
      </c>
      <c r="F235" s="42" t="s">
        <v>333</v>
      </c>
      <c r="G235" s="42">
        <v>0.4</v>
      </c>
    </row>
    <row r="236" spans="1:7" ht="10.5" customHeight="1" x14ac:dyDescent="0.25">
      <c r="A236" s="46" t="s">
        <v>423</v>
      </c>
      <c r="B236" s="42">
        <v>7.9</v>
      </c>
      <c r="C236" s="42">
        <v>7.4</v>
      </c>
      <c r="D236" s="42">
        <v>0.2</v>
      </c>
      <c r="E236" s="42" t="s">
        <v>333</v>
      </c>
      <c r="F236" s="42" t="s">
        <v>333</v>
      </c>
      <c r="G236" s="42">
        <v>0.3</v>
      </c>
    </row>
    <row r="237" spans="1:7" ht="10.5" customHeight="1" x14ac:dyDescent="0.25">
      <c r="A237" s="46" t="s">
        <v>424</v>
      </c>
      <c r="B237" s="42">
        <v>1.6</v>
      </c>
      <c r="C237" s="42">
        <v>1.4</v>
      </c>
      <c r="D237" s="42" t="s">
        <v>321</v>
      </c>
      <c r="E237" s="42" t="s">
        <v>333</v>
      </c>
      <c r="F237" s="42" t="s">
        <v>333</v>
      </c>
      <c r="G237" s="42">
        <v>0.2</v>
      </c>
    </row>
    <row r="238" spans="1:7" ht="10.5" customHeight="1" x14ac:dyDescent="0.25">
      <c r="A238" s="45" t="s">
        <v>425</v>
      </c>
      <c r="B238" s="42">
        <v>4.5999999999999996</v>
      </c>
      <c r="C238" s="42">
        <v>3.5</v>
      </c>
      <c r="D238" s="42">
        <v>0.2</v>
      </c>
      <c r="E238" s="42" t="s">
        <v>333</v>
      </c>
      <c r="F238" s="42" t="s">
        <v>333</v>
      </c>
      <c r="G238" s="42">
        <v>1</v>
      </c>
    </row>
    <row r="239" spans="1:7" ht="10.5" customHeight="1" x14ac:dyDescent="0.25">
      <c r="A239" s="44" t="s">
        <v>398</v>
      </c>
      <c r="B239" s="42">
        <v>22.5</v>
      </c>
      <c r="C239" s="42">
        <v>14.6</v>
      </c>
      <c r="D239" s="42">
        <v>3</v>
      </c>
      <c r="E239" s="42" t="s">
        <v>333</v>
      </c>
      <c r="F239" s="42" t="s">
        <v>333</v>
      </c>
      <c r="G239" s="42">
        <v>4.9000000000000004</v>
      </c>
    </row>
    <row r="240" spans="1:7" ht="10.5" customHeight="1" x14ac:dyDescent="0.25">
      <c r="A240" s="44" t="s">
        <v>426</v>
      </c>
      <c r="B240" s="42">
        <v>28.1</v>
      </c>
      <c r="C240" s="42" t="s">
        <v>333</v>
      </c>
      <c r="D240" s="42" t="s">
        <v>333</v>
      </c>
      <c r="E240" s="42">
        <v>9</v>
      </c>
      <c r="F240" s="42">
        <v>19.100000000000001</v>
      </c>
      <c r="G240" s="42" t="s">
        <v>333</v>
      </c>
    </row>
    <row r="241" spans="1:7" ht="10.5" customHeight="1" x14ac:dyDescent="0.25">
      <c r="A241" s="59"/>
      <c r="B241" s="42"/>
      <c r="C241" s="42"/>
      <c r="D241" s="42"/>
      <c r="E241" s="42"/>
      <c r="F241" s="42"/>
      <c r="G241" s="42"/>
    </row>
    <row r="242" spans="1:7" ht="10.5" customHeight="1" x14ac:dyDescent="0.25">
      <c r="A242" s="60" t="s">
        <v>427</v>
      </c>
      <c r="B242" s="42"/>
      <c r="C242" s="42"/>
      <c r="D242" s="42"/>
      <c r="E242" s="42"/>
      <c r="F242" s="42"/>
      <c r="G242" s="42"/>
    </row>
    <row r="243" spans="1:7" ht="10.5" customHeight="1" x14ac:dyDescent="0.25">
      <c r="A243" s="44" t="s">
        <v>397</v>
      </c>
      <c r="B243" s="42">
        <v>50.2</v>
      </c>
      <c r="C243" s="42">
        <v>36.799999999999997</v>
      </c>
      <c r="D243" s="42">
        <v>2.2999999999999998</v>
      </c>
      <c r="E243" s="42">
        <v>3.3</v>
      </c>
      <c r="F243" s="42">
        <v>4.7</v>
      </c>
      <c r="G243" s="42">
        <v>3.1</v>
      </c>
    </row>
    <row r="244" spans="1:7" ht="10.5" customHeight="1" x14ac:dyDescent="0.25">
      <c r="A244" s="44" t="s">
        <v>398</v>
      </c>
      <c r="B244" s="42">
        <v>63.4</v>
      </c>
      <c r="C244" s="42">
        <v>35.1</v>
      </c>
      <c r="D244" s="42">
        <v>4.4000000000000004</v>
      </c>
      <c r="E244" s="42">
        <v>5.7</v>
      </c>
      <c r="F244" s="42">
        <v>14.4</v>
      </c>
      <c r="G244" s="42">
        <v>3.8</v>
      </c>
    </row>
    <row r="245" spans="1:7" ht="10.5" customHeight="1" x14ac:dyDescent="0.25">
      <c r="A245" s="61"/>
      <c r="B245" s="42"/>
      <c r="C245" s="42"/>
      <c r="D245" s="42"/>
      <c r="E245" s="42"/>
      <c r="F245" s="42"/>
      <c r="G245" s="42"/>
    </row>
    <row r="246" spans="1:7" ht="10.5" customHeight="1" x14ac:dyDescent="0.25">
      <c r="A246" s="60" t="s">
        <v>428</v>
      </c>
      <c r="B246" s="42"/>
      <c r="C246" s="42"/>
      <c r="D246" s="42"/>
      <c r="E246" s="42"/>
      <c r="F246" s="42"/>
      <c r="G246" s="42"/>
    </row>
    <row r="247" spans="1:7" ht="10.5" customHeight="1" x14ac:dyDescent="0.25">
      <c r="A247" s="44" t="s">
        <v>429</v>
      </c>
      <c r="B247" s="42">
        <v>40.6</v>
      </c>
      <c r="C247" s="42">
        <v>27.7</v>
      </c>
      <c r="D247" s="42">
        <v>2.1</v>
      </c>
      <c r="E247" s="42">
        <v>2.4</v>
      </c>
      <c r="F247" s="42">
        <v>6.7</v>
      </c>
      <c r="G247" s="42">
        <v>1.7</v>
      </c>
    </row>
    <row r="248" spans="1:7" ht="10.5" customHeight="1" x14ac:dyDescent="0.25">
      <c r="A248" s="44" t="s">
        <v>430</v>
      </c>
      <c r="B248" s="42">
        <v>49.2</v>
      </c>
      <c r="C248" s="42">
        <v>31.4</v>
      </c>
      <c r="D248" s="42">
        <v>3</v>
      </c>
      <c r="E248" s="42">
        <v>3.7</v>
      </c>
      <c r="F248" s="42">
        <v>8.3000000000000007</v>
      </c>
      <c r="G248" s="42">
        <v>2.9</v>
      </c>
    </row>
    <row r="249" spans="1:7" ht="10.5" customHeight="1" x14ac:dyDescent="0.25">
      <c r="A249" s="44" t="s">
        <v>431</v>
      </c>
      <c r="B249" s="42">
        <v>22.8</v>
      </c>
      <c r="C249" s="42">
        <v>12.2</v>
      </c>
      <c r="D249" s="42">
        <v>1.6</v>
      </c>
      <c r="E249" s="42">
        <v>2.8</v>
      </c>
      <c r="F249" s="42">
        <v>3.8</v>
      </c>
      <c r="G249" s="42">
        <v>2.2999999999999998</v>
      </c>
    </row>
    <row r="250" spans="1:7" ht="10.5" customHeight="1" x14ac:dyDescent="0.25">
      <c r="A250" s="44" t="s">
        <v>432</v>
      </c>
      <c r="B250" s="42">
        <v>1</v>
      </c>
      <c r="C250" s="42">
        <v>0.5</v>
      </c>
      <c r="D250" s="42" t="s">
        <v>321</v>
      </c>
      <c r="E250" s="42">
        <v>0.1</v>
      </c>
      <c r="F250" s="42">
        <v>0.3</v>
      </c>
      <c r="G250" s="42" t="s">
        <v>321</v>
      </c>
    </row>
    <row r="251" spans="1:7" ht="10.5" customHeight="1" x14ac:dyDescent="0.25">
      <c r="A251" s="61"/>
      <c r="B251" s="42"/>
      <c r="C251" s="42"/>
      <c r="D251" s="42"/>
      <c r="E251" s="42"/>
      <c r="F251" s="42"/>
      <c r="G251" s="42"/>
    </row>
    <row r="252" spans="1:7" ht="10.5" customHeight="1" x14ac:dyDescent="0.25">
      <c r="A252" s="60" t="s">
        <v>433</v>
      </c>
      <c r="B252" s="42"/>
      <c r="C252" s="42"/>
      <c r="D252" s="42"/>
      <c r="E252" s="42"/>
      <c r="F252" s="42"/>
      <c r="G252" s="42"/>
    </row>
    <row r="253" spans="1:7" ht="10.5" customHeight="1" x14ac:dyDescent="0.25">
      <c r="A253" s="44" t="s">
        <v>397</v>
      </c>
      <c r="B253" s="42">
        <v>25.5</v>
      </c>
      <c r="C253" s="42">
        <v>22.2</v>
      </c>
      <c r="D253" s="42">
        <v>1</v>
      </c>
      <c r="E253" s="42">
        <v>0.7</v>
      </c>
      <c r="F253" s="42">
        <v>0.5</v>
      </c>
      <c r="G253" s="42">
        <v>1.1000000000000001</v>
      </c>
    </row>
    <row r="254" spans="1:7" ht="10.5" customHeight="1" x14ac:dyDescent="0.25">
      <c r="A254" s="44" t="s">
        <v>398</v>
      </c>
      <c r="B254" s="42">
        <v>88.1</v>
      </c>
      <c r="C254" s="42">
        <v>49.6</v>
      </c>
      <c r="D254" s="42">
        <v>5.7</v>
      </c>
      <c r="E254" s="42">
        <v>8.3000000000000007</v>
      </c>
      <c r="F254" s="42">
        <v>18.600000000000001</v>
      </c>
      <c r="G254" s="42">
        <v>5.8</v>
      </c>
    </row>
    <row r="255" spans="1:7" ht="10.5" customHeight="1" x14ac:dyDescent="0.25">
      <c r="A255" s="61"/>
      <c r="B255" s="42"/>
      <c r="C255" s="42"/>
      <c r="D255" s="42"/>
      <c r="E255" s="42"/>
      <c r="F255" s="42"/>
      <c r="G255" s="42"/>
    </row>
    <row r="256" spans="1:7" ht="10.5" customHeight="1" x14ac:dyDescent="0.25">
      <c r="A256" s="60" t="s">
        <v>434</v>
      </c>
      <c r="B256" s="42"/>
      <c r="C256" s="42"/>
      <c r="D256" s="42"/>
      <c r="E256" s="42"/>
      <c r="F256" s="42"/>
      <c r="G256" s="42"/>
    </row>
    <row r="257" spans="1:7" ht="10.5" customHeight="1" x14ac:dyDescent="0.25">
      <c r="A257" s="44" t="s">
        <v>435</v>
      </c>
      <c r="B257" s="42">
        <v>60.1</v>
      </c>
      <c r="C257" s="42">
        <v>39.9</v>
      </c>
      <c r="D257" s="42">
        <v>3.3</v>
      </c>
      <c r="E257" s="42">
        <v>3.6</v>
      </c>
      <c r="F257" s="42">
        <v>10.199999999999999</v>
      </c>
      <c r="G257" s="42">
        <v>3.1</v>
      </c>
    </row>
    <row r="258" spans="1:7" ht="10.5" customHeight="1" x14ac:dyDescent="0.25">
      <c r="A258" s="44" t="s">
        <v>436</v>
      </c>
      <c r="B258" s="42">
        <v>36</v>
      </c>
      <c r="C258" s="42">
        <v>22.7</v>
      </c>
      <c r="D258" s="42">
        <v>2.2000000000000002</v>
      </c>
      <c r="E258" s="42">
        <v>3.2</v>
      </c>
      <c r="F258" s="42">
        <v>5.7</v>
      </c>
      <c r="G258" s="42">
        <v>2.2999999999999998</v>
      </c>
    </row>
    <row r="259" spans="1:7" ht="10.5" customHeight="1" x14ac:dyDescent="0.25">
      <c r="A259" s="44" t="s">
        <v>437</v>
      </c>
      <c r="B259" s="42">
        <v>9.1</v>
      </c>
      <c r="C259" s="42">
        <v>5.0999999999999996</v>
      </c>
      <c r="D259" s="42">
        <v>0.6</v>
      </c>
      <c r="E259" s="42">
        <v>1</v>
      </c>
      <c r="F259" s="42">
        <v>1.7</v>
      </c>
      <c r="G259" s="42">
        <v>0.7</v>
      </c>
    </row>
    <row r="260" spans="1:7" ht="10.5" customHeight="1" x14ac:dyDescent="0.25">
      <c r="A260" s="44" t="s">
        <v>438</v>
      </c>
      <c r="B260" s="42">
        <v>8.4</v>
      </c>
      <c r="C260" s="42">
        <v>4.2</v>
      </c>
      <c r="D260" s="42">
        <v>0.7</v>
      </c>
      <c r="E260" s="42">
        <v>1.2</v>
      </c>
      <c r="F260" s="42">
        <v>1.5</v>
      </c>
      <c r="G260" s="42">
        <v>0.8</v>
      </c>
    </row>
    <row r="261" spans="1:7" ht="10.5" customHeight="1" x14ac:dyDescent="0.25">
      <c r="B261" s="42"/>
      <c r="C261" s="42"/>
      <c r="D261" s="42"/>
      <c r="E261" s="42"/>
      <c r="F261" s="42"/>
      <c r="G261" s="42"/>
    </row>
    <row r="262" spans="1:7" ht="10.5" customHeight="1" x14ac:dyDescent="0.25">
      <c r="A262" s="60" t="s">
        <v>439</v>
      </c>
      <c r="B262" s="42"/>
      <c r="C262" s="42"/>
      <c r="D262" s="42"/>
      <c r="E262" s="42"/>
      <c r="F262" s="42"/>
      <c r="G262" s="42"/>
    </row>
    <row r="263" spans="1:7" ht="10.5" customHeight="1" x14ac:dyDescent="0.25">
      <c r="A263" s="60" t="s">
        <v>440</v>
      </c>
      <c r="B263" s="42"/>
      <c r="C263" s="42"/>
      <c r="D263" s="42"/>
      <c r="E263" s="42"/>
      <c r="F263" s="42"/>
      <c r="G263" s="42"/>
    </row>
    <row r="264" spans="1:7" ht="10.5" customHeight="1" x14ac:dyDescent="0.25">
      <c r="A264" s="44" t="s">
        <v>397</v>
      </c>
      <c r="B264" s="42">
        <v>40.799999999999997</v>
      </c>
      <c r="C264" s="42">
        <v>32.200000000000003</v>
      </c>
      <c r="D264" s="42">
        <v>2.1</v>
      </c>
      <c r="E264" s="42">
        <v>1.6</v>
      </c>
      <c r="F264" s="42">
        <v>2.4</v>
      </c>
      <c r="G264" s="42">
        <v>2.4</v>
      </c>
    </row>
    <row r="265" spans="1:7" ht="10.5" customHeight="1" x14ac:dyDescent="0.25">
      <c r="A265" s="44" t="s">
        <v>398</v>
      </c>
      <c r="B265" s="42">
        <v>72.900000000000006</v>
      </c>
      <c r="C265" s="42">
        <v>39.6</v>
      </c>
      <c r="D265" s="42">
        <v>4.5999999999999996</v>
      </c>
      <c r="E265" s="42">
        <v>7.4</v>
      </c>
      <c r="F265" s="42">
        <v>16.7</v>
      </c>
      <c r="G265" s="42">
        <v>4.5</v>
      </c>
    </row>
    <row r="266" spans="1:7" ht="10.5" customHeight="1" x14ac:dyDescent="0.25">
      <c r="B266" s="42"/>
      <c r="C266" s="42"/>
      <c r="D266" s="42"/>
      <c r="E266" s="42"/>
      <c r="F266" s="42"/>
      <c r="G266" s="42"/>
    </row>
    <row r="267" spans="1:7" ht="10.5" customHeight="1" x14ac:dyDescent="0.25">
      <c r="A267" s="60" t="s">
        <v>441</v>
      </c>
      <c r="B267" s="42"/>
      <c r="C267" s="42"/>
      <c r="D267" s="42"/>
      <c r="E267" s="42"/>
      <c r="F267" s="42"/>
      <c r="G267" s="42"/>
    </row>
    <row r="268" spans="1:7" ht="10.5" customHeight="1" x14ac:dyDescent="0.25">
      <c r="A268" s="44" t="s">
        <v>397</v>
      </c>
      <c r="B268" s="42">
        <v>30.7</v>
      </c>
      <c r="C268" s="42">
        <v>24.8</v>
      </c>
      <c r="D268" s="42">
        <v>2</v>
      </c>
      <c r="E268" s="42">
        <v>1.3</v>
      </c>
      <c r="F268" s="42">
        <v>2.6</v>
      </c>
      <c r="G268" s="42" t="s">
        <v>333</v>
      </c>
    </row>
    <row r="269" spans="1:7" ht="10.5" customHeight="1" x14ac:dyDescent="0.25">
      <c r="A269" s="44" t="s">
        <v>398</v>
      </c>
      <c r="B269" s="42">
        <v>76</v>
      </c>
      <c r="C269" s="42">
        <v>47</v>
      </c>
      <c r="D269" s="42">
        <v>4.7</v>
      </c>
      <c r="E269" s="42">
        <v>7.8</v>
      </c>
      <c r="F269" s="42">
        <v>16.5</v>
      </c>
      <c r="G269" s="42" t="s">
        <v>333</v>
      </c>
    </row>
    <row r="270" spans="1:7" ht="10.5" customHeight="1" x14ac:dyDescent="0.25">
      <c r="A270" s="44" t="s">
        <v>442</v>
      </c>
      <c r="B270" s="42">
        <v>6.9</v>
      </c>
      <c r="C270" s="42" t="s">
        <v>333</v>
      </c>
      <c r="D270" s="42" t="s">
        <v>333</v>
      </c>
      <c r="E270" s="42" t="s">
        <v>333</v>
      </c>
      <c r="F270" s="42" t="s">
        <v>333</v>
      </c>
      <c r="G270" s="42">
        <v>6.9</v>
      </c>
    </row>
    <row r="271" spans="1:7" ht="10.5" customHeight="1" x14ac:dyDescent="0.25">
      <c r="A271" s="45"/>
      <c r="B271" s="42"/>
      <c r="C271" s="42"/>
      <c r="D271" s="42"/>
      <c r="E271" s="42"/>
      <c r="F271" s="42"/>
      <c r="G271" s="42"/>
    </row>
    <row r="272" spans="1:7" ht="10.5" customHeight="1" x14ac:dyDescent="0.25">
      <c r="A272" s="62" t="s">
        <v>443</v>
      </c>
      <c r="B272" s="42"/>
      <c r="C272" s="42"/>
      <c r="D272" s="42"/>
      <c r="E272" s="42"/>
      <c r="F272" s="42"/>
      <c r="G272" s="42"/>
    </row>
    <row r="273" spans="1:7" ht="10.5" customHeight="1" x14ac:dyDescent="0.25">
      <c r="A273" s="62" t="s">
        <v>444</v>
      </c>
      <c r="B273" s="42"/>
      <c r="C273" s="42"/>
      <c r="D273" s="42"/>
      <c r="E273" s="42"/>
      <c r="F273" s="42"/>
      <c r="G273" s="42"/>
    </row>
    <row r="274" spans="1:7" ht="10.5" customHeight="1" x14ac:dyDescent="0.25">
      <c r="A274" s="45" t="s">
        <v>397</v>
      </c>
      <c r="B274" s="42">
        <v>18</v>
      </c>
      <c r="C274" s="42">
        <v>15.7</v>
      </c>
      <c r="D274" s="42">
        <v>1.1000000000000001</v>
      </c>
      <c r="E274" s="42">
        <v>0.3</v>
      </c>
      <c r="F274" s="42">
        <v>0.8</v>
      </c>
      <c r="G274" s="42" t="s">
        <v>333</v>
      </c>
    </row>
    <row r="275" spans="1:7" ht="10.5" customHeight="1" x14ac:dyDescent="0.25">
      <c r="A275" s="45" t="s">
        <v>398</v>
      </c>
      <c r="B275" s="42">
        <v>12.7</v>
      </c>
      <c r="C275" s="42">
        <v>9.1</v>
      </c>
      <c r="D275" s="42">
        <v>0.9</v>
      </c>
      <c r="E275" s="42">
        <v>1</v>
      </c>
      <c r="F275" s="42">
        <v>1.8</v>
      </c>
      <c r="G275" s="42" t="s">
        <v>333</v>
      </c>
    </row>
    <row r="276" spans="1:7" ht="10.5" customHeight="1" x14ac:dyDescent="0.25">
      <c r="A276" s="61"/>
      <c r="B276" s="42"/>
      <c r="C276" s="42"/>
      <c r="D276" s="42"/>
      <c r="E276" s="42"/>
      <c r="F276" s="42"/>
      <c r="G276" s="42"/>
    </row>
    <row r="277" spans="1:7" ht="10.5" customHeight="1" x14ac:dyDescent="0.25">
      <c r="A277" s="60" t="s">
        <v>445</v>
      </c>
      <c r="B277" s="42"/>
      <c r="C277" s="42"/>
      <c r="D277" s="42"/>
      <c r="E277" s="42"/>
      <c r="F277" s="42"/>
      <c r="G277" s="42"/>
    </row>
    <row r="278" spans="1:7" ht="10.5" customHeight="1" x14ac:dyDescent="0.25">
      <c r="A278" s="44" t="s">
        <v>446</v>
      </c>
      <c r="B278" s="42">
        <v>47.2</v>
      </c>
      <c r="C278" s="42">
        <v>25.4</v>
      </c>
      <c r="D278" s="42">
        <v>2.6</v>
      </c>
      <c r="E278" s="42">
        <v>5</v>
      </c>
      <c r="F278" s="42">
        <v>9.9</v>
      </c>
      <c r="G278" s="42">
        <v>4.3</v>
      </c>
    </row>
    <row r="279" spans="1:7" ht="10.5" customHeight="1" x14ac:dyDescent="0.25">
      <c r="A279" s="44" t="s">
        <v>447</v>
      </c>
      <c r="B279" s="42">
        <v>64.099999999999994</v>
      </c>
      <c r="C279" s="42">
        <v>44.7</v>
      </c>
      <c r="D279" s="42">
        <v>4</v>
      </c>
      <c r="E279" s="42">
        <v>4</v>
      </c>
      <c r="F279" s="42">
        <v>8.9</v>
      </c>
      <c r="G279" s="42">
        <v>2.6</v>
      </c>
    </row>
    <row r="280" spans="1:7" ht="10.5" customHeight="1" x14ac:dyDescent="0.25">
      <c r="A280" s="44" t="s">
        <v>448</v>
      </c>
      <c r="B280" s="42">
        <v>1.6</v>
      </c>
      <c r="C280" s="42">
        <v>1.3</v>
      </c>
      <c r="D280" s="42">
        <v>0.1</v>
      </c>
      <c r="E280" s="42" t="s">
        <v>321</v>
      </c>
      <c r="F280" s="42">
        <v>0.2</v>
      </c>
      <c r="G280" s="42" t="s">
        <v>321</v>
      </c>
    </row>
    <row r="281" spans="1:7" ht="10.5" customHeight="1" x14ac:dyDescent="0.25">
      <c r="A281" s="46"/>
      <c r="B281" s="42"/>
      <c r="C281" s="42"/>
      <c r="D281" s="42"/>
      <c r="E281" s="42"/>
      <c r="F281" s="42"/>
      <c r="G281" s="42"/>
    </row>
    <row r="282" spans="1:7" ht="10.5" customHeight="1" x14ac:dyDescent="0.25">
      <c r="A282" s="56" t="s">
        <v>449</v>
      </c>
      <c r="B282" s="42"/>
      <c r="C282" s="42"/>
      <c r="D282" s="42"/>
      <c r="E282" s="42"/>
      <c r="F282" s="42"/>
      <c r="G282" s="42"/>
    </row>
    <row r="283" spans="1:7" ht="10.5" customHeight="1" x14ac:dyDescent="0.25">
      <c r="A283" s="44" t="s">
        <v>405</v>
      </c>
      <c r="B283" s="42">
        <v>16.8</v>
      </c>
      <c r="C283" s="42">
        <v>13.5</v>
      </c>
      <c r="D283" s="42">
        <v>0.9</v>
      </c>
      <c r="E283" s="42">
        <v>1</v>
      </c>
      <c r="F283" s="42">
        <v>1</v>
      </c>
      <c r="G283" s="42">
        <v>0.4</v>
      </c>
    </row>
    <row r="284" spans="1:7" ht="10.5" customHeight="1" x14ac:dyDescent="0.25">
      <c r="A284" s="44" t="s">
        <v>450</v>
      </c>
      <c r="B284" s="42">
        <v>18</v>
      </c>
      <c r="C284" s="42">
        <v>14.2</v>
      </c>
      <c r="D284" s="42">
        <v>0.9</v>
      </c>
      <c r="E284" s="42">
        <v>1</v>
      </c>
      <c r="F284" s="42">
        <v>0.8</v>
      </c>
      <c r="G284" s="42">
        <v>1.1000000000000001</v>
      </c>
    </row>
    <row r="285" spans="1:7" ht="10.5" customHeight="1" x14ac:dyDescent="0.25">
      <c r="A285" s="44" t="s">
        <v>391</v>
      </c>
      <c r="B285" s="42">
        <v>78.099999999999994</v>
      </c>
      <c r="C285" s="42">
        <v>43.6</v>
      </c>
      <c r="D285" s="42">
        <v>4.9000000000000004</v>
      </c>
      <c r="E285" s="42">
        <v>7</v>
      </c>
      <c r="F285" s="42">
        <v>17.2</v>
      </c>
      <c r="G285" s="42">
        <v>5.4</v>
      </c>
    </row>
    <row r="286" spans="1:7" ht="10.5" customHeight="1" x14ac:dyDescent="0.25">
      <c r="A286" s="59"/>
      <c r="B286" s="42"/>
      <c r="C286" s="42"/>
      <c r="D286" s="42"/>
      <c r="E286" s="42"/>
      <c r="F286" s="42"/>
      <c r="G286" s="42"/>
    </row>
    <row r="287" spans="1:7" ht="10.5" customHeight="1" x14ac:dyDescent="0.25">
      <c r="A287" s="56" t="s">
        <v>451</v>
      </c>
      <c r="B287" s="42"/>
      <c r="C287" s="42"/>
      <c r="D287" s="42"/>
      <c r="E287" s="42"/>
      <c r="F287" s="42"/>
      <c r="G287" s="42"/>
    </row>
    <row r="288" spans="1:7" ht="10.5" customHeight="1" x14ac:dyDescent="0.25">
      <c r="A288" s="44" t="s">
        <v>397</v>
      </c>
      <c r="B288" s="42">
        <v>68.099999999999994</v>
      </c>
      <c r="C288" s="42">
        <v>47</v>
      </c>
      <c r="D288" s="42">
        <v>3.9</v>
      </c>
      <c r="E288" s="42">
        <v>4.3</v>
      </c>
      <c r="F288" s="42">
        <v>9.1999999999999993</v>
      </c>
      <c r="G288" s="42">
        <v>3.7</v>
      </c>
    </row>
    <row r="289" spans="1:9" ht="10.5" customHeight="1" x14ac:dyDescent="0.25">
      <c r="A289" s="44" t="s">
        <v>398</v>
      </c>
      <c r="B289" s="42">
        <v>44.7</v>
      </c>
      <c r="C289" s="42">
        <v>24.4</v>
      </c>
      <c r="D289" s="42">
        <v>2.8</v>
      </c>
      <c r="E289" s="42">
        <v>4.5999999999999996</v>
      </c>
      <c r="F289" s="42">
        <v>9.8000000000000007</v>
      </c>
      <c r="G289" s="42">
        <v>3.2</v>
      </c>
    </row>
    <row r="290" spans="1:9" ht="10.5" customHeight="1" x14ac:dyDescent="0.25">
      <c r="A290" s="44" t="s">
        <v>452</v>
      </c>
      <c r="B290" s="42">
        <v>0.8</v>
      </c>
      <c r="C290" s="42">
        <v>0.4</v>
      </c>
      <c r="D290" s="42" t="s">
        <v>321</v>
      </c>
      <c r="E290" s="42">
        <v>0.1</v>
      </c>
      <c r="F290" s="42">
        <v>0.2</v>
      </c>
      <c r="G290" s="42" t="s">
        <v>321</v>
      </c>
    </row>
    <row r="291" spans="1:9" ht="10.5" customHeight="1" x14ac:dyDescent="0.25">
      <c r="A291" s="59"/>
      <c r="B291" s="42"/>
      <c r="C291" s="42"/>
      <c r="D291" s="42"/>
      <c r="E291" s="42"/>
      <c r="F291" s="42"/>
      <c r="G291" s="42"/>
    </row>
    <row r="292" spans="1:9" ht="10.5" customHeight="1" x14ac:dyDescent="0.25">
      <c r="A292" s="60" t="s">
        <v>453</v>
      </c>
      <c r="B292" s="42"/>
      <c r="C292" s="42"/>
      <c r="D292" s="42"/>
      <c r="E292" s="42"/>
      <c r="F292" s="42"/>
      <c r="G292" s="42"/>
    </row>
    <row r="293" spans="1:9" ht="10.5" customHeight="1" x14ac:dyDescent="0.25">
      <c r="A293" s="44" t="s">
        <v>397</v>
      </c>
      <c r="B293" s="42">
        <v>4.5999999999999996</v>
      </c>
      <c r="C293" s="42">
        <v>3.6</v>
      </c>
      <c r="D293" s="42">
        <v>0.3</v>
      </c>
      <c r="E293" s="42">
        <v>0.1</v>
      </c>
      <c r="F293" s="42">
        <v>0.4</v>
      </c>
      <c r="G293" s="42">
        <v>0.2</v>
      </c>
    </row>
    <row r="294" spans="1:9" ht="10.5" customHeight="1" x14ac:dyDescent="0.25">
      <c r="A294" s="44" t="s">
        <v>398</v>
      </c>
      <c r="B294" s="42">
        <v>109</v>
      </c>
      <c r="C294" s="42">
        <v>68.2</v>
      </c>
      <c r="D294" s="42">
        <v>6.5</v>
      </c>
      <c r="E294" s="42">
        <v>8.9</v>
      </c>
      <c r="F294" s="42">
        <v>18.7</v>
      </c>
      <c r="G294" s="42">
        <v>6.7</v>
      </c>
    </row>
    <row r="295" spans="1:9" ht="10.5" customHeight="1" x14ac:dyDescent="0.25">
      <c r="A295" s="59"/>
      <c r="B295" s="42"/>
      <c r="C295" s="42"/>
      <c r="D295" s="42"/>
      <c r="E295" s="42"/>
      <c r="F295" s="42"/>
      <c r="G295" s="42"/>
    </row>
    <row r="296" spans="1:9" ht="10.5" customHeight="1" x14ac:dyDescent="0.25">
      <c r="A296" s="60" t="s">
        <v>454</v>
      </c>
      <c r="B296" s="42"/>
      <c r="C296" s="42"/>
      <c r="D296" s="42"/>
      <c r="E296" s="42"/>
      <c r="F296" s="42"/>
      <c r="G296" s="42"/>
    </row>
    <row r="297" spans="1:9" ht="10.5" customHeight="1" x14ac:dyDescent="0.25">
      <c r="A297" s="60" t="s">
        <v>455</v>
      </c>
      <c r="B297" s="42"/>
      <c r="C297" s="42"/>
      <c r="D297" s="42"/>
      <c r="E297" s="42"/>
      <c r="F297" s="42"/>
      <c r="G297" s="42"/>
    </row>
    <row r="298" spans="1:9" ht="10.5" customHeight="1" x14ac:dyDescent="0.25">
      <c r="A298" s="44" t="s">
        <v>397</v>
      </c>
      <c r="B298" s="42">
        <v>49.6</v>
      </c>
      <c r="C298" s="42">
        <v>41.1</v>
      </c>
      <c r="D298" s="42">
        <v>2.8</v>
      </c>
      <c r="E298" s="42">
        <v>1.4</v>
      </c>
      <c r="F298" s="42">
        <v>1.5</v>
      </c>
      <c r="G298" s="42">
        <v>2.7</v>
      </c>
    </row>
    <row r="299" spans="1:9" ht="10.5" customHeight="1" x14ac:dyDescent="0.25">
      <c r="A299" s="44" t="s">
        <v>398</v>
      </c>
      <c r="B299" s="42">
        <v>52.3</v>
      </c>
      <c r="C299" s="42">
        <v>27.7</v>
      </c>
      <c r="D299" s="42">
        <v>3.2</v>
      </c>
      <c r="E299" s="42">
        <v>5.4</v>
      </c>
      <c r="F299" s="42">
        <v>12.4</v>
      </c>
      <c r="G299" s="42">
        <v>3.7</v>
      </c>
    </row>
    <row r="300" spans="1:9" ht="10.5" customHeight="1" x14ac:dyDescent="0.25">
      <c r="A300" s="44" t="s">
        <v>452</v>
      </c>
      <c r="B300" s="42">
        <v>0.5</v>
      </c>
      <c r="C300" s="42">
        <v>0.3</v>
      </c>
      <c r="D300" s="42" t="s">
        <v>321</v>
      </c>
      <c r="E300" s="42" t="s">
        <v>321</v>
      </c>
      <c r="F300" s="42">
        <v>0.1</v>
      </c>
      <c r="G300" s="42" t="s">
        <v>321</v>
      </c>
    </row>
    <row r="301" spans="1:9" ht="10.5" customHeight="1" x14ac:dyDescent="0.25">
      <c r="A301" s="44" t="s">
        <v>456</v>
      </c>
      <c r="B301" s="42">
        <v>11.2</v>
      </c>
      <c r="C301" s="42">
        <v>2.7</v>
      </c>
      <c r="D301" s="42">
        <v>0.7</v>
      </c>
      <c r="E301" s="42">
        <v>2.2000000000000002</v>
      </c>
      <c r="F301" s="42">
        <v>5</v>
      </c>
      <c r="G301" s="42">
        <v>0.6</v>
      </c>
    </row>
    <row r="302" spans="1:9" ht="10.5" customHeight="1" x14ac:dyDescent="0.25">
      <c r="A302" s="63"/>
      <c r="B302" s="64"/>
      <c r="C302" s="64"/>
      <c r="D302" s="64"/>
      <c r="E302" s="64"/>
      <c r="F302" s="64"/>
      <c r="G302" s="64"/>
    </row>
    <row r="303" spans="1:9" ht="10.5" customHeight="1" x14ac:dyDescent="0.25">
      <c r="B303" s="42"/>
      <c r="C303" s="42"/>
      <c r="D303" s="42"/>
      <c r="E303" s="42"/>
      <c r="F303" s="42"/>
      <c r="G303" s="42"/>
    </row>
    <row r="304" spans="1:9" ht="10.5" customHeight="1" x14ac:dyDescent="0.25">
      <c r="A304" s="67" t="s">
        <v>457</v>
      </c>
      <c r="B304" s="67"/>
      <c r="C304" s="67"/>
      <c r="D304" s="67"/>
      <c r="E304" s="67"/>
      <c r="F304" s="67"/>
      <c r="G304" s="67"/>
      <c r="H304" s="65"/>
      <c r="I304" s="65"/>
    </row>
    <row r="305" spans="1:9" ht="10.5" customHeight="1" x14ac:dyDescent="0.25">
      <c r="A305" s="67"/>
      <c r="B305" s="67"/>
      <c r="C305" s="67"/>
      <c r="D305" s="67"/>
      <c r="E305" s="67"/>
      <c r="F305" s="67"/>
      <c r="G305" s="67"/>
      <c r="H305" s="65"/>
      <c r="I305" s="65"/>
    </row>
    <row r="306" spans="1:9" ht="10.5" customHeight="1" x14ac:dyDescent="0.25">
      <c r="A306" s="67"/>
      <c r="B306" s="67"/>
      <c r="C306" s="67"/>
      <c r="D306" s="67"/>
      <c r="E306" s="67"/>
      <c r="F306" s="67"/>
      <c r="G306" s="67"/>
      <c r="H306" s="65"/>
      <c r="I306" s="65"/>
    </row>
    <row r="307" spans="1:9" ht="10.5" customHeight="1" x14ac:dyDescent="0.25">
      <c r="A307" s="67"/>
      <c r="B307" s="67"/>
      <c r="C307" s="67"/>
      <c r="D307" s="67"/>
      <c r="E307" s="67"/>
      <c r="F307" s="67"/>
      <c r="G307" s="67"/>
      <c r="H307" s="65"/>
      <c r="I307" s="65"/>
    </row>
    <row r="308" spans="1:9" ht="10.5" customHeight="1" x14ac:dyDescent="0.25">
      <c r="A308" s="67"/>
      <c r="B308" s="67"/>
      <c r="C308" s="67"/>
      <c r="D308" s="67"/>
      <c r="E308" s="67"/>
      <c r="F308" s="67"/>
      <c r="G308" s="67"/>
      <c r="H308" s="65"/>
      <c r="I308" s="65"/>
    </row>
    <row r="309" spans="1:9" ht="10.5" customHeight="1" x14ac:dyDescent="0.25">
      <c r="A309" s="67"/>
      <c r="B309" s="67"/>
      <c r="C309" s="67"/>
      <c r="D309" s="67"/>
      <c r="E309" s="67"/>
      <c r="F309" s="67"/>
      <c r="G309" s="67"/>
      <c r="H309" s="65"/>
      <c r="I309" s="65"/>
    </row>
    <row r="310" spans="1:9" ht="10.5" customHeight="1" x14ac:dyDescent="0.25">
      <c r="A310" s="67"/>
      <c r="B310" s="67"/>
      <c r="C310" s="67"/>
      <c r="D310" s="67"/>
      <c r="E310" s="67"/>
      <c r="F310" s="67"/>
      <c r="G310" s="67"/>
      <c r="H310" s="65"/>
      <c r="I310" s="65"/>
    </row>
    <row r="311" spans="1:9" ht="10.5" customHeight="1" x14ac:dyDescent="0.25">
      <c r="A311" s="67"/>
      <c r="B311" s="67"/>
      <c r="C311" s="67"/>
      <c r="D311" s="67"/>
      <c r="E311" s="67"/>
      <c r="F311" s="67"/>
      <c r="G311" s="67"/>
      <c r="H311" s="65"/>
      <c r="I311" s="65"/>
    </row>
    <row r="312" spans="1:9" ht="10.5" customHeight="1" x14ac:dyDescent="0.25">
      <c r="A312" s="67"/>
      <c r="B312" s="67"/>
      <c r="C312" s="67"/>
      <c r="D312" s="67"/>
      <c r="E312" s="67"/>
      <c r="F312" s="67"/>
      <c r="G312" s="67"/>
      <c r="H312" s="65"/>
      <c r="I312" s="65"/>
    </row>
    <row r="313" spans="1:9" ht="10.5" customHeight="1" x14ac:dyDescent="0.25">
      <c r="A313" s="67"/>
      <c r="B313" s="67"/>
      <c r="C313" s="67"/>
      <c r="D313" s="67"/>
      <c r="E313" s="67"/>
      <c r="F313" s="67"/>
      <c r="G313" s="67"/>
      <c r="H313" s="65"/>
      <c r="I313" s="65"/>
    </row>
    <row r="314" spans="1:9" ht="10.5" customHeight="1" x14ac:dyDescent="0.25">
      <c r="A314" s="67"/>
      <c r="B314" s="67"/>
      <c r="C314" s="67"/>
      <c r="D314" s="67"/>
      <c r="E314" s="67"/>
      <c r="F314" s="67"/>
      <c r="G314" s="67"/>
      <c r="H314" s="65"/>
      <c r="I314" s="65"/>
    </row>
    <row r="315" spans="1:9" ht="10.5" customHeight="1" x14ac:dyDescent="0.25">
      <c r="A315" s="67"/>
      <c r="B315" s="67"/>
      <c r="C315" s="67"/>
      <c r="D315" s="67"/>
      <c r="E315" s="67"/>
      <c r="F315" s="67"/>
      <c r="G315" s="67"/>
      <c r="H315" s="65"/>
      <c r="I315" s="65"/>
    </row>
    <row r="316" spans="1:9" ht="10.5" customHeight="1" x14ac:dyDescent="0.25">
      <c r="A316" s="67"/>
      <c r="B316" s="67"/>
      <c r="C316" s="67"/>
      <c r="D316" s="67"/>
      <c r="E316" s="67"/>
      <c r="F316" s="67"/>
      <c r="G316" s="67"/>
      <c r="H316" s="65"/>
      <c r="I316" s="65"/>
    </row>
    <row r="317" spans="1:9" ht="10.5" customHeight="1" x14ac:dyDescent="0.25">
      <c r="A317" s="67"/>
      <c r="B317" s="67"/>
      <c r="C317" s="67"/>
      <c r="D317" s="67"/>
      <c r="E317" s="67"/>
      <c r="F317" s="67"/>
      <c r="G317" s="67"/>
      <c r="H317" s="65"/>
      <c r="I317" s="65"/>
    </row>
    <row r="318" spans="1:9" x14ac:dyDescent="0.25">
      <c r="A318" s="2"/>
      <c r="B318" s="2"/>
      <c r="C318" s="2"/>
      <c r="D318" s="2"/>
      <c r="E318" s="2"/>
      <c r="F318" s="2"/>
      <c r="G318" s="2"/>
      <c r="H318" s="65"/>
      <c r="I318" s="65"/>
    </row>
    <row r="319" spans="1:9" x14ac:dyDescent="0.25">
      <c r="A319" s="2"/>
      <c r="B319" s="2"/>
      <c r="C319" s="2"/>
      <c r="D319" s="2"/>
      <c r="E319" s="2"/>
      <c r="F319" s="2"/>
      <c r="G319" s="2"/>
      <c r="H319" s="65"/>
      <c r="I319" s="65"/>
    </row>
    <row r="320" spans="1:9" x14ac:dyDescent="0.25">
      <c r="A320" s="2"/>
      <c r="B320" s="2"/>
      <c r="C320" s="2"/>
      <c r="D320" s="2"/>
      <c r="E320" s="2"/>
      <c r="F320" s="2"/>
      <c r="G320" s="2"/>
      <c r="H320" s="65"/>
      <c r="I320" s="65"/>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s="20">
        <f>'AEO Table 22'!C94*10^3*'RECS HC2.1'!$B$32/SUM('RECS HC2.1'!$B$32:$B$33)</f>
        <v>0</v>
      </c>
      <c r="C3" s="20">
        <f>'AEO Table 22'!D94*10^3*'RECS HC2.1'!$B$32/SUM('RECS HC2.1'!$B$32:$B$33)</f>
        <v>0</v>
      </c>
      <c r="D3" s="20">
        <f>'AEO Table 22'!E94*10^3*'RECS HC2.1'!$B$32/SUM('RECS HC2.1'!$B$32:$B$33)</f>
        <v>0</v>
      </c>
      <c r="E3" s="20">
        <f>'AEO Table 22'!F94*10^3*'RECS HC2.1'!$B$32/SUM('RECS HC2.1'!$B$32:$B$33)</f>
        <v>0</v>
      </c>
      <c r="F3" s="20">
        <f>'AEO Table 22'!G94*10^3*'RECS HC2.1'!$B$32/SUM('RECS HC2.1'!$B$32:$B$33)</f>
        <v>0</v>
      </c>
      <c r="G3" s="20">
        <f>'AEO Table 22'!H94*10^3*'RECS HC2.1'!$B$32/SUM('RECS HC2.1'!$B$32:$B$33)</f>
        <v>0</v>
      </c>
      <c r="H3" s="20">
        <f>'AEO Table 22'!I94*10^3*'RECS HC2.1'!$B$32/SUM('RECS HC2.1'!$B$32:$B$33)</f>
        <v>0</v>
      </c>
      <c r="I3" s="20">
        <f>'AEO Table 22'!J94*10^3*'RECS HC2.1'!$B$32/SUM('RECS HC2.1'!$B$32:$B$33)</f>
        <v>0</v>
      </c>
      <c r="J3" s="20">
        <f>'AEO Table 22'!K94*10^3*'RECS HC2.1'!$B$32/SUM('RECS HC2.1'!$B$32:$B$33)</f>
        <v>0</v>
      </c>
      <c r="K3" s="20">
        <f>'AEO Table 22'!L94*10^3*'RECS HC2.1'!$B$32/SUM('RECS HC2.1'!$B$32:$B$33)</f>
        <v>0</v>
      </c>
      <c r="L3" s="20">
        <f>'AEO Table 22'!M94*10^3*'RECS HC2.1'!$B$32/SUM('RECS HC2.1'!$B$32:$B$33)</f>
        <v>0</v>
      </c>
      <c r="M3" s="20">
        <f>'AEO Table 22'!N94*10^3*'RECS HC2.1'!$B$32/SUM('RECS HC2.1'!$B$32:$B$33)</f>
        <v>0</v>
      </c>
      <c r="N3" s="20">
        <f>'AEO Table 22'!O94*10^3*'RECS HC2.1'!$B$32/SUM('RECS HC2.1'!$B$32:$B$33)</f>
        <v>0</v>
      </c>
      <c r="O3" s="20">
        <f>'AEO Table 22'!P94*10^3*'RECS HC2.1'!$B$32/SUM('RECS HC2.1'!$B$32:$B$33)</f>
        <v>0</v>
      </c>
      <c r="P3" s="20">
        <f>'AEO Table 22'!Q94*10^3*'RECS HC2.1'!$B$32/SUM('RECS HC2.1'!$B$32:$B$33)</f>
        <v>0.67703609154929578</v>
      </c>
      <c r="Q3" s="20">
        <f>'AEO Table 22'!R94*10^3*'RECS HC2.1'!$B$32/SUM('RECS HC2.1'!$B$32:$B$33)</f>
        <v>2.1435598591549292</v>
      </c>
      <c r="R3" s="20">
        <f>'AEO Table 22'!S94*10^3*'RECS HC2.1'!$B$32/SUM('RECS HC2.1'!$B$32:$B$33)</f>
        <v>5.8676461267605626</v>
      </c>
      <c r="S3" s="20">
        <f>'AEO Table 22'!T94*10^3*'RECS HC2.1'!$B$32/SUM('RECS HC2.1'!$B$32:$B$33)</f>
        <v>13.878852112676054</v>
      </c>
      <c r="T3" s="20">
        <f>'AEO Table 22'!U94*10^3*'RECS HC2.1'!$B$32/SUM('RECS HC2.1'!$B$32:$B$33)</f>
        <v>28.323064260563381</v>
      </c>
      <c r="U3" s="20">
        <f>'AEO Table 22'!V94*10^3*'RECS HC2.1'!$B$32/SUM('RECS HC2.1'!$B$32:$B$33)</f>
        <v>54.614244718309855</v>
      </c>
      <c r="V3" s="20">
        <f>'AEO Table 22'!W94*10^3*'RECS HC2.1'!$B$32/SUM('RECS HC2.1'!$B$32:$B$33)</f>
        <v>102.00677112676057</v>
      </c>
      <c r="W3" s="20">
        <f>'AEO Table 22'!X94*10^3*'RECS HC2.1'!$B$32/SUM('RECS HC2.1'!$B$32:$B$33)</f>
        <v>188.6673908450704</v>
      </c>
      <c r="X3" s="20">
        <f>'AEO Table 22'!Y94*10^3*'RECS HC2.1'!$B$32/SUM('RECS HC2.1'!$B$32:$B$33)</f>
        <v>347.88332394366199</v>
      </c>
      <c r="Y3" s="20">
        <f>'AEO Table 22'!Z94*10^3*'RECS HC2.1'!$B$32/SUM('RECS HC2.1'!$B$32:$B$33)</f>
        <v>639.57342781690147</v>
      </c>
      <c r="Z3" s="20">
        <f>'AEO Table 22'!AA94*10^3*'RECS HC2.1'!$B$32/SUM('RECS HC2.1'!$B$32:$B$33)</f>
        <v>932.27869806338038</v>
      </c>
      <c r="AA3" s="20">
        <f>'AEO Table 22'!AB94*10^3*'RECS HC2.1'!$B$32/SUM('RECS HC2.1'!$B$32:$B$33)</f>
        <v>1225.6610044014085</v>
      </c>
      <c r="AB3" s="20">
        <f>'AEO Table 22'!AC94*10^3*'RECS HC2.1'!$B$32/SUM('RECS HC2.1'!$B$32:$B$33)</f>
        <v>1520.3973829225349</v>
      </c>
      <c r="AC3" s="20">
        <f>'AEO Table 22'!AD94*10^3*'RECS HC2.1'!$B$32/SUM('RECS HC2.1'!$B$32:$B$33)</f>
        <v>1815.246988556338</v>
      </c>
      <c r="AD3" s="20">
        <f>'AEO Table 22'!AE94*10^3*'RECS HC2.1'!$B$32/SUM('RECS HC2.1'!$B$32:$B$33)</f>
        <v>2111.7887966549297</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22'!C96*10^3*'RECS HC2.1'!$B$32/SUM('RECS HC2.1'!$B$32:$B$33)</f>
        <v>75660.703438380282</v>
      </c>
      <c r="C6" s="20">
        <f>'AEO Table 22'!D96*10^3*'RECS HC2.1'!$B$32/SUM('RECS HC2.1'!$B$32:$B$33)</f>
        <v>109299.43940669014</v>
      </c>
      <c r="D6" s="20">
        <f>'AEO Table 22'!E96*10^3*'RECS HC2.1'!$B$32/SUM('RECS HC2.1'!$B$32:$B$33)</f>
        <v>204961.38812852112</v>
      </c>
      <c r="E6" s="20">
        <f>'AEO Table 22'!F96*10^3*'RECS HC2.1'!$B$32/SUM('RECS HC2.1'!$B$32:$B$33)</f>
        <v>396022.67389700701</v>
      </c>
      <c r="F6" s="20">
        <f>'AEO Table 22'!G96*10^3*'RECS HC2.1'!$B$32/SUM('RECS HC2.1'!$B$32:$B$33)</f>
        <v>580907.89839436614</v>
      </c>
      <c r="G6" s="20">
        <f>'AEO Table 22'!H96*10^3*'RECS HC2.1'!$B$32/SUM('RECS HC2.1'!$B$32:$B$33)</f>
        <v>580907.89839436614</v>
      </c>
      <c r="H6" s="20">
        <f>'AEO Table 22'!I96*10^3*'RECS HC2.1'!$B$32/SUM('RECS HC2.1'!$B$32:$B$33)</f>
        <v>580907.89839436614</v>
      </c>
      <c r="I6" s="20">
        <f>'AEO Table 22'!J96*10^3*'RECS HC2.1'!$B$32/SUM('RECS HC2.1'!$B$32:$B$33)</f>
        <v>580907.89839436614</v>
      </c>
      <c r="J6" s="20">
        <f>'AEO Table 22'!K96*10^3*'RECS HC2.1'!$B$32/SUM('RECS HC2.1'!$B$32:$B$33)</f>
        <v>580907.89839436614</v>
      </c>
      <c r="K6" s="20">
        <f>'AEO Table 22'!L96*10^3*'RECS HC2.1'!$B$32/SUM('RECS HC2.1'!$B$32:$B$33)</f>
        <v>580907.89839436614</v>
      </c>
      <c r="L6" s="20">
        <f>'AEO Table 22'!M96*10^3*'RECS HC2.1'!$B$32/SUM('RECS HC2.1'!$B$32:$B$33)</f>
        <v>580907.89839436614</v>
      </c>
      <c r="M6" s="20">
        <f>'AEO Table 22'!N96*10^3*'RECS HC2.1'!$B$32/SUM('RECS HC2.1'!$B$32:$B$33)</f>
        <v>580907.89839436614</v>
      </c>
      <c r="N6" s="20">
        <f>'AEO Table 22'!O96*10^3*'RECS HC2.1'!$B$32/SUM('RECS HC2.1'!$B$32:$B$33)</f>
        <v>580907.89839436614</v>
      </c>
      <c r="O6" s="20">
        <f>'AEO Table 22'!P96*10^3*'RECS HC2.1'!$B$32/SUM('RECS HC2.1'!$B$32:$B$33)</f>
        <v>580907.89839436614</v>
      </c>
      <c r="P6" s="20">
        <f>'AEO Table 22'!Q96*10^3*'RECS HC2.1'!$B$32/SUM('RECS HC2.1'!$B$32:$B$33)</f>
        <v>580919.02179489436</v>
      </c>
      <c r="Q6" s="20">
        <f>'AEO Table 22'!R96*10^3*'RECS HC2.1'!$B$32/SUM('RECS HC2.1'!$B$32:$B$33)</f>
        <v>580939.42283890839</v>
      </c>
      <c r="R6" s="20">
        <f>'AEO Table 22'!S96*10^3*'RECS HC2.1'!$B$32/SUM('RECS HC2.1'!$B$32:$B$33)</f>
        <v>581012.41244806338</v>
      </c>
      <c r="S6" s="20">
        <f>'AEO Table 22'!T96*10^3*'RECS HC2.1'!$B$32/SUM('RECS HC2.1'!$B$32:$B$33)</f>
        <v>581143.62405897886</v>
      </c>
      <c r="T6" s="20">
        <f>'AEO Table 22'!U96*10^3*'RECS HC2.1'!$B$32/SUM('RECS HC2.1'!$B$32:$B$33)</f>
        <v>581376.93550440134</v>
      </c>
      <c r="U6" s="20">
        <f>'AEO Table 22'!V96*10^3*'RECS HC2.1'!$B$32/SUM('RECS HC2.1'!$B$32:$B$33)</f>
        <v>581782.59179929586</v>
      </c>
      <c r="V6" s="20">
        <f>'AEO Table 22'!W96*10^3*'RECS HC2.1'!$B$32/SUM('RECS HC2.1'!$B$32:$B$33)</f>
        <v>582985.97653257044</v>
      </c>
      <c r="W6" s="20">
        <f>'AEO Table 22'!X96*10^3*'RECS HC2.1'!$B$32/SUM('RECS HC2.1'!$B$32:$B$33)</f>
        <v>584787.90537588031</v>
      </c>
      <c r="X6" s="20">
        <f>'AEO Table 22'!Y96*10^3*'RECS HC2.1'!$B$32/SUM('RECS HC2.1'!$B$32:$B$33)</f>
        <v>594031.95143045764</v>
      </c>
      <c r="Y6" s="20">
        <f>'AEO Table 22'!Z96*10^3*'RECS HC2.1'!$B$32/SUM('RECS HC2.1'!$B$32:$B$33)</f>
        <v>603603.26804577466</v>
      </c>
      <c r="Z6" s="20">
        <f>'AEO Table 22'!AA96*10^3*'RECS HC2.1'!$B$32/SUM('RECS HC2.1'!$B$32:$B$33)</f>
        <v>613265.37186619709</v>
      </c>
      <c r="AA6" s="20">
        <f>'AEO Table 22'!AB96*10^3*'RECS HC2.1'!$B$32/SUM('RECS HC2.1'!$B$32:$B$33)</f>
        <v>623119.51197183109</v>
      </c>
      <c r="AB6" s="20">
        <f>'AEO Table 22'!AC96*10^3*'RECS HC2.1'!$B$32/SUM('RECS HC2.1'!$B$32:$B$33)</f>
        <v>633280.3323653168</v>
      </c>
      <c r="AC6" s="20">
        <f>'AEO Table 22'!AD96*10^3*'RECS HC2.1'!$B$32/SUM('RECS HC2.1'!$B$32:$B$33)</f>
        <v>643765.81987147895</v>
      </c>
      <c r="AD6" s="20">
        <f>'AEO Table 22'!AE96*10^3*'RECS HC2.1'!$B$32/SUM('RECS HC2.1'!$B$32:$B$33)</f>
        <v>654445.23595158441</v>
      </c>
    </row>
    <row r="7" spans="1:30" x14ac:dyDescent="0.25">
      <c r="A7" t="s">
        <v>262</v>
      </c>
      <c r="B7">
        <f>'AEO Table 22'!C95*10^3*'RECS HC2.1'!$B$32/SUM('RECS HC2.1'!$B$32:$B$33)</f>
        <v>1899244.2506602113</v>
      </c>
      <c r="C7">
        <f>'AEO Table 22'!D95*10^3*'RECS HC2.1'!$B$32/SUM('RECS HC2.1'!$B$32:$B$33)</f>
        <v>3003148.9580334504</v>
      </c>
      <c r="D7">
        <f>'AEO Table 22'!E95*10^3*'RECS HC2.1'!$B$32/SUM('RECS HC2.1'!$B$32:$B$33)</f>
        <v>3757883.0887869718</v>
      </c>
      <c r="E7">
        <f>'AEO Table 22'!F95*10^3*'RECS HC2.1'!$B$32/SUM('RECS HC2.1'!$B$32:$B$33)</f>
        <v>4977324.6418917254</v>
      </c>
      <c r="F7">
        <f>'AEO Table 22'!G95*10^3*'RECS HC2.1'!$B$32/SUM('RECS HC2.1'!$B$32:$B$33)</f>
        <v>6450950.0962103866</v>
      </c>
      <c r="G7">
        <f>'AEO Table 22'!H95*10^3*'RECS HC2.1'!$B$32/SUM('RECS HC2.1'!$B$32:$B$33)</f>
        <v>6595483.1002843305</v>
      </c>
      <c r="H7">
        <f>'AEO Table 22'!I95*10^3*'RECS HC2.1'!$B$32/SUM('RECS HC2.1'!$B$32:$B$33)</f>
        <v>6777199.0443864428</v>
      </c>
      <c r="I7">
        <f>'AEO Table 22'!J95*10^3*'RECS HC2.1'!$B$32/SUM('RECS HC2.1'!$B$32:$B$33)</f>
        <v>7020503.5882764068</v>
      </c>
      <c r="J7">
        <f>'AEO Table 22'!K95*10^3*'RECS HC2.1'!$B$32/SUM('RECS HC2.1'!$B$32:$B$33)</f>
        <v>7438929.8145343307</v>
      </c>
      <c r="K7">
        <f>'AEO Table 22'!L95*10^3*'RECS HC2.1'!$B$32/SUM('RECS HC2.1'!$B$32:$B$33)</f>
        <v>7932072.5759102106</v>
      </c>
      <c r="L7">
        <f>'AEO Table 22'!M95*10^3*'RECS HC2.1'!$B$32/SUM('RECS HC2.1'!$B$32:$B$33)</f>
        <v>8489631.1312183104</v>
      </c>
      <c r="M7">
        <f>'AEO Table 22'!N95*10^3*'RECS HC2.1'!$B$32/SUM('RECS HC2.1'!$B$32:$B$33)</f>
        <v>9117624.9114075694</v>
      </c>
      <c r="N7">
        <f>'AEO Table 22'!O95*10^3*'RECS HC2.1'!$B$32/SUM('RECS HC2.1'!$B$32:$B$33)</f>
        <v>9808193.3638186604</v>
      </c>
      <c r="O7">
        <f>'AEO Table 22'!P95*10^3*'RECS HC2.1'!$B$32/SUM('RECS HC2.1'!$B$32:$B$33)</f>
        <v>10570192.958874999</v>
      </c>
      <c r="P7">
        <f>'AEO Table 22'!Q95*10^3*'RECS HC2.1'!$B$32/SUM('RECS HC2.1'!$B$32:$B$33)</f>
        <v>11370209.338744719</v>
      </c>
      <c r="Q7">
        <f>'AEO Table 22'!R95*10^3*'RECS HC2.1'!$B$32/SUM('RECS HC2.1'!$B$32:$B$33)</f>
        <v>12196128.661915492</v>
      </c>
      <c r="R7">
        <f>'AEO Table 22'!S95*10^3*'RECS HC2.1'!$B$32/SUM('RECS HC2.1'!$B$32:$B$33)</f>
        <v>13028543.034277286</v>
      </c>
      <c r="S7">
        <f>'AEO Table 22'!T95*10^3*'RECS HC2.1'!$B$32/SUM('RECS HC2.1'!$B$32:$B$33)</f>
        <v>13868715.717542253</v>
      </c>
      <c r="T7">
        <f>'AEO Table 22'!U95*10^3*'RECS HC2.1'!$B$32/SUM('RECS HC2.1'!$B$32:$B$33)</f>
        <v>14746106.179111794</v>
      </c>
      <c r="U7">
        <f>'AEO Table 22'!V95*10^3*'RECS HC2.1'!$B$32/SUM('RECS HC2.1'!$B$32:$B$33)</f>
        <v>15632890.831316022</v>
      </c>
      <c r="V7">
        <f>'AEO Table 22'!W95*10^3*'RECS HC2.1'!$B$32/SUM('RECS HC2.1'!$B$32:$B$33)</f>
        <v>16518359.206702461</v>
      </c>
      <c r="W7">
        <f>'AEO Table 22'!X95*10^3*'RECS HC2.1'!$B$32/SUM('RECS HC2.1'!$B$32:$B$33)</f>
        <v>17415711.944816023</v>
      </c>
      <c r="X7">
        <f>'AEO Table 22'!Y95*10^3*'RECS HC2.1'!$B$32/SUM('RECS HC2.1'!$B$32:$B$33)</f>
        <v>18327405.895630285</v>
      </c>
      <c r="Y7">
        <f>'AEO Table 22'!Z95*10^3*'RECS HC2.1'!$B$32/SUM('RECS HC2.1'!$B$32:$B$33)</f>
        <v>19255694.937886443</v>
      </c>
      <c r="Z7">
        <f>'AEO Table 22'!AA95*10^3*'RECS HC2.1'!$B$32/SUM('RECS HC2.1'!$B$32:$B$33)</f>
        <v>20189512.647559859</v>
      </c>
      <c r="AA7">
        <f>'AEO Table 22'!AB95*10^3*'RECS HC2.1'!$B$32/SUM('RECS HC2.1'!$B$32:$B$33)</f>
        <v>21128542.450949825</v>
      </c>
      <c r="AB7">
        <f>'AEO Table 22'!AC95*10^3*'RECS HC2.1'!$B$32/SUM('RECS HC2.1'!$B$32:$B$33)</f>
        <v>22081834.702848591</v>
      </c>
      <c r="AC7">
        <f>'AEO Table 22'!AD95*10^3*'RECS HC2.1'!$B$32/SUM('RECS HC2.1'!$B$32:$B$33)</f>
        <v>23043468.426383801</v>
      </c>
      <c r="AD7">
        <f>'AEO Table 22'!AE95*10^3*'RECS HC2.1'!$B$32/SUM('RECS HC2.1'!$B$32:$B$33)</f>
        <v>24023804.193963904</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s="20">
        <f>'AEO Table 22'!C94*10^3*'RECS HC2.1'!$B$33/SUM('RECS HC2.1'!$B$32:$B$33)</f>
        <v>0</v>
      </c>
      <c r="C3" s="20">
        <f>'AEO Table 22'!D94*10^3*'RECS HC2.1'!$B$33/SUM('RECS HC2.1'!$B$32:$B$33)</f>
        <v>0</v>
      </c>
      <c r="D3" s="20">
        <f>'AEO Table 22'!E94*10^3*'RECS HC2.1'!$B$33/SUM('RECS HC2.1'!$B$32:$B$33)</f>
        <v>0</v>
      </c>
      <c r="E3" s="20">
        <f>'AEO Table 22'!F94*10^3*'RECS HC2.1'!$B$33/SUM('RECS HC2.1'!$B$32:$B$33)</f>
        <v>0</v>
      </c>
      <c r="F3" s="20">
        <f>'AEO Table 22'!G94*10^3*'RECS HC2.1'!$B$33/SUM('RECS HC2.1'!$B$32:$B$33)</f>
        <v>0</v>
      </c>
      <c r="G3" s="20">
        <f>'AEO Table 22'!H94*10^3*'RECS HC2.1'!$B$33/SUM('RECS HC2.1'!$B$32:$B$33)</f>
        <v>0</v>
      </c>
      <c r="H3" s="20">
        <f>'AEO Table 22'!I94*10^3*'RECS HC2.1'!$B$33/SUM('RECS HC2.1'!$B$32:$B$33)</f>
        <v>0</v>
      </c>
      <c r="I3" s="20">
        <f>'AEO Table 22'!J94*10^3*'RECS HC2.1'!$B$33/SUM('RECS HC2.1'!$B$32:$B$33)</f>
        <v>0</v>
      </c>
      <c r="J3" s="20">
        <f>'AEO Table 22'!K94*10^3*'RECS HC2.1'!$B$33/SUM('RECS HC2.1'!$B$32:$B$33)</f>
        <v>0</v>
      </c>
      <c r="K3" s="20">
        <f>'AEO Table 22'!L94*10^3*'RECS HC2.1'!$B$33/SUM('RECS HC2.1'!$B$32:$B$33)</f>
        <v>0</v>
      </c>
      <c r="L3" s="20">
        <f>'AEO Table 22'!M94*10^3*'RECS HC2.1'!$B$33/SUM('RECS HC2.1'!$B$32:$B$33)</f>
        <v>0</v>
      </c>
      <c r="M3" s="20">
        <f>'AEO Table 22'!N94*10^3*'RECS HC2.1'!$B$33/SUM('RECS HC2.1'!$B$32:$B$33)</f>
        <v>0</v>
      </c>
      <c r="N3" s="20">
        <f>'AEO Table 22'!O94*10^3*'RECS HC2.1'!$B$33/SUM('RECS HC2.1'!$B$32:$B$33)</f>
        <v>0</v>
      </c>
      <c r="O3" s="20">
        <f>'AEO Table 22'!P94*10^3*'RECS HC2.1'!$B$33/SUM('RECS HC2.1'!$B$32:$B$33)</f>
        <v>0</v>
      </c>
      <c r="P3" s="20">
        <f>'AEO Table 22'!Q94*10^3*'RECS HC2.1'!$B$33/SUM('RECS HC2.1'!$B$32:$B$33)</f>
        <v>0.19596390845070424</v>
      </c>
      <c r="Q3" s="20">
        <f>'AEO Table 22'!R94*10^3*'RECS HC2.1'!$B$33/SUM('RECS HC2.1'!$B$32:$B$33)</f>
        <v>0.62044014084507049</v>
      </c>
      <c r="R3" s="20">
        <f>'AEO Table 22'!S94*10^3*'RECS HC2.1'!$B$33/SUM('RECS HC2.1'!$B$32:$B$33)</f>
        <v>1.6983538732394365</v>
      </c>
      <c r="S3" s="20">
        <f>'AEO Table 22'!T94*10^3*'RECS HC2.1'!$B$33/SUM('RECS HC2.1'!$B$32:$B$33)</f>
        <v>4.0171478873239437</v>
      </c>
      <c r="T3" s="20">
        <f>'AEO Table 22'!U94*10^3*'RECS HC2.1'!$B$33/SUM('RECS HC2.1'!$B$32:$B$33)</f>
        <v>8.1979357394366215</v>
      </c>
      <c r="U3" s="20">
        <f>'AEO Table 22'!V94*10^3*'RECS HC2.1'!$B$33/SUM('RECS HC2.1'!$B$32:$B$33)</f>
        <v>15.807755281690142</v>
      </c>
      <c r="V3" s="20">
        <f>'AEO Table 22'!W94*10^3*'RECS HC2.1'!$B$33/SUM('RECS HC2.1'!$B$32:$B$33)</f>
        <v>29.525228873239442</v>
      </c>
      <c r="W3" s="20">
        <f>'AEO Table 22'!X94*10^3*'RECS HC2.1'!$B$33/SUM('RECS HC2.1'!$B$32:$B$33)</f>
        <v>54.608609154929574</v>
      </c>
      <c r="X3" s="20">
        <f>'AEO Table 22'!Y94*10^3*'RECS HC2.1'!$B$33/SUM('RECS HC2.1'!$B$32:$B$33)</f>
        <v>100.69267605633802</v>
      </c>
      <c r="Y3" s="20">
        <f>'AEO Table 22'!Z94*10^3*'RECS HC2.1'!$B$33/SUM('RECS HC2.1'!$B$32:$B$33)</f>
        <v>185.1205721830986</v>
      </c>
      <c r="Z3" s="20">
        <f>'AEO Table 22'!AA94*10^3*'RECS HC2.1'!$B$33/SUM('RECS HC2.1'!$B$32:$B$33)</f>
        <v>269.84230193661972</v>
      </c>
      <c r="AA3" s="20">
        <f>'AEO Table 22'!AB94*10^3*'RECS HC2.1'!$B$33/SUM('RECS HC2.1'!$B$32:$B$33)</f>
        <v>354.75999559859162</v>
      </c>
      <c r="AB3" s="20">
        <f>'AEO Table 22'!AC94*10^3*'RECS HC2.1'!$B$33/SUM('RECS HC2.1'!$B$32:$B$33)</f>
        <v>440.06961707746478</v>
      </c>
      <c r="AC3" s="20">
        <f>'AEO Table 22'!AD94*10^3*'RECS HC2.1'!$B$33/SUM('RECS HC2.1'!$B$32:$B$33)</f>
        <v>525.4120114436621</v>
      </c>
      <c r="AD3" s="20">
        <f>'AEO Table 22'!AE94*10^3*'RECS HC2.1'!$B$33/SUM('RECS HC2.1'!$B$32:$B$33)</f>
        <v>611.24420334507045</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22'!C96*10^3*'RECS HC2.1'!$B$33/SUM('RECS HC2.1'!$B$32:$B$33)</f>
        <v>21899.522561619717</v>
      </c>
      <c r="C6" s="20">
        <f>'AEO Table 22'!D96*10^3*'RECS HC2.1'!$B$33/SUM('RECS HC2.1'!$B$32:$B$33)</f>
        <v>31636.04659330986</v>
      </c>
      <c r="D6" s="20">
        <f>'AEO Table 22'!E96*10^3*'RECS HC2.1'!$B$33/SUM('RECS HC2.1'!$B$32:$B$33)</f>
        <v>59324.805871478879</v>
      </c>
      <c r="E6" s="20">
        <f>'AEO Table 22'!F96*10^3*'RECS HC2.1'!$B$33/SUM('RECS HC2.1'!$B$32:$B$33)</f>
        <v>114626.31310299295</v>
      </c>
      <c r="F6" s="20">
        <f>'AEO Table 22'!G96*10^3*'RECS HC2.1'!$B$33/SUM('RECS HC2.1'!$B$32:$B$33)</f>
        <v>168140.19760563379</v>
      </c>
      <c r="G6" s="20">
        <f>'AEO Table 22'!H96*10^3*'RECS HC2.1'!$B$33/SUM('RECS HC2.1'!$B$32:$B$33)</f>
        <v>168140.19760563379</v>
      </c>
      <c r="H6" s="20">
        <f>'AEO Table 22'!I96*10^3*'RECS HC2.1'!$B$33/SUM('RECS HC2.1'!$B$32:$B$33)</f>
        <v>168140.19760563379</v>
      </c>
      <c r="I6" s="20">
        <f>'AEO Table 22'!J96*10^3*'RECS HC2.1'!$B$33/SUM('RECS HC2.1'!$B$32:$B$33)</f>
        <v>168140.19760563379</v>
      </c>
      <c r="J6" s="20">
        <f>'AEO Table 22'!K96*10^3*'RECS HC2.1'!$B$33/SUM('RECS HC2.1'!$B$32:$B$33)</f>
        <v>168140.19760563379</v>
      </c>
      <c r="K6" s="20">
        <f>'AEO Table 22'!L96*10^3*'RECS HC2.1'!$B$33/SUM('RECS HC2.1'!$B$32:$B$33)</f>
        <v>168140.19760563379</v>
      </c>
      <c r="L6" s="20">
        <f>'AEO Table 22'!M96*10^3*'RECS HC2.1'!$B$33/SUM('RECS HC2.1'!$B$32:$B$33)</f>
        <v>168140.19760563379</v>
      </c>
      <c r="M6" s="20">
        <f>'AEO Table 22'!N96*10^3*'RECS HC2.1'!$B$33/SUM('RECS HC2.1'!$B$32:$B$33)</f>
        <v>168140.19760563379</v>
      </c>
      <c r="N6" s="20">
        <f>'AEO Table 22'!O96*10^3*'RECS HC2.1'!$B$33/SUM('RECS HC2.1'!$B$32:$B$33)</f>
        <v>168140.19760563379</v>
      </c>
      <c r="O6" s="20">
        <f>'AEO Table 22'!P96*10^3*'RECS HC2.1'!$B$33/SUM('RECS HC2.1'!$B$32:$B$33)</f>
        <v>168140.19760563379</v>
      </c>
      <c r="P6" s="20">
        <f>'AEO Table 22'!Q96*10^3*'RECS HC2.1'!$B$33/SUM('RECS HC2.1'!$B$32:$B$33)</f>
        <v>168143.41720510562</v>
      </c>
      <c r="Q6" s="20">
        <f>'AEO Table 22'!R96*10^3*'RECS HC2.1'!$B$33/SUM('RECS HC2.1'!$B$32:$B$33)</f>
        <v>168149.32216109155</v>
      </c>
      <c r="R6" s="20">
        <f>'AEO Table 22'!S96*10^3*'RECS HC2.1'!$B$33/SUM('RECS HC2.1'!$B$32:$B$33)</f>
        <v>168170.44855193663</v>
      </c>
      <c r="S6" s="20">
        <f>'AEO Table 22'!T96*10^3*'RECS HC2.1'!$B$33/SUM('RECS HC2.1'!$B$32:$B$33)</f>
        <v>168208.42694102111</v>
      </c>
      <c r="T6" s="20">
        <f>'AEO Table 22'!U96*10^3*'RECS HC2.1'!$B$33/SUM('RECS HC2.1'!$B$32:$B$33)</f>
        <v>168275.95749559859</v>
      </c>
      <c r="U6" s="20">
        <f>'AEO Table 22'!V96*10^3*'RECS HC2.1'!$B$33/SUM('RECS HC2.1'!$B$32:$B$33)</f>
        <v>168393.37220070427</v>
      </c>
      <c r="V6" s="20">
        <f>'AEO Table 22'!W96*10^3*'RECS HC2.1'!$B$33/SUM('RECS HC2.1'!$B$32:$B$33)</f>
        <v>168741.68446742956</v>
      </c>
      <c r="W6" s="20">
        <f>'AEO Table 22'!X96*10^3*'RECS HC2.1'!$B$33/SUM('RECS HC2.1'!$B$32:$B$33)</f>
        <v>169263.24162411972</v>
      </c>
      <c r="X6" s="20">
        <f>'AEO Table 22'!Y96*10^3*'RECS HC2.1'!$B$33/SUM('RECS HC2.1'!$B$32:$B$33)</f>
        <v>171938.87356954225</v>
      </c>
      <c r="Y6" s="20">
        <f>'AEO Table 22'!Z96*10^3*'RECS HC2.1'!$B$33/SUM('RECS HC2.1'!$B$32:$B$33)</f>
        <v>174709.23195422537</v>
      </c>
      <c r="Z6" s="20">
        <f>'AEO Table 22'!AA96*10^3*'RECS HC2.1'!$B$33/SUM('RECS HC2.1'!$B$32:$B$33)</f>
        <v>177505.86813380284</v>
      </c>
      <c r="AA6" s="20">
        <f>'AEO Table 22'!AB96*10^3*'RECS HC2.1'!$B$33/SUM('RECS HC2.1'!$B$32:$B$33)</f>
        <v>180358.08802816903</v>
      </c>
      <c r="AB6" s="20">
        <f>'AEO Table 22'!AC96*10^3*'RECS HC2.1'!$B$33/SUM('RECS HC2.1'!$B$32:$B$33)</f>
        <v>183299.07463468309</v>
      </c>
      <c r="AC6" s="20">
        <f>'AEO Table 22'!AD96*10^3*'RECS HC2.1'!$B$33/SUM('RECS HC2.1'!$B$32:$B$33)</f>
        <v>186334.03412852116</v>
      </c>
      <c r="AD6" s="20">
        <f>'AEO Table 22'!AE96*10^3*'RECS HC2.1'!$B$33/SUM('RECS HC2.1'!$B$32:$B$33)</f>
        <v>189425.1250484155</v>
      </c>
    </row>
    <row r="7" spans="1:30" x14ac:dyDescent="0.25">
      <c r="A7" t="s">
        <v>262</v>
      </c>
      <c r="B7" s="20">
        <f>'AEO Table 22'!C95*10^3*'RECS HC2.1'!$B$33/SUM('RECS HC2.1'!$B$32:$B$33)</f>
        <v>549724.4993397888</v>
      </c>
      <c r="C7" s="20">
        <f>'AEO Table 22'!D95*10^3*'RECS HC2.1'!$B$33/SUM('RECS HC2.1'!$B$32:$B$33)</f>
        <v>869242.88796654937</v>
      </c>
      <c r="D7" s="20">
        <f>'AEO Table 22'!E95*10^3*'RECS HC2.1'!$B$33/SUM('RECS HC2.1'!$B$32:$B$33)</f>
        <v>1087696.0132130282</v>
      </c>
      <c r="E7" s="20">
        <f>'AEO Table 22'!F95*10^3*'RECS HC2.1'!$B$33/SUM('RECS HC2.1'!$B$32:$B$33)</f>
        <v>1440655.8271082749</v>
      </c>
      <c r="F7" s="20">
        <f>'AEO Table 22'!G95*10^3*'RECS HC2.1'!$B$33/SUM('RECS HC2.1'!$B$32:$B$33)</f>
        <v>1867187.5987896128</v>
      </c>
      <c r="G7" s="20">
        <f>'AEO Table 22'!H95*10^3*'RECS HC2.1'!$B$33/SUM('RECS HC2.1'!$B$32:$B$33)</f>
        <v>1909021.7827156691</v>
      </c>
      <c r="H7" s="20">
        <f>'AEO Table 22'!I95*10^3*'RECS HC2.1'!$B$33/SUM('RECS HC2.1'!$B$32:$B$33)</f>
        <v>1961618.3386135565</v>
      </c>
      <c r="I7" s="20">
        <f>'AEO Table 22'!J95*10^3*'RECS HC2.1'!$B$33/SUM('RECS HC2.1'!$B$32:$B$33)</f>
        <v>2032041.3337235912</v>
      </c>
      <c r="J7" s="20">
        <f>'AEO Table 22'!K95*10^3*'RECS HC2.1'!$B$33/SUM('RECS HC2.1'!$B$32:$B$33)</f>
        <v>2153152.2164656692</v>
      </c>
      <c r="K7" s="20">
        <f>'AEO Table 22'!L95*10^3*'RECS HC2.1'!$B$33/SUM('RECS HC2.1'!$B$32:$B$33)</f>
        <v>2295889.3380897888</v>
      </c>
      <c r="L7" s="20">
        <f>'AEO Table 22'!M95*10^3*'RECS HC2.1'!$B$33/SUM('RECS HC2.1'!$B$32:$B$33)</f>
        <v>2457271.2127816905</v>
      </c>
      <c r="M7" s="20">
        <f>'AEO Table 22'!N95*10^3*'RECS HC2.1'!$B$33/SUM('RECS HC2.1'!$B$32:$B$33)</f>
        <v>2639040.1275924295</v>
      </c>
      <c r="N7" s="20">
        <f>'AEO Table 22'!O95*10^3*'RECS HC2.1'!$B$33/SUM('RECS HC2.1'!$B$32:$B$33)</f>
        <v>2838920.8941813381</v>
      </c>
      <c r="O7" s="20">
        <f>'AEO Table 22'!P95*10^3*'RECS HC2.1'!$B$33/SUM('RECS HC2.1'!$B$32:$B$33)</f>
        <v>3059476.9631249998</v>
      </c>
      <c r="P7" s="20">
        <f>'AEO Table 22'!Q95*10^3*'RECS HC2.1'!$B$33/SUM('RECS HC2.1'!$B$32:$B$33)</f>
        <v>3291036.7552552819</v>
      </c>
      <c r="Q7" s="20">
        <f>'AEO Table 22'!R95*10^3*'RECS HC2.1'!$B$33/SUM('RECS HC2.1'!$B$32:$B$33)</f>
        <v>3530093.9940845072</v>
      </c>
      <c r="R7" s="20">
        <f>'AEO Table 22'!S95*10^3*'RECS HC2.1'!$B$33/SUM('RECS HC2.1'!$B$32:$B$33)</f>
        <v>3771031.1847227104</v>
      </c>
      <c r="S7" s="20">
        <f>'AEO Table 22'!T95*10^3*'RECS HC2.1'!$B$33/SUM('RECS HC2.1'!$B$32:$B$33)</f>
        <v>4014213.9704577471</v>
      </c>
      <c r="T7" s="20">
        <f>'AEO Table 22'!U95*10^3*'RECS HC2.1'!$B$33/SUM('RECS HC2.1'!$B$32:$B$33)</f>
        <v>4268169.2118882043</v>
      </c>
      <c r="U7" s="20">
        <f>'AEO Table 22'!V95*10^3*'RECS HC2.1'!$B$33/SUM('RECS HC2.1'!$B$32:$B$33)</f>
        <v>4524843.5436839787</v>
      </c>
      <c r="V7" s="20">
        <f>'AEO Table 22'!W95*10^3*'RECS HC2.1'!$B$33/SUM('RECS HC2.1'!$B$32:$B$33)</f>
        <v>4781136.8872975353</v>
      </c>
      <c r="W7" s="20">
        <f>'AEO Table 22'!X95*10^3*'RECS HC2.1'!$B$33/SUM('RECS HC2.1'!$B$32:$B$33)</f>
        <v>5040870.0861839792</v>
      </c>
      <c r="X7" s="20">
        <f>'AEO Table 22'!Y95*10^3*'RECS HC2.1'!$B$33/SUM('RECS HC2.1'!$B$32:$B$33)</f>
        <v>5304754.260369719</v>
      </c>
      <c r="Y7" s="20">
        <f>'AEO Table 22'!Z95*10^3*'RECS HC2.1'!$B$33/SUM('RECS HC2.1'!$B$32:$B$33)</f>
        <v>5573441.7811135566</v>
      </c>
      <c r="Z7" s="20">
        <f>'AEO Table 22'!AA95*10^3*'RECS HC2.1'!$B$33/SUM('RECS HC2.1'!$B$32:$B$33)</f>
        <v>5843729.5404401412</v>
      </c>
      <c r="AA7" s="20">
        <f>'AEO Table 22'!AB95*10^3*'RECS HC2.1'!$B$33/SUM('RECS HC2.1'!$B$32:$B$33)</f>
        <v>6115525.9080501767</v>
      </c>
      <c r="AB7" s="20">
        <f>'AEO Table 22'!AC95*10^3*'RECS HC2.1'!$B$33/SUM('RECS HC2.1'!$B$32:$B$33)</f>
        <v>6391450.4531514095</v>
      </c>
      <c r="AC7" s="20">
        <f>'AEO Table 22'!AD95*10^3*'RECS HC2.1'!$B$33/SUM('RECS HC2.1'!$B$32:$B$33)</f>
        <v>6669789.3856161973</v>
      </c>
      <c r="AD7" s="20">
        <f>'AEO Table 22'!AE95*10^3*'RECS HC2.1'!$B$33/SUM('RECS HC2.1'!$B$32:$B$33)</f>
        <v>6953541.5090360912</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f>'AEO Table 23'!C77*10^3</f>
        <v>7560213.3789999997</v>
      </c>
      <c r="C3">
        <f>'AEO Table 23'!D77*10^3</f>
        <v>7941368.1640000008</v>
      </c>
      <c r="D3">
        <f>'AEO Table 23'!E77*10^3</f>
        <v>8388081.0550000006</v>
      </c>
      <c r="E3">
        <f>'AEO Table 23'!F77*10^3</f>
        <v>8887476.561999999</v>
      </c>
      <c r="F3">
        <f>'AEO Table 23'!G77*10^3</f>
        <v>9521623.0469999984</v>
      </c>
      <c r="G3">
        <f>'AEO Table 23'!H77*10^3</f>
        <v>10186558.594000001</v>
      </c>
      <c r="H3">
        <f>'AEO Table 23'!I77*10^3</f>
        <v>10956869.140999999</v>
      </c>
      <c r="I3">
        <f>'AEO Table 23'!J77*10^3</f>
        <v>11826401.367000001</v>
      </c>
      <c r="J3">
        <f>'AEO Table 23'!K77*10^3</f>
        <v>12831134.765999999</v>
      </c>
      <c r="K3">
        <f>'AEO Table 23'!L77*10^3</f>
        <v>14023420.898</v>
      </c>
      <c r="L3">
        <f>'AEO Table 23'!M77*10^3</f>
        <v>15386443.359000001</v>
      </c>
      <c r="M3">
        <f>'AEO Table 23'!N77*10^3</f>
        <v>16930220.702999998</v>
      </c>
      <c r="N3">
        <f>'AEO Table 23'!O77*10^3</f>
        <v>18622605.468999997</v>
      </c>
      <c r="O3">
        <f>'AEO Table 23'!P77*10^3</f>
        <v>20555416.015999999</v>
      </c>
      <c r="P3">
        <f>'AEO Table 23'!Q77*10^3</f>
        <v>22667027.343999997</v>
      </c>
      <c r="Q3">
        <f>'AEO Table 23'!R77*10^3</f>
        <v>25064414.061999999</v>
      </c>
      <c r="R3">
        <f>'AEO Table 23'!S77*10^3</f>
        <v>27838349.609000001</v>
      </c>
      <c r="S3">
        <f>'AEO Table 23'!T77*10^3</f>
        <v>30839148.438000001</v>
      </c>
      <c r="T3">
        <f>'AEO Table 23'!U77*10^3</f>
        <v>34148402.344000004</v>
      </c>
      <c r="U3">
        <f>'AEO Table 23'!V77*10^3</f>
        <v>37640261.719000004</v>
      </c>
      <c r="V3">
        <f>'AEO Table 23'!W77*10^3</f>
        <v>41452933.594000004</v>
      </c>
      <c r="W3">
        <f>'AEO Table 23'!X77*10^3</f>
        <v>45621015.625</v>
      </c>
      <c r="X3">
        <f>'AEO Table 23'!Y77*10^3</f>
        <v>50140964.844000004</v>
      </c>
      <c r="Y3">
        <f>'AEO Table 23'!Z77*10^3</f>
        <v>55077679.687999994</v>
      </c>
      <c r="Z3">
        <f>'AEO Table 23'!AA77*10^3</f>
        <v>60164035.155999996</v>
      </c>
      <c r="AA3">
        <f>'AEO Table 23'!AB77*10^3</f>
        <v>65352933.594000004</v>
      </c>
      <c r="AB3">
        <f>'AEO Table 23'!AC77*10^3</f>
        <v>70691312.5</v>
      </c>
      <c r="AC3">
        <f>'AEO Table 23'!AD77*10^3</f>
        <v>76096593.75</v>
      </c>
      <c r="AD3">
        <f>'AEO Table 23'!AE77*10^3</f>
        <v>81592226.561999992</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23'!C79*10^3</f>
        <v>123273.42199999999</v>
      </c>
      <c r="C6" s="20">
        <f>'AEO Table 23'!D79*10^3</f>
        <v>123976.16600000001</v>
      </c>
      <c r="D6" s="20">
        <f>'AEO Table 23'!E79*10^3</f>
        <v>124959.602</v>
      </c>
      <c r="E6" s="20">
        <f>'AEO Table 23'!F79*10^3</f>
        <v>126413.795</v>
      </c>
      <c r="F6" s="20">
        <f>'AEO Table 23'!G79*10^3</f>
        <v>130539.03199999999</v>
      </c>
      <c r="G6" s="20">
        <f>'AEO Table 23'!H79*10^3</f>
        <v>130539.64199999999</v>
      </c>
      <c r="H6" s="20">
        <f>'AEO Table 23'!I79*10^3</f>
        <v>130552.53600000001</v>
      </c>
      <c r="I6" s="20">
        <f>'AEO Table 23'!J79*10^3</f>
        <v>130704.59</v>
      </c>
      <c r="J6" s="20">
        <f>'AEO Table 23'!K79*10^3</f>
        <v>131611.96899999998</v>
      </c>
      <c r="K6" s="20">
        <f>'AEO Table 23'!L79*10^3</f>
        <v>135451.07999999999</v>
      </c>
      <c r="L6" s="20">
        <f>'AEO Table 23'!M79*10^3</f>
        <v>144932.663</v>
      </c>
      <c r="M6" s="20">
        <f>'AEO Table 23'!N79*10^3</f>
        <v>163882.90400000001</v>
      </c>
      <c r="N6" s="20">
        <f>'AEO Table 23'!O79*10^3</f>
        <v>192968.76499999998</v>
      </c>
      <c r="O6" s="20">
        <f>'AEO Table 23'!P79*10^3</f>
        <v>232719.80300000001</v>
      </c>
      <c r="P6" s="20">
        <f>'AEO Table 23'!Q79*10^3</f>
        <v>278303.68</v>
      </c>
      <c r="Q6" s="20">
        <f>'AEO Table 23'!R79*10^3</f>
        <v>325135.071</v>
      </c>
      <c r="R6" s="20">
        <f>'AEO Table 23'!S79*10^3</f>
        <v>372737.39600000001</v>
      </c>
      <c r="S6" s="20">
        <f>'AEO Table 23'!T79*10^3</f>
        <v>420960.54099999997</v>
      </c>
      <c r="T6" s="20">
        <f>'AEO Table 23'!U79*10^3</f>
        <v>470527.89299999998</v>
      </c>
      <c r="U6" s="20">
        <f>'AEO Table 23'!V79*10^3</f>
        <v>521407.16599999997</v>
      </c>
      <c r="V6" s="20">
        <f>'AEO Table 23'!W79*10^3</f>
        <v>575173.76699999999</v>
      </c>
      <c r="W6" s="20">
        <f>'AEO Table 23'!X79*10^3</f>
        <v>632586.853</v>
      </c>
      <c r="X6" s="20">
        <f>'AEO Table 23'!Y79*10^3</f>
        <v>695189.33100000001</v>
      </c>
      <c r="Y6" s="20">
        <f>'AEO Table 23'!Z79*10^3</f>
        <v>764857.17799999996</v>
      </c>
      <c r="Z6" s="20">
        <f>'AEO Table 23'!AA79*10^3</f>
        <v>840658.38599999994</v>
      </c>
      <c r="AA6" s="20">
        <f>'AEO Table 23'!AB79*10^3</f>
        <v>920702.576</v>
      </c>
      <c r="AB6" s="20">
        <f>'AEO Table 23'!AC79*10^3</f>
        <v>1020436.584</v>
      </c>
      <c r="AC6" s="20">
        <f>'AEO Table 23'!AD79*10^3</f>
        <v>1137117.554</v>
      </c>
      <c r="AD6" s="20">
        <f>'AEO Table 23'!AE79*10^3</f>
        <v>1264611.4500000002</v>
      </c>
    </row>
    <row r="7" spans="1:30" x14ac:dyDescent="0.25">
      <c r="A7" t="s">
        <v>262</v>
      </c>
      <c r="B7">
        <f>'AEO Table 23'!C78*10^3</f>
        <v>4605593.75</v>
      </c>
      <c r="C7">
        <f>'AEO Table 23'!D78*10^3</f>
        <v>5737608.398</v>
      </c>
      <c r="D7">
        <f>'AEO Table 23'!E78*10^3</f>
        <v>6528625</v>
      </c>
      <c r="E7">
        <f>'AEO Table 23'!F78*10^3</f>
        <v>7041970.7029999997</v>
      </c>
      <c r="F7">
        <f>'AEO Table 23'!G78*10^3</f>
        <v>7393232.4220000003</v>
      </c>
      <c r="G7">
        <f>'AEO Table 23'!H78*10^3</f>
        <v>7518377.4409999996</v>
      </c>
      <c r="H7">
        <f>'AEO Table 23'!I78*10^3</f>
        <v>7692511.2300000004</v>
      </c>
      <c r="I7">
        <f>'AEO Table 23'!J78*10^3</f>
        <v>7944480.4690000005</v>
      </c>
      <c r="J7">
        <f>'AEO Table 23'!K78*10^3</f>
        <v>8316132.8119999999</v>
      </c>
      <c r="K7">
        <f>'AEO Table 23'!L78*10^3</f>
        <v>8736275.3909999989</v>
      </c>
      <c r="L7">
        <f>'AEO Table 23'!M78*10^3</f>
        <v>9218402.3440000005</v>
      </c>
      <c r="M7">
        <f>'AEO Table 23'!N78*10^3</f>
        <v>9779380.8590000011</v>
      </c>
      <c r="N7">
        <f>'AEO Table 23'!O78*10^3</f>
        <v>10404946.288999999</v>
      </c>
      <c r="O7">
        <f>'AEO Table 23'!P78*10^3</f>
        <v>11130755.859000001</v>
      </c>
      <c r="P7">
        <f>'AEO Table 23'!Q78*10^3</f>
        <v>11911446.288999999</v>
      </c>
      <c r="Q7">
        <f>'AEO Table 23'!R78*10^3</f>
        <v>12758857.421999998</v>
      </c>
      <c r="R7">
        <f>'AEO Table 23'!S78*10^3</f>
        <v>13664422.852</v>
      </c>
      <c r="S7">
        <f>'AEO Table 23'!T78*10^3</f>
        <v>14614550.780999999</v>
      </c>
      <c r="T7">
        <f>'AEO Table 23'!U78*10^3</f>
        <v>15628882.811999999</v>
      </c>
      <c r="U7">
        <f>'AEO Table 23'!V78*10^3</f>
        <v>16692078.125</v>
      </c>
      <c r="V7">
        <f>'AEO Table 23'!W78*10^3</f>
        <v>17819605.468999997</v>
      </c>
      <c r="W7">
        <f>'AEO Table 23'!X78*10^3</f>
        <v>19002136.718999997</v>
      </c>
      <c r="X7">
        <f>'AEO Table 23'!Y78*10^3</f>
        <v>20228404.297000002</v>
      </c>
      <c r="Y7">
        <f>'AEO Table 23'!Z78*10^3</f>
        <v>21499117.188000001</v>
      </c>
      <c r="Z7">
        <f>'AEO Table 23'!AA78*10^3</f>
        <v>22807566.406000003</v>
      </c>
      <c r="AA7">
        <f>'AEO Table 23'!AB78*10^3</f>
        <v>24144048.827999998</v>
      </c>
      <c r="AB7">
        <f>'AEO Table 23'!AC78*10^3</f>
        <v>25514640.625</v>
      </c>
      <c r="AC7">
        <f>'AEO Table 23'!AD78*10^3</f>
        <v>26914535.156000003</v>
      </c>
      <c r="AD7">
        <f>'AEO Table 23'!AE78*10^3</f>
        <v>28343207.031000003</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s="20">
        <f>'AEO Table 23'!C76*10^3</f>
        <v>196210.44900000002</v>
      </c>
      <c r="C11" s="20">
        <f>'AEO Table 23'!D76*10^3</f>
        <v>194546.204</v>
      </c>
      <c r="D11" s="20">
        <f>'AEO Table 23'!E76*10^3</f>
        <v>194546.204</v>
      </c>
      <c r="E11" s="20">
        <f>'AEO Table 23'!F76*10^3</f>
        <v>194546.204</v>
      </c>
      <c r="F11" s="20">
        <f>'AEO Table 23'!G76*10^3</f>
        <v>194546.204</v>
      </c>
      <c r="G11" s="20">
        <f>'AEO Table 23'!H76*10^3</f>
        <v>194546.204</v>
      </c>
      <c r="H11" s="20">
        <f>'AEO Table 23'!I76*10^3</f>
        <v>194546.204</v>
      </c>
      <c r="I11" s="20">
        <f>'AEO Table 23'!J76*10^3</f>
        <v>194546.204</v>
      </c>
      <c r="J11" s="20">
        <f>'AEO Table 23'!K76*10^3</f>
        <v>194568.024</v>
      </c>
      <c r="K11" s="20">
        <f>'AEO Table 23'!L76*10^3</f>
        <v>194611.69399999999</v>
      </c>
      <c r="L11" s="20">
        <f>'AEO Table 23'!M76*10^3</f>
        <v>194786.285</v>
      </c>
      <c r="M11" s="20">
        <f>'AEO Table 23'!N76*10^3</f>
        <v>195004.54699999999</v>
      </c>
      <c r="N11" s="20">
        <f>'AEO Table 23'!O76*10^3</f>
        <v>195266.44899999999</v>
      </c>
      <c r="O11" s="20">
        <f>'AEO Table 23'!P76*10^3</f>
        <v>195615.63099999999</v>
      </c>
      <c r="P11" s="20">
        <f>'AEO Table 23'!Q76*10^3</f>
        <v>196052.13900000002</v>
      </c>
      <c r="Q11" s="20">
        <f>'AEO Table 23'!R76*10^3</f>
        <v>196641.41799999998</v>
      </c>
      <c r="R11" s="20">
        <f>'AEO Table 23'!S76*10^3</f>
        <v>197579.89499999999</v>
      </c>
      <c r="S11" s="20">
        <f>'AEO Table 23'!T76*10^3</f>
        <v>198627.50199999998</v>
      </c>
      <c r="T11" s="20">
        <f>'AEO Table 23'!U76*10^3</f>
        <v>199784.22500000001</v>
      </c>
      <c r="U11" s="20">
        <f>'AEO Table 23'!V76*10^3</f>
        <v>200002.47200000001</v>
      </c>
      <c r="V11" s="20">
        <f>'AEO Table 23'!W76*10^3</f>
        <v>200002.47200000001</v>
      </c>
      <c r="W11" s="20">
        <f>'AEO Table 23'!X76*10^3</f>
        <v>200002.47200000001</v>
      </c>
      <c r="X11" s="20">
        <f>'AEO Table 23'!Y76*10^3</f>
        <v>200002.47200000001</v>
      </c>
      <c r="Y11" s="20">
        <f>'AEO Table 23'!Z76*10^3</f>
        <v>200002.47200000001</v>
      </c>
      <c r="Z11" s="20">
        <f>'AEO Table 23'!AA76*10^3</f>
        <v>200002.47200000001</v>
      </c>
      <c r="AA11" s="20">
        <f>'AEO Table 23'!AB76*10^3</f>
        <v>200002.47200000001</v>
      </c>
      <c r="AB11" s="20">
        <f>'AEO Table 23'!AC76*10^3</f>
        <v>200002.47200000001</v>
      </c>
      <c r="AC11" s="20">
        <f>'AEO Table 23'!AD76*10^3</f>
        <v>200002.47200000001</v>
      </c>
      <c r="AD11" s="20">
        <f>'AEO Table 23'!AE76*10^3</f>
        <v>200002.47200000001</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s="20">
        <f>'AEO Table 22'!C89*'RECS HC2.1'!$B$32/SUM('RECS HC2.1'!$B$32:$B$33)</f>
        <v>0</v>
      </c>
      <c r="C3" s="20">
        <f>'AEO Table 22'!D89*'RECS HC2.1'!$B$32/SUM('RECS HC2.1'!$B$32:$B$33)</f>
        <v>0</v>
      </c>
      <c r="D3" s="20">
        <f>'AEO Table 22'!E89*'RECS HC2.1'!$B$32/SUM('RECS HC2.1'!$B$32:$B$33)</f>
        <v>0</v>
      </c>
      <c r="E3" s="20">
        <f>'AEO Table 22'!F89*'RECS HC2.1'!$B$32/SUM('RECS HC2.1'!$B$32:$B$33)</f>
        <v>0</v>
      </c>
      <c r="F3" s="20">
        <f>'AEO Table 22'!G89*'RECS HC2.1'!$B$32/SUM('RECS HC2.1'!$B$32:$B$33)</f>
        <v>0</v>
      </c>
      <c r="G3" s="20">
        <f>'AEO Table 22'!H89*'RECS HC2.1'!$B$32/SUM('RECS HC2.1'!$B$32:$B$33)</f>
        <v>0</v>
      </c>
      <c r="H3" s="20">
        <f>'AEO Table 22'!I89*'RECS HC2.1'!$B$32/SUM('RECS HC2.1'!$B$32:$B$33)</f>
        <v>0</v>
      </c>
      <c r="I3" s="20">
        <f>'AEO Table 22'!J89*'RECS HC2.1'!$B$32/SUM('RECS HC2.1'!$B$32:$B$33)</f>
        <v>0</v>
      </c>
      <c r="J3" s="20">
        <f>'AEO Table 22'!K89*'RECS HC2.1'!$B$32/SUM('RECS HC2.1'!$B$32:$B$33)</f>
        <v>0</v>
      </c>
      <c r="K3" s="20">
        <f>'AEO Table 22'!L89*'RECS HC2.1'!$B$32/SUM('RECS HC2.1'!$B$32:$B$33)</f>
        <v>0</v>
      </c>
      <c r="L3" s="20">
        <f>'AEO Table 22'!M89*'RECS HC2.1'!$B$32/SUM('RECS HC2.1'!$B$32:$B$33)</f>
        <v>0</v>
      </c>
      <c r="M3" s="20">
        <f>'AEO Table 22'!N89*'RECS HC2.1'!$B$32/SUM('RECS HC2.1'!$B$32:$B$33)</f>
        <v>0</v>
      </c>
      <c r="N3" s="20">
        <f>'AEO Table 22'!O89*'RECS HC2.1'!$B$32/SUM('RECS HC2.1'!$B$32:$B$33)</f>
        <v>0</v>
      </c>
      <c r="O3" s="20">
        <f>'AEO Table 22'!P89*'RECS HC2.1'!$B$32/SUM('RECS HC2.1'!$B$32:$B$33)</f>
        <v>0</v>
      </c>
      <c r="P3" s="23">
        <f>'AEO Table 22'!Q89*'RECS HC2.1'!$B$32/SUM('RECS HC2.1'!$B$32:$B$33)</f>
        <v>2.3265845070422533E-4</v>
      </c>
      <c r="Q3" s="22">
        <f>'AEO Table 22'!R89*'RECS HC2.1'!$B$32/SUM('RECS HC2.1'!$B$32:$B$33)</f>
        <v>7.367517605633803E-4</v>
      </c>
      <c r="R3" s="22">
        <f>'AEO Table 22'!S89*'RECS HC2.1'!$B$32/SUM('RECS HC2.1'!$B$32:$B$33)</f>
        <v>2.0163732394366195E-3</v>
      </c>
      <c r="S3" s="22">
        <f>'AEO Table 22'!T89*'RECS HC2.1'!$B$32/SUM('RECS HC2.1'!$B$32:$B$33)</f>
        <v>4.7694982394366195E-3</v>
      </c>
      <c r="T3" s="22">
        <f>'AEO Table 22'!U89*'RECS HC2.1'!$B$32/SUM('RECS HC2.1'!$B$32:$B$33)</f>
        <v>9.7328785211267619E-3</v>
      </c>
      <c r="U3" s="22">
        <f>'AEO Table 22'!V89*'RECS HC2.1'!$B$32/SUM('RECS HC2.1'!$B$32:$B$33)</f>
        <v>1.8767781690140845E-2</v>
      </c>
      <c r="V3" s="22">
        <f>'AEO Table 22'!W89*'RECS HC2.1'!$B$32/SUM('RECS HC2.1'!$B$32:$B$33)</f>
        <v>3.5053873239436616E-2</v>
      </c>
      <c r="W3" s="22">
        <f>'AEO Table 22'!X89*'RECS HC2.1'!$B$32/SUM('RECS HC2.1'!$B$32:$B$33)</f>
        <v>6.4834154929577462E-2</v>
      </c>
      <c r="X3" s="22">
        <f>'AEO Table 22'!Y89*'RECS HC2.1'!$B$32/SUM('RECS HC2.1'!$B$32:$B$33)</f>
        <v>0.11954766725352113</v>
      </c>
      <c r="Y3" s="22">
        <f>'AEO Table 22'!Z89*'RECS HC2.1'!$B$32/SUM('RECS HC2.1'!$B$32:$B$33)</f>
        <v>0.21978468309859153</v>
      </c>
      <c r="Z3" s="22">
        <f>'AEO Table 22'!AA89*'RECS HC2.1'!$B$32/SUM('RECS HC2.1'!$B$32:$B$33)</f>
        <v>0.32037068661971829</v>
      </c>
      <c r="AA3" s="22">
        <f>'AEO Table 22'!AB89*'RECS HC2.1'!$B$32/SUM('RECS HC2.1'!$B$32:$B$33)</f>
        <v>0.42118934859154933</v>
      </c>
      <c r="AB3" s="22">
        <f>'AEO Table 22'!AC89*'RECS HC2.1'!$B$32/SUM('RECS HC2.1'!$B$32:$B$33)</f>
        <v>0.52247332746478869</v>
      </c>
      <c r="AC3" s="22">
        <f>'AEO Table 22'!AD89*'RECS HC2.1'!$B$32/SUM('RECS HC2.1'!$B$32:$B$33)</f>
        <v>0.62379608274647891</v>
      </c>
      <c r="AD3" s="22">
        <f>'AEO Table 22'!AE89*'RECS HC2.1'!$B$32/SUM('RECS HC2.1'!$B$32:$B$33)</f>
        <v>0.72570048415492949</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22'!C91*'RECS HC2.1'!$B$32/SUM('RECS HC2.1'!$B$32:$B$33)</f>
        <v>58.285179387323936</v>
      </c>
      <c r="C6" s="20">
        <f>'AEO Table 22'!D91*'RECS HC2.1'!$B$32/SUM('RECS HC2.1'!$B$32:$B$33)</f>
        <v>83.828174472711282</v>
      </c>
      <c r="D6" s="20">
        <f>'AEO Table 22'!E91*'RECS HC2.1'!$B$32/SUM('RECS HC2.1'!$B$32:$B$33)</f>
        <v>154.03949584066899</v>
      </c>
      <c r="E6" s="20">
        <f>'AEO Table 22'!F91*'RECS HC2.1'!$B$32/SUM('RECS HC2.1'!$B$32:$B$33)</f>
        <v>294.42493338820424</v>
      </c>
      <c r="F6" s="20">
        <f>'AEO Table 22'!G91*'RECS HC2.1'!$B$32/SUM('RECS HC2.1'!$B$32:$B$33)</f>
        <v>432.74306178169019</v>
      </c>
      <c r="G6" s="20">
        <f>'AEO Table 22'!H91*'RECS HC2.1'!$B$32/SUM('RECS HC2.1'!$B$32:$B$33)</f>
        <v>432.74306178169019</v>
      </c>
      <c r="H6" s="20">
        <f>'AEO Table 22'!I91*'RECS HC2.1'!$B$32/SUM('RECS HC2.1'!$B$32:$B$33)</f>
        <v>432.74306178169019</v>
      </c>
      <c r="I6" s="20">
        <f>'AEO Table 22'!J91*'RECS HC2.1'!$B$32/SUM('RECS HC2.1'!$B$32:$B$33)</f>
        <v>432.74306178169019</v>
      </c>
      <c r="J6" s="20">
        <f>'AEO Table 22'!K91*'RECS HC2.1'!$B$32/SUM('RECS HC2.1'!$B$32:$B$33)</f>
        <v>432.74306178169019</v>
      </c>
      <c r="K6" s="20">
        <f>'AEO Table 22'!L91*'RECS HC2.1'!$B$32/SUM('RECS HC2.1'!$B$32:$B$33)</f>
        <v>432.74306178169019</v>
      </c>
      <c r="L6" s="20">
        <f>'AEO Table 22'!M91*'RECS HC2.1'!$B$32/SUM('RECS HC2.1'!$B$32:$B$33)</f>
        <v>432.74306178169019</v>
      </c>
      <c r="M6" s="20">
        <f>'AEO Table 22'!N91*'RECS HC2.1'!$B$32/SUM('RECS HC2.1'!$B$32:$B$33)</f>
        <v>432.74306178169019</v>
      </c>
      <c r="N6" s="20">
        <f>'AEO Table 22'!O91*'RECS HC2.1'!$B$32/SUM('RECS HC2.1'!$B$32:$B$33)</f>
        <v>432.74306178169019</v>
      </c>
      <c r="O6" s="20">
        <f>'AEO Table 22'!P91*'RECS HC2.1'!$B$32/SUM('RECS HC2.1'!$B$32:$B$33)</f>
        <v>432.74306178169019</v>
      </c>
      <c r="P6" s="20">
        <f>'AEO Table 22'!Q91*'RECS HC2.1'!$B$32/SUM('RECS HC2.1'!$B$32:$B$33)</f>
        <v>432.75072942869718</v>
      </c>
      <c r="Q6" s="20">
        <f>'AEO Table 22'!R91*'RECS HC2.1'!$B$32/SUM('RECS HC2.1'!$B$32:$B$33)</f>
        <v>432.76469358890841</v>
      </c>
      <c r="R6" s="20">
        <f>'AEO Table 22'!S91*'RECS HC2.1'!$B$32/SUM('RECS HC2.1'!$B$32:$B$33)</f>
        <v>432.81463139876757</v>
      </c>
      <c r="S6" s="20">
        <f>'AEO Table 22'!T91*'RECS HC2.1'!$B$32/SUM('RECS HC2.1'!$B$32:$B$33)</f>
        <v>432.9044251522887</v>
      </c>
      <c r="T6" s="20">
        <f>'AEO Table 22'!U91*'RECS HC2.1'!$B$32/SUM('RECS HC2.1'!$B$32:$B$33)</f>
        <v>433.06408391197181</v>
      </c>
      <c r="U6" s="20">
        <f>'AEO Table 22'!V91*'RECS HC2.1'!$B$32/SUM('RECS HC2.1'!$B$32:$B$33)</f>
        <v>433.34189051056342</v>
      </c>
      <c r="V6" s="20">
        <f>'AEO Table 22'!W91*'RECS HC2.1'!$B$32/SUM('RECS HC2.1'!$B$32:$B$33)</f>
        <v>434.16390073591555</v>
      </c>
      <c r="W6" s="20">
        <f>'AEO Table 22'!X91*'RECS HC2.1'!$B$32/SUM('RECS HC2.1'!$B$32:$B$33)</f>
        <v>435.39592262235919</v>
      </c>
      <c r="X6" s="20">
        <f>'AEO Table 22'!Y91*'RECS HC2.1'!$B$32/SUM('RECS HC2.1'!$B$32:$B$33)</f>
        <v>441.69789399383802</v>
      </c>
      <c r="Y6" s="20">
        <f>'AEO Table 22'!Z91*'RECS HC2.1'!$B$32/SUM('RECS HC2.1'!$B$32:$B$33)</f>
        <v>448.23104643485919</v>
      </c>
      <c r="Z6" s="20">
        <f>'AEO Table 22'!AA91*'RECS HC2.1'!$B$32/SUM('RECS HC2.1'!$B$32:$B$33)</f>
        <v>454.82611239172536</v>
      </c>
      <c r="AA6" s="20">
        <f>'AEO Table 22'!AB91*'RECS HC2.1'!$B$32/SUM('RECS HC2.1'!$B$32:$B$33)</f>
        <v>461.55201150176055</v>
      </c>
      <c r="AB6" s="20">
        <f>'AEO Table 22'!AC91*'RECS HC2.1'!$B$32/SUM('RECS HC2.1'!$B$32:$B$33)</f>
        <v>468.48679679753519</v>
      </c>
      <c r="AC6" s="20">
        <f>'AEO Table 22'!AD91*'RECS HC2.1'!$B$32/SUM('RECS HC2.1'!$B$32:$B$33)</f>
        <v>475.64258745774646</v>
      </c>
      <c r="AD6" s="20">
        <f>'AEO Table 22'!AE91*'RECS HC2.1'!$B$32/SUM('RECS HC2.1'!$B$32:$B$33)</f>
        <v>482.93053587323942</v>
      </c>
    </row>
    <row r="7" spans="1:30" x14ac:dyDescent="0.25">
      <c r="A7" t="s">
        <v>262</v>
      </c>
      <c r="B7" s="20">
        <f>'AEO Table 22'!C90*'RECS HC2.1'!$B$32/SUM('RECS HC2.1'!$B$32:$B$33)</f>
        <v>1205.4520362244721</v>
      </c>
      <c r="C7" s="20">
        <f>'AEO Table 22'!D90*'RECS HC2.1'!$B$32/SUM('RECS HC2.1'!$B$32:$B$33)</f>
        <v>1884.9108009964787</v>
      </c>
      <c r="D7" s="20">
        <f>'AEO Table 22'!E90*'RECS HC2.1'!$B$32/SUM('RECS HC2.1'!$B$32:$B$33)</f>
        <v>2374.5093459040495</v>
      </c>
      <c r="E7" s="20">
        <f>'AEO Table 22'!F90*'RECS HC2.1'!$B$32/SUM('RECS HC2.1'!$B$32:$B$33)</f>
        <v>3159.2075290536973</v>
      </c>
      <c r="F7" s="20">
        <f>'AEO Table 22'!G90*'RECS HC2.1'!$B$32/SUM('RECS HC2.1'!$B$32:$B$33)</f>
        <v>4102.022577638204</v>
      </c>
      <c r="G7" s="20">
        <f>'AEO Table 22'!H90*'RECS HC2.1'!$B$32/SUM('RECS HC2.1'!$B$32:$B$33)</f>
        <v>4184.0172623732396</v>
      </c>
      <c r="H7" s="20">
        <f>'AEO Table 22'!I90*'RECS HC2.1'!$B$32/SUM('RECS HC2.1'!$B$32:$B$33)</f>
        <v>4287.6623607984147</v>
      </c>
      <c r="I7" s="20">
        <f>'AEO Table 22'!J90*'RECS HC2.1'!$B$32/SUM('RECS HC2.1'!$B$32:$B$33)</f>
        <v>4428.1355803794013</v>
      </c>
      <c r="J7" s="20">
        <f>'AEO Table 22'!K90*'RECS HC2.1'!$B$32/SUM('RECS HC2.1'!$B$32:$B$33)</f>
        <v>4672.8510705862682</v>
      </c>
      <c r="K7" s="20">
        <f>'AEO Table 22'!L90*'RECS HC2.1'!$B$32/SUM('RECS HC2.1'!$B$32:$B$33)</f>
        <v>4964.7245806672545</v>
      </c>
      <c r="L7" s="20">
        <f>'AEO Table 22'!M90*'RECS HC2.1'!$B$32/SUM('RECS HC2.1'!$B$32:$B$33)</f>
        <v>5296.9270709190141</v>
      </c>
      <c r="M7" s="20">
        <f>'AEO Table 22'!N90*'RECS HC2.1'!$B$32/SUM('RECS HC2.1'!$B$32:$B$33)</f>
        <v>5674.04581915581</v>
      </c>
      <c r="N7" s="20">
        <f>'AEO Table 22'!O90*'RECS HC2.1'!$B$32/SUM('RECS HC2.1'!$B$32:$B$33)</f>
        <v>6090.4885413846832</v>
      </c>
      <c r="O7" s="20">
        <f>'AEO Table 22'!P90*'RECS HC2.1'!$B$32/SUM('RECS HC2.1'!$B$32:$B$33)</f>
        <v>6551.540795554577</v>
      </c>
      <c r="P7" s="20">
        <f>'AEO Table 22'!Q90*'RECS HC2.1'!$B$32/SUM('RECS HC2.1'!$B$32:$B$33)</f>
        <v>7036.1868276566911</v>
      </c>
      <c r="Q7" s="20">
        <f>'AEO Table 22'!R90*'RECS HC2.1'!$B$32/SUM('RECS HC2.1'!$B$32:$B$33)</f>
        <v>7537.0886576267603</v>
      </c>
      <c r="R7" s="20">
        <f>'AEO Table 22'!S90*'RECS HC2.1'!$B$32/SUM('RECS HC2.1'!$B$32:$B$33)</f>
        <v>8042.8208764304582</v>
      </c>
      <c r="S7" s="20">
        <f>'AEO Table 22'!T90*'RECS HC2.1'!$B$32/SUM('RECS HC2.1'!$B$32:$B$33)</f>
        <v>8553.3713672156682</v>
      </c>
      <c r="T7" s="20">
        <f>'AEO Table 22'!U90*'RECS HC2.1'!$B$32/SUM('RECS HC2.1'!$B$32:$B$33)</f>
        <v>9086.4614023283448</v>
      </c>
      <c r="U7" s="20">
        <f>'AEO Table 22'!V90*'RECS HC2.1'!$B$32/SUM('RECS HC2.1'!$B$32:$B$33)</f>
        <v>9625.90789121743</v>
      </c>
      <c r="V7" s="20">
        <f>'AEO Table 22'!W90*'RECS HC2.1'!$B$32/SUM('RECS HC2.1'!$B$32:$B$33)</f>
        <v>10164.888607970071</v>
      </c>
      <c r="W7" s="20">
        <f>'AEO Table 22'!X90*'RECS HC2.1'!$B$32/SUM('RECS HC2.1'!$B$32:$B$33)</f>
        <v>10711.216394752642</v>
      </c>
      <c r="X7" s="20">
        <f>'AEO Table 22'!Y90*'RECS HC2.1'!$B$32/SUM('RECS HC2.1'!$B$32:$B$33)</f>
        <v>11266.457453192783</v>
      </c>
      <c r="Y7" s="20">
        <f>'AEO Table 22'!Z90*'RECS HC2.1'!$B$32/SUM('RECS HC2.1'!$B$32:$B$33)</f>
        <v>11831.765230989437</v>
      </c>
      <c r="Z7" s="20">
        <f>'AEO Table 22'!AA90*'RECS HC2.1'!$B$32/SUM('RECS HC2.1'!$B$32:$B$33)</f>
        <v>12400.228894258804</v>
      </c>
      <c r="AA7" s="20">
        <f>'AEO Table 22'!AB90*'RECS HC2.1'!$B$32/SUM('RECS HC2.1'!$B$32:$B$33)</f>
        <v>12971.523537025529</v>
      </c>
      <c r="AB7" s="20">
        <f>'AEO Table 22'!AC90*'RECS HC2.1'!$B$32/SUM('RECS HC2.1'!$B$32:$B$33)</f>
        <v>13551.68828400088</v>
      </c>
      <c r="AC7" s="20">
        <f>'AEO Table 22'!AD90*'RECS HC2.1'!$B$32/SUM('RECS HC2.1'!$B$32:$B$33)</f>
        <v>14137.252948308978</v>
      </c>
      <c r="AD7" s="20">
        <f>'AEO Table 22'!AE90*'RECS HC2.1'!$B$32/SUM('RECS HC2.1'!$B$32:$B$33)</f>
        <v>14734.270286119718</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12"/>
  <sheetViews>
    <sheetView workbookViewId="0"/>
  </sheetViews>
  <sheetFormatPr defaultRowHeight="15" x14ac:dyDescent="0.25"/>
  <cols>
    <col min="1" max="1" width="23.42578125" customWidth="1"/>
  </cols>
  <sheetData>
    <row r="1" spans="1:3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row>
    <row r="2" spans="1:30" x14ac:dyDescent="0.25">
      <c r="A2" t="s">
        <v>257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t="s">
        <v>258</v>
      </c>
      <c r="B3" s="20">
        <f>'AEO Table 22'!C89*'RECS HC2.1'!$B$33/SUM('RECS HC2.1'!$B$32:$B$33)</f>
        <v>0</v>
      </c>
      <c r="C3" s="20">
        <f>'AEO Table 22'!D89*'RECS HC2.1'!$B$33/SUM('RECS HC2.1'!$B$32:$B$33)</f>
        <v>0</v>
      </c>
      <c r="D3" s="20">
        <f>'AEO Table 22'!E89*'RECS HC2.1'!$B$33/SUM('RECS HC2.1'!$B$32:$B$33)</f>
        <v>0</v>
      </c>
      <c r="E3" s="20">
        <f>'AEO Table 22'!F89*'RECS HC2.1'!$B$33/SUM('RECS HC2.1'!$B$32:$B$33)</f>
        <v>0</v>
      </c>
      <c r="F3" s="20">
        <f>'AEO Table 22'!G89*'RECS HC2.1'!$B$33/SUM('RECS HC2.1'!$B$32:$B$33)</f>
        <v>0</v>
      </c>
      <c r="G3" s="20">
        <f>'AEO Table 22'!H89*'RECS HC2.1'!$B$33/SUM('RECS HC2.1'!$B$32:$B$33)</f>
        <v>0</v>
      </c>
      <c r="H3" s="20">
        <f>'AEO Table 22'!I89*'RECS HC2.1'!$B$33/SUM('RECS HC2.1'!$B$32:$B$33)</f>
        <v>0</v>
      </c>
      <c r="I3" s="20">
        <f>'AEO Table 22'!J89*'RECS HC2.1'!$B$33/SUM('RECS HC2.1'!$B$32:$B$33)</f>
        <v>0</v>
      </c>
      <c r="J3" s="20">
        <f>'AEO Table 22'!K89*'RECS HC2.1'!$B$33/SUM('RECS HC2.1'!$B$32:$B$33)</f>
        <v>0</v>
      </c>
      <c r="K3" s="20">
        <f>'AEO Table 22'!L89*'RECS HC2.1'!$B$33/SUM('RECS HC2.1'!$B$32:$B$33)</f>
        <v>0</v>
      </c>
      <c r="L3" s="20">
        <f>'AEO Table 22'!M89*'RECS HC2.1'!$B$33/SUM('RECS HC2.1'!$B$32:$B$33)</f>
        <v>0</v>
      </c>
      <c r="M3" s="20">
        <f>'AEO Table 22'!N89*'RECS HC2.1'!$B$33/SUM('RECS HC2.1'!$B$32:$B$33)</f>
        <v>0</v>
      </c>
      <c r="N3" s="20">
        <f>'AEO Table 22'!O89*'RECS HC2.1'!$B$33/SUM('RECS HC2.1'!$B$32:$B$33)</f>
        <v>0</v>
      </c>
      <c r="O3" s="20">
        <f>'AEO Table 22'!P89*'RECS HC2.1'!$B$33/SUM('RECS HC2.1'!$B$32:$B$33)</f>
        <v>0</v>
      </c>
      <c r="P3" s="20">
        <f>'AEO Table 22'!Q89*'RECS HC2.1'!$B$33/SUM('RECS HC2.1'!$B$32:$B$33)</f>
        <v>6.7341549295774655E-5</v>
      </c>
      <c r="Q3" s="23">
        <f>'AEO Table 22'!R89*'RECS HC2.1'!$B$33/SUM('RECS HC2.1'!$B$32:$B$33)</f>
        <v>2.1324823943661973E-4</v>
      </c>
      <c r="R3" s="22">
        <f>'AEO Table 22'!S89*'RECS HC2.1'!$B$33/SUM('RECS HC2.1'!$B$32:$B$33)</f>
        <v>5.8362676056338025E-4</v>
      </c>
      <c r="S3" s="22">
        <f>'AEO Table 22'!T89*'RECS HC2.1'!$B$33/SUM('RECS HC2.1'!$B$32:$B$33)</f>
        <v>1.3805017605633802E-3</v>
      </c>
      <c r="T3" s="22">
        <f>'AEO Table 22'!U89*'RECS HC2.1'!$B$33/SUM('RECS HC2.1'!$B$32:$B$33)</f>
        <v>2.8171214788732398E-3</v>
      </c>
      <c r="U3" s="22">
        <f>'AEO Table 22'!V89*'RECS HC2.1'!$B$33/SUM('RECS HC2.1'!$B$32:$B$33)</f>
        <v>5.4322183098591548E-3</v>
      </c>
      <c r="V3" s="22">
        <f>'AEO Table 22'!W89*'RECS HC2.1'!$B$33/SUM('RECS HC2.1'!$B$32:$B$33)</f>
        <v>1.014612676056338E-2</v>
      </c>
      <c r="W3" s="22">
        <f>'AEO Table 22'!X89*'RECS HC2.1'!$B$33/SUM('RECS HC2.1'!$B$32:$B$33)</f>
        <v>1.8765845070422532E-2</v>
      </c>
      <c r="X3" s="22">
        <f>'AEO Table 22'!Y89*'RECS HC2.1'!$B$33/SUM('RECS HC2.1'!$B$32:$B$33)</f>
        <v>3.4602332746478878E-2</v>
      </c>
      <c r="Y3" s="22">
        <f>'AEO Table 22'!Z89*'RECS HC2.1'!$B$33/SUM('RECS HC2.1'!$B$32:$B$33)</f>
        <v>6.3615316901408453E-2</v>
      </c>
      <c r="Z3" s="22">
        <f>'AEO Table 22'!AA89*'RECS HC2.1'!$B$33/SUM('RECS HC2.1'!$B$32:$B$33)</f>
        <v>9.2729313380281703E-2</v>
      </c>
      <c r="AA3" s="22">
        <f>'AEO Table 22'!AB89*'RECS HC2.1'!$B$33/SUM('RECS HC2.1'!$B$32:$B$33)</f>
        <v>0.12191065140845071</v>
      </c>
      <c r="AB3" s="22">
        <f>'AEO Table 22'!AC89*'RECS HC2.1'!$B$33/SUM('RECS HC2.1'!$B$32:$B$33)</f>
        <v>0.15122667253521127</v>
      </c>
      <c r="AC3" s="22">
        <f>'AEO Table 22'!AD89*'RECS HC2.1'!$B$33/SUM('RECS HC2.1'!$B$32:$B$33)</f>
        <v>0.18055391725352113</v>
      </c>
      <c r="AD3" s="22">
        <f>'AEO Table 22'!AE89*'RECS HC2.1'!$B$33/SUM('RECS HC2.1'!$B$32:$B$33)</f>
        <v>0.21004951584507042</v>
      </c>
    </row>
    <row r="4" spans="1:30" x14ac:dyDescent="0.25">
      <c r="A4" t="s">
        <v>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t="s">
        <v>260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t="s">
        <v>261</v>
      </c>
      <c r="B6" s="20">
        <f>'AEO Table 22'!C91*'RECS HC2.1'!$B$33/SUM('RECS HC2.1'!$B$32:$B$33)</f>
        <v>16.870284612676056</v>
      </c>
      <c r="C6" s="20">
        <f>'AEO Table 22'!D91*'RECS HC2.1'!$B$33/SUM('RECS HC2.1'!$B$32:$B$33)</f>
        <v>24.263546527288735</v>
      </c>
      <c r="D6" s="20">
        <f>'AEO Table 22'!E91*'RECS HC2.1'!$B$33/SUM('RECS HC2.1'!$B$32:$B$33)</f>
        <v>44.585779159330983</v>
      </c>
      <c r="E6" s="20">
        <f>'AEO Table 22'!F91*'RECS HC2.1'!$B$33/SUM('RECS HC2.1'!$B$32:$B$33)</f>
        <v>85.219475611795787</v>
      </c>
      <c r="F6" s="20">
        <f>'AEO Table 22'!G91*'RECS HC2.1'!$B$33/SUM('RECS HC2.1'!$B$32:$B$33)</f>
        <v>125.25480221830988</v>
      </c>
      <c r="G6" s="20">
        <f>'AEO Table 22'!H91*'RECS HC2.1'!$B$33/SUM('RECS HC2.1'!$B$32:$B$33)</f>
        <v>125.25480221830988</v>
      </c>
      <c r="H6" s="20">
        <f>'AEO Table 22'!I91*'RECS HC2.1'!$B$33/SUM('RECS HC2.1'!$B$32:$B$33)</f>
        <v>125.25480221830988</v>
      </c>
      <c r="I6" s="20">
        <f>'AEO Table 22'!J91*'RECS HC2.1'!$B$33/SUM('RECS HC2.1'!$B$32:$B$33)</f>
        <v>125.25480221830988</v>
      </c>
      <c r="J6" s="20">
        <f>'AEO Table 22'!K91*'RECS HC2.1'!$B$33/SUM('RECS HC2.1'!$B$32:$B$33)</f>
        <v>125.25480221830988</v>
      </c>
      <c r="K6" s="20">
        <f>'AEO Table 22'!L91*'RECS HC2.1'!$B$33/SUM('RECS HC2.1'!$B$32:$B$33)</f>
        <v>125.25480221830988</v>
      </c>
      <c r="L6" s="20">
        <f>'AEO Table 22'!M91*'RECS HC2.1'!$B$33/SUM('RECS HC2.1'!$B$32:$B$33)</f>
        <v>125.25480221830988</v>
      </c>
      <c r="M6" s="20">
        <f>'AEO Table 22'!N91*'RECS HC2.1'!$B$33/SUM('RECS HC2.1'!$B$32:$B$33)</f>
        <v>125.25480221830988</v>
      </c>
      <c r="N6" s="20">
        <f>'AEO Table 22'!O91*'RECS HC2.1'!$B$33/SUM('RECS HC2.1'!$B$32:$B$33)</f>
        <v>125.25480221830988</v>
      </c>
      <c r="O6" s="20">
        <f>'AEO Table 22'!P91*'RECS HC2.1'!$B$33/SUM('RECS HC2.1'!$B$32:$B$33)</f>
        <v>125.25480221830988</v>
      </c>
      <c r="P6" s="20">
        <f>'AEO Table 22'!Q91*'RECS HC2.1'!$B$33/SUM('RECS HC2.1'!$B$32:$B$33)</f>
        <v>125.25702157130283</v>
      </c>
      <c r="Q6" s="20">
        <f>'AEO Table 22'!R91*'RECS HC2.1'!$B$33/SUM('RECS HC2.1'!$B$32:$B$33)</f>
        <v>125.26106341109156</v>
      </c>
      <c r="R6" s="20">
        <f>'AEO Table 22'!S91*'RECS HC2.1'!$B$33/SUM('RECS HC2.1'!$B$32:$B$33)</f>
        <v>125.27551760123241</v>
      </c>
      <c r="S6" s="20">
        <f>'AEO Table 22'!T91*'RECS HC2.1'!$B$33/SUM('RECS HC2.1'!$B$32:$B$33)</f>
        <v>125.30150784771126</v>
      </c>
      <c r="T6" s="20">
        <f>'AEO Table 22'!U91*'RECS HC2.1'!$B$33/SUM('RECS HC2.1'!$B$32:$B$33)</f>
        <v>125.34772008802817</v>
      </c>
      <c r="U6" s="20">
        <f>'AEO Table 22'!V91*'RECS HC2.1'!$B$33/SUM('RECS HC2.1'!$B$32:$B$33)</f>
        <v>125.42812948943664</v>
      </c>
      <c r="V6" s="20">
        <f>'AEO Table 22'!W91*'RECS HC2.1'!$B$33/SUM('RECS HC2.1'!$B$32:$B$33)</f>
        <v>125.66605526408452</v>
      </c>
      <c r="W6" s="20">
        <f>'AEO Table 22'!X91*'RECS HC2.1'!$B$33/SUM('RECS HC2.1'!$B$32:$B$33)</f>
        <v>126.02265637764086</v>
      </c>
      <c r="X6" s="20">
        <f>'AEO Table 22'!Y91*'RECS HC2.1'!$B$33/SUM('RECS HC2.1'!$B$32:$B$33)</f>
        <v>127.84672300616198</v>
      </c>
      <c r="Y6" s="20">
        <f>'AEO Table 22'!Z91*'RECS HC2.1'!$B$33/SUM('RECS HC2.1'!$B$32:$B$33)</f>
        <v>129.73770356514086</v>
      </c>
      <c r="Z6" s="20">
        <f>'AEO Table 22'!AA91*'RECS HC2.1'!$B$33/SUM('RECS HC2.1'!$B$32:$B$33)</f>
        <v>131.64660460827466</v>
      </c>
      <c r="AA6" s="20">
        <f>'AEO Table 22'!AB91*'RECS HC2.1'!$B$33/SUM('RECS HC2.1'!$B$32:$B$33)</f>
        <v>133.59337449823946</v>
      </c>
      <c r="AB6" s="20">
        <f>'AEO Table 22'!AC91*'RECS HC2.1'!$B$33/SUM('RECS HC2.1'!$B$32:$B$33)</f>
        <v>135.60060520246481</v>
      </c>
      <c r="AC6" s="20">
        <f>'AEO Table 22'!AD91*'RECS HC2.1'!$B$33/SUM('RECS HC2.1'!$B$32:$B$33)</f>
        <v>137.67180454225354</v>
      </c>
      <c r="AD6" s="20">
        <f>'AEO Table 22'!AE91*'RECS HC2.1'!$B$33/SUM('RECS HC2.1'!$B$32:$B$33)</f>
        <v>139.78125612676055</v>
      </c>
    </row>
    <row r="7" spans="1:30" x14ac:dyDescent="0.25">
      <c r="A7" t="s">
        <v>262</v>
      </c>
      <c r="B7" s="20">
        <f>'AEO Table 22'!C90*'RECS HC2.1'!$B$33/SUM('RECS HC2.1'!$B$32:$B$33)</f>
        <v>348.91063477552825</v>
      </c>
      <c r="C7" s="20">
        <f>'AEO Table 22'!D90*'RECS HC2.1'!$B$33/SUM('RECS HC2.1'!$B$32:$B$33)</f>
        <v>545.57577100352114</v>
      </c>
      <c r="D7" s="20">
        <f>'AEO Table 22'!E90*'RECS HC2.1'!$B$33/SUM('RECS HC2.1'!$B$32:$B$33)</f>
        <v>687.28704109595071</v>
      </c>
      <c r="E7" s="20">
        <f>'AEO Table 22'!F90*'RECS HC2.1'!$B$33/SUM('RECS HC2.1'!$B$32:$B$33)</f>
        <v>914.41307594630291</v>
      </c>
      <c r="F7" s="20">
        <f>'AEO Table 22'!G90*'RECS HC2.1'!$B$33/SUM('RECS HC2.1'!$B$32:$B$33)</f>
        <v>1187.3050593617959</v>
      </c>
      <c r="G7" s="20">
        <f>'AEO Table 22'!H90*'RECS HC2.1'!$B$33/SUM('RECS HC2.1'!$B$32:$B$33)</f>
        <v>1211.0379136267607</v>
      </c>
      <c r="H7" s="20">
        <f>'AEO Table 22'!I90*'RECS HC2.1'!$B$33/SUM('RECS HC2.1'!$B$32:$B$33)</f>
        <v>1241.0373462015843</v>
      </c>
      <c r="I7" s="20">
        <f>'AEO Table 22'!J90*'RECS HC2.1'!$B$33/SUM('RECS HC2.1'!$B$32:$B$33)</f>
        <v>1281.6964506205989</v>
      </c>
      <c r="J7" s="20">
        <f>'AEO Table 22'!K90*'RECS HC2.1'!$B$33/SUM('RECS HC2.1'!$B$32:$B$33)</f>
        <v>1352.5278354137326</v>
      </c>
      <c r="K7" s="20">
        <f>'AEO Table 22'!L90*'RECS HC2.1'!$B$33/SUM('RECS HC2.1'!$B$32:$B$33)</f>
        <v>1437.0088173327465</v>
      </c>
      <c r="L7" s="20">
        <f>'AEO Table 22'!M90*'RECS HC2.1'!$B$33/SUM('RECS HC2.1'!$B$32:$B$33)</f>
        <v>1533.162773080986</v>
      </c>
      <c r="M7" s="20">
        <f>'AEO Table 22'!N90*'RECS HC2.1'!$B$33/SUM('RECS HC2.1'!$B$32:$B$33)</f>
        <v>1642.3174618441903</v>
      </c>
      <c r="N7" s="20">
        <f>'AEO Table 22'!O90*'RECS HC2.1'!$B$33/SUM('RECS HC2.1'!$B$32:$B$33)</f>
        <v>1762.8542316153168</v>
      </c>
      <c r="O7" s="20">
        <f>'AEO Table 22'!P90*'RECS HC2.1'!$B$33/SUM('RECS HC2.1'!$B$32:$B$33)</f>
        <v>1896.3029544454225</v>
      </c>
      <c r="P7" s="20">
        <f>'AEO Table 22'!Q90*'RECS HC2.1'!$B$33/SUM('RECS HC2.1'!$B$32:$B$33)</f>
        <v>2036.5807503433102</v>
      </c>
      <c r="Q7" s="20">
        <f>'AEO Table 22'!R90*'RECS HC2.1'!$B$33/SUM('RECS HC2.1'!$B$32:$B$33)</f>
        <v>2181.5636863732393</v>
      </c>
      <c r="R7" s="20">
        <f>'AEO Table 22'!S90*'RECS HC2.1'!$B$33/SUM('RECS HC2.1'!$B$32:$B$33)</f>
        <v>2327.9447485695423</v>
      </c>
      <c r="S7" s="20">
        <f>'AEO Table 22'!T90*'RECS HC2.1'!$B$33/SUM('RECS HC2.1'!$B$32:$B$33)</f>
        <v>2475.7204297843305</v>
      </c>
      <c r="T7" s="20">
        <f>'AEO Table 22'!U90*'RECS HC2.1'!$B$33/SUM('RECS HC2.1'!$B$32:$B$33)</f>
        <v>2630.0200426716551</v>
      </c>
      <c r="U7" s="20">
        <f>'AEO Table 22'!V90*'RECS HC2.1'!$B$33/SUM('RECS HC2.1'!$B$32:$B$33)</f>
        <v>2786.1594917825705</v>
      </c>
      <c r="V7" s="20">
        <f>'AEO Table 22'!W90*'RECS HC2.1'!$B$33/SUM('RECS HC2.1'!$B$32:$B$33)</f>
        <v>2942.1641260299298</v>
      </c>
      <c r="W7" s="20">
        <f>'AEO Table 22'!X90*'RECS HC2.1'!$B$33/SUM('RECS HC2.1'!$B$32:$B$33)</f>
        <v>3100.2953242473595</v>
      </c>
      <c r="X7" s="20">
        <f>'AEO Table 22'!Y90*'RECS HC2.1'!$B$33/SUM('RECS HC2.1'!$B$32:$B$33)</f>
        <v>3261.0064138072185</v>
      </c>
      <c r="Y7" s="20">
        <f>'AEO Table 22'!Z90*'RECS HC2.1'!$B$33/SUM('RECS HC2.1'!$B$32:$B$33)</f>
        <v>3424.6312530105638</v>
      </c>
      <c r="Z7" s="20">
        <f>'AEO Table 22'!AA90*'RECS HC2.1'!$B$33/SUM('RECS HC2.1'!$B$32:$B$33)</f>
        <v>3589.1695437411972</v>
      </c>
      <c r="AA7" s="20">
        <f>'AEO Table 22'!AB90*'RECS HC2.1'!$B$33/SUM('RECS HC2.1'!$B$32:$B$33)</f>
        <v>3754.5272439744722</v>
      </c>
      <c r="AB7" s="20">
        <f>'AEO Table 22'!AC90*'RECS HC2.1'!$B$33/SUM('RECS HC2.1'!$B$32:$B$33)</f>
        <v>3922.4523409991198</v>
      </c>
      <c r="AC7" s="20">
        <f>'AEO Table 22'!AD90*'RECS HC2.1'!$B$33/SUM('RECS HC2.1'!$B$32:$B$33)</f>
        <v>4091.9404106910215</v>
      </c>
      <c r="AD7" s="20">
        <f>'AEO Table 22'!AE90*'RECS HC2.1'!$B$33/SUM('RECS HC2.1'!$B$32:$B$33)</f>
        <v>4264.7433858802824</v>
      </c>
    </row>
    <row r="8" spans="1:30" x14ac:dyDescent="0.25">
      <c r="A8" t="s">
        <v>263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5">
      <c r="A9" t="s">
        <v>264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5">
      <c r="A10" t="s">
        <v>265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5">
      <c r="A11" t="s">
        <v>266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5">
      <c r="A12" t="s">
        <v>267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2016-01-26T19:10:58Z</dcterms:created>
  <dcterms:modified xsi:type="dcterms:W3CDTF">2016-02-09T00:51:37Z</dcterms:modified>
</cp:coreProperties>
</file>