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plcy-schd\FoPITY\"/>
    </mc:Choice>
  </mc:AlternateContent>
  <bookViews>
    <workbookView xWindow="-120" yWindow="-120" windowWidth="29040" windowHeight="17640"/>
  </bookViews>
  <sheets>
    <sheet name="About" sheetId="2" r:id="rId1"/>
    <sheet name="Set Schedules Here" sheetId="5" r:id="rId2"/>
    <sheet name="FoPITY-2" sheetId="4" r:id="rId3"/>
    <sheet name="FoPITY-2-WebApp" sheetId="3" r:id="rId4"/>
    <sheet name="Exogenous GDP Adjustment" sheetId="6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3" i="5" l="1"/>
  <c r="E163" i="5"/>
  <c r="F163" i="5"/>
  <c r="G163" i="5"/>
  <c r="H163" i="5"/>
  <c r="I163" i="5"/>
  <c r="J163" i="5"/>
  <c r="K163" i="5"/>
  <c r="L163" i="5"/>
  <c r="M163" i="5"/>
  <c r="N163" i="5"/>
  <c r="O163" i="5"/>
  <c r="P163" i="5"/>
  <c r="C163" i="5"/>
  <c r="D24" i="6"/>
  <c r="C24" i="6" s="1"/>
  <c r="D23" i="6"/>
  <c r="C23" i="6" s="1"/>
  <c r="C15" i="6"/>
  <c r="C16" i="6"/>
  <c r="C17" i="6"/>
  <c r="C18" i="6"/>
  <c r="C19" i="6"/>
  <c r="C20" i="6"/>
  <c r="C21" i="6"/>
  <c r="C22" i="6"/>
  <c r="C14" i="6"/>
  <c r="C13" i="6"/>
  <c r="C5" i="6"/>
  <c r="C8" i="6" s="1"/>
  <c r="C12" i="6" s="1"/>
  <c r="D12" i="6" s="1"/>
  <c r="B5" i="6"/>
  <c r="B34" i="6"/>
  <c r="C34" i="6" s="1"/>
  <c r="B30" i="6"/>
  <c r="C30" i="6" s="1"/>
  <c r="D30" i="6" s="1"/>
  <c r="E30" i="6" s="1"/>
  <c r="F30" i="6" s="1"/>
  <c r="G30" i="6" s="1"/>
  <c r="H30" i="6" s="1"/>
  <c r="I30" i="6" s="1"/>
  <c r="J30" i="6" s="1"/>
  <c r="K30" i="6" s="1"/>
  <c r="L30" i="6" s="1"/>
  <c r="M30" i="6" s="1"/>
  <c r="C36" i="6" l="1"/>
  <c r="C37" i="6" s="1"/>
  <c r="D34" i="6"/>
  <c r="D36" i="6" l="1"/>
  <c r="D37" i="6" s="1"/>
  <c r="D13" i="6" s="1"/>
  <c r="E34" i="6"/>
  <c r="F34" i="6" l="1"/>
  <c r="E36" i="6"/>
  <c r="E37" i="6" s="1"/>
  <c r="D14" i="6" s="1"/>
  <c r="F36" i="6" l="1"/>
  <c r="F37" i="6" s="1"/>
  <c r="D15" i="6" s="1"/>
  <c r="G34" i="6"/>
  <c r="G36" i="6" l="1"/>
  <c r="G37" i="6" s="1"/>
  <c r="D16" i="6" s="1"/>
  <c r="H34" i="6"/>
  <c r="I34" i="6" l="1"/>
  <c r="H36" i="6"/>
  <c r="H37" i="6" s="1"/>
  <c r="D17" i="6" s="1"/>
  <c r="J34" i="6" l="1"/>
  <c r="I36" i="6"/>
  <c r="I37" i="6" s="1"/>
  <c r="D18" i="6" s="1"/>
  <c r="J36" i="6" l="1"/>
  <c r="J37" i="6" s="1"/>
  <c r="D19" i="6" s="1"/>
  <c r="K34" i="6"/>
  <c r="K36" i="6" l="1"/>
  <c r="K37" i="6" s="1"/>
  <c r="L34" i="6"/>
  <c r="D20" i="6" l="1"/>
  <c r="L36" i="6"/>
  <c r="L37" i="6" s="1"/>
  <c r="M34" i="6"/>
  <c r="M36" i="6" s="1"/>
  <c r="M37" i="6" s="1"/>
  <c r="D22" i="6" l="1"/>
  <c r="D21" i="6"/>
  <c r="D12" i="4" l="1"/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141" i="5"/>
  <c r="E141" i="5"/>
  <c r="A82" i="3" l="1"/>
  <c r="B82" i="3"/>
  <c r="C82" i="3"/>
  <c r="D82" i="3"/>
  <c r="F82" i="3"/>
  <c r="H82" i="3"/>
  <c r="J82" i="3"/>
  <c r="L82" i="3"/>
  <c r="N82" i="3"/>
  <c r="P82" i="3"/>
  <c r="R82" i="3"/>
  <c r="T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A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E82" i="3" l="1"/>
  <c r="B82" i="4"/>
  <c r="C82" i="4"/>
  <c r="G82" i="3" l="1"/>
  <c r="D82" i="4"/>
  <c r="I82" i="3" l="1"/>
  <c r="K82" i="3" l="1"/>
  <c r="E82" i="4"/>
  <c r="M82" i="3" l="1"/>
  <c r="F82" i="4"/>
  <c r="G82" i="4"/>
  <c r="O82" i="3" l="1"/>
  <c r="H82" i="4"/>
  <c r="Q82" i="3" l="1"/>
  <c r="S82" i="3" l="1"/>
  <c r="J82" i="4"/>
  <c r="U82" i="3"/>
  <c r="K82" i="4"/>
  <c r="I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Y71" i="3"/>
  <c r="Z71" i="4"/>
  <c r="BK72" i="3"/>
  <c r="O74" i="3"/>
  <c r="H74" i="4"/>
  <c r="AA75" i="3"/>
  <c r="N75" i="4"/>
  <c r="AC76" i="3"/>
  <c r="O76" i="4"/>
  <c r="AE77" i="3"/>
  <c r="P77" i="4"/>
  <c r="K78" i="3"/>
  <c r="Q79" i="3"/>
  <c r="I79" i="4"/>
  <c r="AE80" i="3"/>
  <c r="M72" i="3"/>
  <c r="G72" i="4"/>
  <c r="Y73" i="3"/>
  <c r="AM74" i="3"/>
  <c r="T74" i="4"/>
  <c r="AY75" i="3"/>
  <c r="Z75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AG77" i="4"/>
  <c r="BM77" i="3"/>
  <c r="O78" i="3"/>
  <c r="H78" i="4"/>
  <c r="Y78" i="3"/>
  <c r="M78" i="4"/>
  <c r="AI78" i="3"/>
  <c r="AU78" i="3"/>
  <c r="X78" i="4"/>
  <c r="BE78" i="3"/>
  <c r="AC78" i="4"/>
  <c r="I79" i="3"/>
  <c r="E79" i="4"/>
  <c r="S79" i="3"/>
  <c r="Q79" i="4"/>
  <c r="AG79" i="3"/>
  <c r="AS79" i="3"/>
  <c r="BG79" i="3"/>
  <c r="AD79" i="4"/>
  <c r="K80" i="3"/>
  <c r="F80" i="4"/>
  <c r="U80" i="3"/>
  <c r="AI80" i="3"/>
  <c r="R80" i="4"/>
  <c r="AU80" i="3"/>
  <c r="BI80" i="3"/>
  <c r="AE80" i="4"/>
  <c r="AC71" i="3"/>
  <c r="BI71" i="3"/>
  <c r="K72" i="4"/>
  <c r="U72" i="3"/>
  <c r="AQ72" i="3"/>
  <c r="V72" i="4"/>
  <c r="M73" i="3"/>
  <c r="G73" i="4"/>
  <c r="AG73" i="3"/>
  <c r="BC73" i="3"/>
  <c r="AB73" i="4"/>
  <c r="AI74" i="3"/>
  <c r="AC74" i="4"/>
  <c r="BE74" i="3"/>
  <c r="Q75" i="3"/>
  <c r="I75" i="4"/>
  <c r="AW75" i="3"/>
  <c r="Y75" i="4"/>
  <c r="G76" i="3"/>
  <c r="AM76" i="3"/>
  <c r="BI76" i="3"/>
  <c r="AE76" i="4"/>
  <c r="U77" i="3"/>
  <c r="K77" i="4"/>
  <c r="BA77" i="3"/>
  <c r="AA77" i="4"/>
  <c r="W78" i="3"/>
  <c r="L78" i="4"/>
  <c r="AQ78" i="3"/>
  <c r="BM78" i="3"/>
  <c r="AG78" i="4"/>
  <c r="AQ79" i="3"/>
  <c r="V79" i="4"/>
  <c r="E80" i="3"/>
  <c r="B80" i="4"/>
  <c r="BG80" i="3"/>
  <c r="AD80" i="4"/>
  <c r="U71" i="3"/>
  <c r="AQ71" i="3"/>
  <c r="V71" i="4"/>
  <c r="BM71" i="3"/>
  <c r="AG71" i="4"/>
  <c r="AI72" i="3"/>
  <c r="R72" i="4"/>
  <c r="BC72" i="3"/>
  <c r="O73" i="3"/>
  <c r="H73" i="4"/>
  <c r="AU73" i="3"/>
  <c r="X73" i="4"/>
  <c r="G74" i="3"/>
  <c r="D74" i="4"/>
  <c r="AA74" i="3"/>
  <c r="BG74" i="3"/>
  <c r="S75" i="3"/>
  <c r="J75" i="4"/>
  <c r="AO75" i="3"/>
  <c r="U75" i="4"/>
  <c r="K76" i="3"/>
  <c r="F76" i="4"/>
  <c r="M71" i="3"/>
  <c r="M71" i="4"/>
  <c r="Y71" i="3"/>
  <c r="AI71" i="3"/>
  <c r="R71" i="4"/>
  <c r="AS71" i="3"/>
  <c r="BE71" i="3"/>
  <c r="AC71" i="4"/>
  <c r="C72" i="4"/>
  <c r="E72" i="3"/>
  <c r="B72" i="4"/>
  <c r="O72" i="3"/>
  <c r="AA72" i="3"/>
  <c r="N72" i="4"/>
  <c r="S72" i="4"/>
  <c r="AK72" i="3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E74" i="4"/>
  <c r="I74" i="3"/>
  <c r="S74" i="3"/>
  <c r="AE74" i="3"/>
  <c r="P74" i="4"/>
  <c r="U74" i="4"/>
  <c r="AO74" i="3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C77" i="4"/>
  <c r="B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E71" i="4"/>
  <c r="I71" i="3"/>
  <c r="AO71" i="3"/>
  <c r="U71" i="4"/>
  <c r="K72" i="3"/>
  <c r="F72" i="4"/>
  <c r="AE72" i="3"/>
  <c r="AA72" i="4"/>
  <c r="BA72" i="3"/>
  <c r="W73" i="3"/>
  <c r="L73" i="4"/>
  <c r="AS73" i="3"/>
  <c r="W73" i="4"/>
  <c r="BM73" i="3"/>
  <c r="AG73" i="4"/>
  <c r="M74" i="4"/>
  <c r="Y74" i="3"/>
  <c r="AU74" i="3"/>
  <c r="X74" i="4"/>
  <c r="E75" i="3"/>
  <c r="B75" i="4"/>
  <c r="AK75" i="3"/>
  <c r="BG75" i="3"/>
  <c r="AD75" i="4"/>
  <c r="S76" i="3"/>
  <c r="J76" i="4"/>
  <c r="AY76" i="3"/>
  <c r="Z76" i="4"/>
  <c r="I77" i="3"/>
  <c r="AO77" i="3"/>
  <c r="BK77" i="3"/>
  <c r="AF77" i="4"/>
  <c r="AG78" i="3"/>
  <c r="Q78" i="4"/>
  <c r="BC78" i="3"/>
  <c r="AB78" i="4"/>
  <c r="AC79" i="3"/>
  <c r="BE79" i="3"/>
  <c r="AC79" i="4"/>
  <c r="S80" i="3"/>
  <c r="J80" i="4"/>
  <c r="AS80" i="3"/>
  <c r="W80" i="4"/>
  <c r="K71" i="3"/>
  <c r="F71" i="4"/>
  <c r="AG71" i="3"/>
  <c r="Q71" i="4"/>
  <c r="BA71" i="3"/>
  <c r="W72" i="3"/>
  <c r="AS72" i="3"/>
  <c r="W72" i="4"/>
  <c r="E73" i="3"/>
  <c r="C73" i="4"/>
  <c r="B73" i="4"/>
  <c r="AK73" i="3"/>
  <c r="S73" i="4"/>
  <c r="BE73" i="3"/>
  <c r="Q74" i="3"/>
  <c r="I74" i="4"/>
  <c r="AW74" i="3"/>
  <c r="Y74" i="4"/>
  <c r="I75" i="3"/>
  <c r="E75" i="4"/>
  <c r="AC75" i="3"/>
  <c r="BI75" i="3"/>
  <c r="E71" i="3"/>
  <c r="B71" i="4"/>
  <c r="I71" i="4"/>
  <c r="Q71" i="3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AC75" i="4"/>
  <c r="BE75" i="3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O77" i="4"/>
  <c r="AC77" i="3"/>
  <c r="AM77" i="3"/>
  <c r="T77" i="4"/>
  <c r="AW77" i="3"/>
  <c r="AE77" i="4"/>
  <c r="BI77" i="3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AG79" i="4"/>
  <c r="BM79" i="3"/>
  <c r="O80" i="3"/>
  <c r="AC80" i="3"/>
  <c r="O80" i="4"/>
  <c r="AQ80" i="3"/>
  <c r="V80" i="4"/>
  <c r="BA80" i="3"/>
  <c r="BE80" i="3"/>
  <c r="AC80" i="4"/>
  <c r="W71" i="4"/>
  <c r="AE71" i="4"/>
  <c r="H72" i="4"/>
  <c r="AF72" i="4"/>
  <c r="I73" i="4"/>
  <c r="Q73" i="4"/>
  <c r="Y73" i="4"/>
  <c r="R74" i="4"/>
  <c r="Z74" i="4"/>
  <c r="C75" i="4"/>
  <c r="K75" i="4"/>
  <c r="AA75" i="4"/>
  <c r="D76" i="4"/>
  <c r="L76" i="4"/>
  <c r="E77" i="4"/>
  <c r="M77" i="4"/>
  <c r="U77" i="4"/>
  <c r="F78" i="4"/>
  <c r="N78" i="4"/>
  <c r="V78" i="4"/>
  <c r="G79" i="4"/>
  <c r="O79" i="4"/>
  <c r="W79" i="4"/>
  <c r="P80" i="4"/>
  <c r="J79" i="4"/>
  <c r="R79" i="4"/>
  <c r="C80" i="4"/>
  <c r="K80" i="4"/>
  <c r="C71" i="4"/>
  <c r="K71" i="4"/>
  <c r="D72" i="4"/>
  <c r="L72" i="4"/>
  <c r="AB72" i="4"/>
  <c r="E73" i="4"/>
  <c r="M73" i="4"/>
  <c r="F74" i="4"/>
  <c r="N74" i="4"/>
  <c r="G75" i="4"/>
  <c r="O75" i="4"/>
  <c r="H76" i="4"/>
  <c r="P76" i="4"/>
  <c r="X76" i="4"/>
  <c r="Q77" i="4"/>
  <c r="J78" i="4"/>
  <c r="R78" i="4"/>
  <c r="G79" i="3" l="1"/>
  <c r="D79" i="4"/>
  <c r="BI74" i="3"/>
  <c r="AE74" i="4"/>
  <c r="AB80" i="4"/>
  <c r="BC80" i="3"/>
  <c r="BG77" i="3"/>
  <c r="AD77" i="4"/>
  <c r="I80" i="3"/>
  <c r="E80" i="4"/>
  <c r="BK75" i="3"/>
  <c r="AF75" i="4"/>
  <c r="AB71" i="4"/>
  <c r="BC71" i="3"/>
  <c r="BK79" i="3"/>
  <c r="AF79" i="4"/>
  <c r="BE76" i="3"/>
  <c r="AC76" i="4"/>
  <c r="BA74" i="3"/>
  <c r="AA74" i="4"/>
  <c r="AW72" i="3"/>
  <c r="Y72" i="4"/>
  <c r="X72" i="4"/>
  <c r="BC79" i="3"/>
  <c r="AB79" i="4"/>
  <c r="AU75" i="3"/>
  <c r="X75" i="4"/>
  <c r="T71" i="4"/>
  <c r="AM71" i="3"/>
  <c r="AW80" i="3"/>
  <c r="Y80" i="4"/>
  <c r="AM75" i="3"/>
  <c r="T75" i="4"/>
  <c r="AE71" i="3"/>
  <c r="P71" i="4"/>
  <c r="AE79" i="4"/>
  <c r="E78" i="3"/>
  <c r="B78" i="4"/>
  <c r="C78" i="4"/>
  <c r="AD73" i="4"/>
  <c r="BG73" i="3"/>
  <c r="BM80" i="3"/>
  <c r="AG80" i="4"/>
  <c r="AB76" i="4"/>
  <c r="AY77" i="3"/>
  <c r="Z77" i="4"/>
  <c r="AS74" i="3"/>
  <c r="W74" i="4"/>
  <c r="AO72" i="3"/>
  <c r="U72" i="4"/>
  <c r="S79" i="4"/>
  <c r="AK79" i="3"/>
  <c r="AS78" i="3"/>
  <c r="W78" i="4"/>
  <c r="AO76" i="3"/>
  <c r="U76" i="4"/>
  <c r="AK74" i="3"/>
  <c r="S74" i="4"/>
  <c r="AG72" i="3"/>
  <c r="Q72" i="4"/>
  <c r="AA80" i="4"/>
  <c r="AM79" i="3"/>
  <c r="T79" i="4"/>
  <c r="AI77" i="3"/>
  <c r="R77" i="4"/>
  <c r="P75" i="4"/>
  <c r="AE75" i="3"/>
  <c r="N73" i="4"/>
  <c r="AA73" i="3"/>
  <c r="W71" i="3"/>
  <c r="L71" i="4"/>
  <c r="U79" i="3"/>
  <c r="K79" i="4"/>
  <c r="AE79" i="3"/>
  <c r="P79" i="4"/>
  <c r="AA77" i="3"/>
  <c r="N77" i="4"/>
  <c r="U74" i="3"/>
  <c r="K74" i="4"/>
  <c r="V74" i="4"/>
  <c r="T72" i="4"/>
  <c r="S75" i="4"/>
  <c r="J74" i="4"/>
  <c r="T76" i="4"/>
  <c r="O71" i="4"/>
  <c r="X80" i="4"/>
  <c r="BM76" i="3"/>
  <c r="AG76" i="4"/>
  <c r="BE72" i="3"/>
  <c r="AC72" i="4"/>
  <c r="BA79" i="3"/>
  <c r="AA79" i="4"/>
  <c r="BI78" i="3"/>
  <c r="AE78" i="4"/>
  <c r="BC75" i="3"/>
  <c r="AB75" i="4"/>
  <c r="AY73" i="3"/>
  <c r="Z73" i="4"/>
  <c r="AU71" i="3"/>
  <c r="X71" i="4"/>
  <c r="AA71" i="4"/>
  <c r="BA78" i="3"/>
  <c r="AA78" i="4"/>
  <c r="AW76" i="3"/>
  <c r="Y76" i="4"/>
  <c r="V73" i="4"/>
  <c r="AQ73" i="3"/>
  <c r="T80" i="4"/>
  <c r="AM80" i="3"/>
  <c r="AU79" i="3"/>
  <c r="X79" i="4"/>
  <c r="AQ77" i="3"/>
  <c r="V77" i="4"/>
  <c r="AI73" i="3"/>
  <c r="R73" i="4"/>
  <c r="Y77" i="4"/>
  <c r="AC73" i="4"/>
  <c r="AO80" i="3"/>
  <c r="U80" i="4"/>
  <c r="AK78" i="3"/>
  <c r="S78" i="4"/>
  <c r="AG76" i="3"/>
  <c r="Q76" i="4"/>
  <c r="AC74" i="3"/>
  <c r="O74" i="4"/>
  <c r="Y72" i="3"/>
  <c r="M72" i="4"/>
  <c r="L80" i="4"/>
  <c r="W80" i="3"/>
  <c r="AG80" i="3"/>
  <c r="Q80" i="4"/>
  <c r="AC78" i="3"/>
  <c r="O78" i="4"/>
  <c r="Y76" i="3"/>
  <c r="M76" i="4"/>
  <c r="W75" i="3"/>
  <c r="L75" i="4"/>
  <c r="S73" i="3"/>
  <c r="J73" i="4"/>
  <c r="Q72" i="3"/>
  <c r="I72" i="4"/>
  <c r="O71" i="3"/>
  <c r="H71" i="4"/>
  <c r="Z78" i="4"/>
  <c r="W75" i="4"/>
  <c r="U73" i="4"/>
  <c r="S71" i="4"/>
  <c r="Y80" i="3"/>
  <c r="M80" i="4"/>
  <c r="W79" i="3"/>
  <c r="L79" i="4"/>
  <c r="U78" i="3"/>
  <c r="K78" i="4"/>
  <c r="S77" i="3"/>
  <c r="J77" i="4"/>
  <c r="Q76" i="3"/>
  <c r="I76" i="4"/>
  <c r="H75" i="4"/>
  <c r="O75" i="3"/>
  <c r="M74" i="3"/>
  <c r="G74" i="4"/>
  <c r="F73" i="4"/>
  <c r="K73" i="3"/>
  <c r="I72" i="3"/>
  <c r="E72" i="4"/>
  <c r="G71" i="3"/>
  <c r="D71" i="4"/>
  <c r="D80" i="4"/>
  <c r="G80" i="3"/>
  <c r="C79" i="4"/>
  <c r="E79" i="3"/>
  <c r="B79" i="4"/>
  <c r="Q80" i="3"/>
  <c r="I80" i="4"/>
  <c r="O79" i="3"/>
  <c r="H79" i="4"/>
  <c r="M78" i="3"/>
  <c r="G78" i="4"/>
  <c r="K77" i="3"/>
  <c r="F77" i="4"/>
  <c r="I76" i="3"/>
  <c r="E76" i="4"/>
  <c r="G75" i="3"/>
  <c r="D75" i="4"/>
  <c r="B74" i="4"/>
  <c r="E74" i="3"/>
  <c r="C74" i="4"/>
  <c r="BM72" i="3"/>
  <c r="AG72" i="4"/>
  <c r="BK71" i="3"/>
  <c r="AF71" i="4"/>
  <c r="H80" i="4"/>
  <c r="Z79" i="4"/>
  <c r="I77" i="4"/>
  <c r="AE75" i="4"/>
  <c r="P72" i="4"/>
  <c r="AF80" i="4"/>
  <c r="S80" i="4"/>
  <c r="AD78" i="4"/>
  <c r="AC77" i="4"/>
  <c r="G71" i="4"/>
  <c r="AD74" i="4"/>
  <c r="AF76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<sst xmlns="http://schemas.openxmlformats.org/spreadsheetml/2006/main" count="262" uniqueCount="196">
  <si>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</si>
  <si>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</si>
  <si>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</si>
  <si>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</si>
  <si>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</si>
  <si>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</si>
  <si>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</si>
  <si>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</si>
  <si>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</si>
  <si>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</si>
  <si>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</si>
  <si>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</si>
  <si>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</si>
  <si>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</si>
  <si>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</si>
  <si>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</si>
  <si>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</si>
  <si>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</si>
  <si>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</si>
  <si>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</si>
  <si>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</si>
  <si>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</si>
  <si>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</si>
  <si>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</si>
  <si>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</si>
  <si>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</si>
  <si>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</si>
  <si>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</si>
  <si>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</si>
  <si>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</si>
  <si>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</si>
  <si>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</si>
  <si>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</si>
  <si>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</si>
  <si>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</si>
  <si>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</si>
  <si>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</si>
  <si>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</si>
  <si>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</si>
  <si>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</si>
  <si>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</si>
  <si>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</si>
  <si>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</si>
  <si>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</si>
  <si>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</si>
  <si>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</si>
  <si>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</si>
  <si>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</si>
  <si>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</si>
  <si>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</si>
  <si>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</si>
  <si>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</si>
  <si>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</si>
  <si>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</si>
  <si>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</si>
  <si>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</si>
  <si>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</si>
  <si>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</si>
  <si>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</si>
  <si>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</si>
  <si>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</si>
  <si>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</si>
  <si>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</si>
  <si>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</si>
  <si>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</si>
  <si>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</si>
  <si>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</si>
  <si>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</si>
  <si>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</si>
  <si>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</si>
  <si>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</si>
  <si>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</si>
  <si>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</si>
  <si>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</si>
  <si>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</si>
  <si>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</si>
  <si>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</si>
  <si>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</si>
  <si>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</si>
  <si>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</si>
  <si>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</si>
  <si>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</si>
  <si>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</si>
  <si>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</si>
  <si>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</si>
  <si>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</si>
  <si>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</si>
  <si>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</si>
  <si>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</si>
  <si>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</si>
  <si>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</si>
  <si>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</si>
  <si>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</si>
  <si>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</si>
  <si>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</si>
  <si>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</si>
  <si>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</si>
  <si>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</si>
  <si>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</si>
  <si>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</si>
  <si>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</si>
  <si>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</si>
  <si>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</si>
  <si>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</si>
  <si>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</si>
  <si>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</si>
  <si>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</si>
  <si>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</si>
  <si>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</si>
  <si>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</si>
  <si>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</si>
  <si>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</si>
  <si>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</si>
  <si>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</si>
  <si>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</si>
  <si>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</si>
  <si>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</si>
  <si>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</si>
  <si>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</si>
  <si>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</si>
  <si>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</si>
  <si>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</si>
  <si>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</si>
  <si>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</si>
  <si>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</si>
  <si>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</si>
  <si>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</si>
  <si>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</si>
  <si>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</si>
  <si>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</si>
  <si>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</si>
  <si>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</si>
  <si>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</si>
  <si>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</si>
  <si>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</si>
  <si>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</si>
  <si>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</si>
  <si>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</si>
  <si>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</si>
  <si>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</si>
  <si>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</si>
  <si>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</si>
  <si>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</si>
  <si>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</si>
  <si>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</si>
  <si>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</si>
  <si>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</si>
  <si>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</si>
  <si>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</si>
  <si>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</si>
  <si>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</si>
  <si>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</si>
  <si>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</si>
  <si>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</si>
  <si>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</si>
  <si>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</si>
  <si>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</si>
  <si>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</si>
  <si>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</si>
  <si>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</si>
  <si>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</si>
  <si>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</si>
  <si>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</si>
  <si>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</si>
  <si>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</si>
  <si>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</si>
  <si>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</si>
  <si>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</si>
  <si>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</si>
  <si>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</si>
  <si>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</si>
  <si>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</si>
  <si>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</si>
  <si>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settings exogenous GDP adjustment</t>
  </si>
  <si>
    <t>Real GDP (billion chained 2012 dollars)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</si>
  <si>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</si>
  <si>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</si>
  <si>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</si>
  <si>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</si>
  <si>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</si>
  <si>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</si>
  <si>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</si>
  <si>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July STEO</t>
  </si>
  <si>
    <t>CBO Projected Growth Rate in Real GDP (January 2020)</t>
  </si>
  <si>
    <t>GDP</t>
  </si>
  <si>
    <t>CBO Projected Growth Rate in Real GDP (July 2020)</t>
  </si>
  <si>
    <t>Impact</t>
  </si>
  <si>
    <t>2020 U.S. GDP Impact of SARC-CoV-2 Pandemic</t>
  </si>
  <si>
    <t>January 2020 and September 2020</t>
  </si>
  <si>
    <t>post-2020 U.S. GDP Impact of SARC-CoV-2 Pandemic</t>
  </si>
  <si>
    <t>U.S. Congressional Budget Office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</si>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</sst>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2" fillId="0" borderId="0" xfId="12"/>
    <xf numFmtId="0" fontId="1" fillId="0" borderId="0" xfId="0" applyFont="1" applyAlignment="1">
      <alignment horizontal="left"/>
    </xf>
    <xf numFmtId="0" fontId="1" fillId="0" borderId="0" xfId="0" applyFont="1" applyFill="1"/>
    <xf numFmtId="10" fontId="0" fillId="0" borderId="0" xfId="0" applyNumberFormat="1" applyBorder="1"/>
    <xf numFmtId="9" fontId="0" fillId="0" borderId="0" xfId="1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77216"/>
        <c:axId val="152046976"/>
      </c:lineChart>
      <c:catAx>
        <c:axId val="1267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46976"/>
        <c:crosses val="autoZero"/>
        <c:auto val="1"/>
        <c:lblAlgn val="ctr"/>
        <c:lblOffset val="100"/>
        <c:noMultiLvlLbl val="0"/>
      </c:catAx>
      <c:valAx>
        <c:axId val="1520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7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32"/>
              <c:pt idx="0">
                <c:v>2019</c:v>
              </c:pt>
              <c:pt idx="1">
                <c:v>2020</c:v>
              </c:pt>
              <c:pt idx="2">
                <c:v>2021</c:v>
              </c:pt>
              <c:pt idx="3">
                <c:v>2022</c:v>
              </c:pt>
              <c:pt idx="4">
                <c:v>2023</c:v>
              </c:pt>
              <c:pt idx="5">
                <c:v>2024</c:v>
              </c:pt>
              <c:pt idx="6">
                <c:v>2025</c:v>
              </c:pt>
              <c:pt idx="7">
                <c:v>2026</c:v>
              </c:pt>
              <c:pt idx="8">
                <c:v>2027</c:v>
              </c:pt>
              <c:pt idx="9">
                <c:v>2028</c:v>
              </c:pt>
              <c:pt idx="10">
                <c:v>2029</c:v>
              </c:pt>
              <c:pt idx="11">
                <c:v>2030</c:v>
              </c:pt>
              <c:pt idx="12">
                <c:v>2031</c:v>
              </c:pt>
              <c:pt idx="13">
                <c:v>2032</c:v>
              </c:pt>
              <c:pt idx="14">
                <c:v>2033</c:v>
              </c:pt>
              <c:pt idx="15">
                <c:v>2034</c:v>
              </c:pt>
              <c:pt idx="16">
                <c:v>2035</c:v>
              </c:pt>
              <c:pt idx="17">
                <c:v>2036</c:v>
              </c:pt>
              <c:pt idx="18">
                <c:v>2037</c:v>
              </c:pt>
              <c:pt idx="19">
                <c:v>2038</c:v>
              </c:pt>
              <c:pt idx="20">
                <c:v>2039</c:v>
              </c:pt>
              <c:pt idx="21">
                <c:v>2040</c:v>
              </c:pt>
              <c:pt idx="22">
                <c:v>2041</c:v>
              </c:pt>
              <c:pt idx="23">
                <c:v>2042</c:v>
              </c:pt>
              <c:pt idx="24">
                <c:v>2043</c:v>
              </c:pt>
              <c:pt idx="25">
                <c:v>2044</c:v>
              </c:pt>
              <c:pt idx="26">
                <c:v>2045</c:v>
              </c:pt>
              <c:pt idx="27">
                <c:v>2046</c:v>
              </c:pt>
              <c:pt idx="28">
                <c:v>2047</c:v>
              </c:pt>
              <c:pt idx="29">
                <c:v>2048</c:v>
              </c:pt>
              <c:pt idx="30">
                <c:v>2049</c:v>
              </c:pt>
              <c:pt idx="31">
                <c:v>2050</c:v>
              </c:pt>
            </c:numLit>
          </c:cat>
          <c:val>
            <c:numLit>
              <c:formatCode>General</c:formatCode>
              <c:ptCount val="32"/>
              <c:pt idx="0">
                <c:v>0</c:v>
              </c:pt>
              <c:pt idx="1">
                <c:v>0</c:v>
              </c:pt>
              <c:pt idx="2">
                <c:v>2.2648140279517712E-2</c:v>
              </c:pt>
              <c:pt idx="3">
                <c:v>2.9464471373885869E-2</c:v>
              </c:pt>
              <c:pt idx="4">
                <c:v>3.8253208866234997E-2</c:v>
              </c:pt>
              <c:pt idx="5">
                <c:v>4.9531718843781984E-2</c:v>
              </c:pt>
              <c:pt idx="6">
                <c:v>6.3917956397851416E-2</c:v>
              </c:pt>
              <c:pt idx="7">
                <c:v>8.2127169223697311E-2</c:v>
              </c:pt>
              <c:pt idx="8">
                <c:v>0.10495145823012331</c:v>
              </c:pt>
              <c:pt idx="9">
                <c:v>0.13321313648010116</c:v>
              </c:pt>
              <c:pt idx="10">
                <c:v>0.1676829432434738</c:v>
              </c:pt>
              <c:pt idx="11">
                <c:v>0.20895842737796153</c:v>
              </c:pt>
              <c:pt idx="12">
                <c:v>0.25730860691227286</c:v>
              </c:pt>
              <c:pt idx="13">
                <c:v>0.31250885313368498</c:v>
              </c:pt>
              <c:pt idx="14">
                <c:v>0.37371039599785677</c:v>
              </c:pt>
              <c:pt idx="15">
                <c:v>0.43940070146006388</c:v>
              </c:pt>
              <c:pt idx="16">
                <c:v>0.50749999999999995</c:v>
              </c:pt>
              <c:pt idx="17">
                <c:v>0.57559929853993608</c:v>
              </c:pt>
              <c:pt idx="18">
                <c:v>0.64128960400214308</c:v>
              </c:pt>
              <c:pt idx="19">
                <c:v>0.70249114686631497</c:v>
              </c:pt>
              <c:pt idx="20">
                <c:v>0.75769139308772704</c:v>
              </c:pt>
              <c:pt idx="21">
                <c:v>0.80604157262203846</c:v>
              </c:pt>
              <c:pt idx="22">
                <c:v>0.84731705675652613</c:v>
              </c:pt>
              <c:pt idx="23">
                <c:v>0.88178686351989888</c:v>
              </c:pt>
              <c:pt idx="24">
                <c:v>0.91004854176987648</c:v>
              </c:pt>
              <c:pt idx="25">
                <c:v>0.93287283077630256</c:v>
              </c:pt>
              <c:pt idx="26">
                <c:v>0.95108204360214854</c:v>
              </c:pt>
              <c:pt idx="27">
                <c:v>0.96546828115621786</c:v>
              </c:pt>
              <c:pt idx="28">
                <c:v>0.97674679113376495</c:v>
              </c:pt>
              <c:pt idx="29">
                <c:v>0.98553552862611404</c:v>
              </c:pt>
              <c:pt idx="30">
                <c:v>0.99235185972048212</c:v>
              </c:pt>
              <c:pt idx="31">
                <c:v>0.99761910618453631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DE9-4E2F-837B-22B6F3F1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8-49BE-930A-D50FE5A2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23992"/>
        <c:axId val="383721368"/>
      </c:scatterChart>
      <c:valAx>
        <c:axId val="38372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21368"/>
        <c:crosses val="autoZero"/>
        <c:crossBetween val="midCat"/>
      </c:valAx>
      <c:valAx>
        <c:axId val="38372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2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321469</xdr:colOff>
      <xdr:row>8</xdr:row>
      <xdr:rowOff>102393</xdr:rowOff>
    </xdr:from>
    <xdr:to>
      <xdr:col>12</xdr:col>
      <xdr:colOff>359569</xdr:colOff>
      <xdr:row>23</xdr:row>
      <xdr:rowOff>126205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/>
      <sheetData sheetId="1">
        <row r="158">
          <cell r="B158">
            <v>2019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workbookViewId="0">
      <selection sqref="A1:XFD1048576"/>
    </sheetView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2" t="s">
        <v>187</v>
      </c>
      <c r="C3" s="13"/>
      <c r="D3" s="13"/>
      <c r="E3" s="13"/>
      <c r="F3" s="13"/>
    </row>
    <row r="4" spans="1:6" x14ac:dyDescent="0.45">
      <c r="B4" t="s">
        <v>178</v>
      </c>
    </row>
    <row r="5" spans="1:6" x14ac:dyDescent="0.45">
      <c r="B5" s="32" t="s">
        <v>188</v>
      </c>
    </row>
    <row r="6" spans="1:6" x14ac:dyDescent="0.45">
      <c r="B6" t="s">
        <v>179</v>
      </c>
    </row>
    <row r="7" spans="1:6" x14ac:dyDescent="0.45">
      <c r="B7" s="33" t="s">
        <v>180</v>
      </c>
    </row>
    <row r="8" spans="1:6" x14ac:dyDescent="0.45">
      <c r="B8" t="s">
        <v>181</v>
      </c>
    </row>
    <row r="10" spans="1:6" x14ac:dyDescent="0.45">
      <c r="B10" s="22" t="s">
        <v>189</v>
      </c>
      <c r="C10" s="13"/>
      <c r="D10" s="13"/>
      <c r="E10" s="13"/>
      <c r="F10" s="13"/>
    </row>
    <row r="11" spans="1:6" x14ac:dyDescent="0.45">
      <c r="B11" t="s">
        <v>190</v>
      </c>
    </row>
    <row r="12" spans="1:6" x14ac:dyDescent="0.45">
      <c r="B12" t="s">
        <v>191</v>
      </c>
    </row>
    <row r="13" spans="1:6" x14ac:dyDescent="0.45">
      <c r="B13" t="s">
        <v>192</v>
      </c>
    </row>
    <row r="14" spans="1:6" x14ac:dyDescent="0.45">
      <c r="B14" t="s">
        <v>193</v>
      </c>
    </row>
    <row r="15" spans="1:6" x14ac:dyDescent="0.45">
      <c r="B15" t="s">
        <v>194</v>
      </c>
    </row>
    <row r="16" spans="1:6" x14ac:dyDescent="0.45">
      <c r="B16" t="s">
        <v>195</v>
      </c>
    </row>
    <row r="18" spans="1:1" x14ac:dyDescent="0.45">
      <c r="A18" s="1" t="s">
        <v>35</v>
      </c>
    </row>
    <row r="19" spans="1:1" x14ac:dyDescent="0.45">
      <c r="A19" t="s">
        <v>36</v>
      </c>
    </row>
    <row r="20" spans="1:1" x14ac:dyDescent="0.45">
      <c r="A20" s="2" t="s">
        <v>37</v>
      </c>
    </row>
    <row r="21" spans="1:1" x14ac:dyDescent="0.45">
      <c r="A21" t="s">
        <v>79</v>
      </c>
    </row>
    <row r="22" spans="1:1" x14ac:dyDescent="0.45">
      <c r="A22" t="s">
        <v>80</v>
      </c>
    </row>
    <row r="24" spans="1:1" x14ac:dyDescent="0.45">
      <c r="A24" t="s">
        <v>81</v>
      </c>
    </row>
    <row r="25" spans="1:1" x14ac:dyDescent="0.45">
      <c r="A25" t="s">
        <v>149</v>
      </c>
    </row>
    <row r="26" spans="1:1" x14ac:dyDescent="0.45">
      <c r="A26" t="s">
        <v>83</v>
      </c>
    </row>
    <row r="28" spans="1:1" x14ac:dyDescent="0.45">
      <c r="A28" t="s">
        <v>38</v>
      </c>
    </row>
    <row r="29" spans="1:1" x14ac:dyDescent="0.45">
      <c r="A29" t="s">
        <v>39</v>
      </c>
    </row>
    <row r="30" spans="1:1" x14ac:dyDescent="0.45">
      <c r="A30" t="s">
        <v>40</v>
      </c>
    </row>
    <row r="31" spans="1:1" x14ac:dyDescent="0.45">
      <c r="A31" t="s">
        <v>41</v>
      </c>
    </row>
    <row r="32" spans="1:1" x14ac:dyDescent="0.45">
      <c r="A32" t="s">
        <v>82</v>
      </c>
    </row>
    <row r="33" spans="1:6" x14ac:dyDescent="0.4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4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45">
      <c r="A36" s="1" t="s">
        <v>86</v>
      </c>
    </row>
    <row r="37" spans="1:6" x14ac:dyDescent="0.45">
      <c r="A37" t="s">
        <v>87</v>
      </c>
    </row>
    <row r="38" spans="1:6" x14ac:dyDescent="0.45">
      <c r="A38" t="s">
        <v>88</v>
      </c>
    </row>
    <row r="39" spans="1:6" x14ac:dyDescent="0.45">
      <c r="A39" t="s">
        <v>89</v>
      </c>
    </row>
    <row r="40" spans="1:6" x14ac:dyDescent="0.45">
      <c r="A40" t="s">
        <v>90</v>
      </c>
    </row>
    <row r="41" spans="1:6" x14ac:dyDescent="0.45">
      <c r="B41" t="s">
        <v>91</v>
      </c>
    </row>
    <row r="42" spans="1:6" x14ac:dyDescent="0.45">
      <c r="B42" s="18" t="s">
        <v>104</v>
      </c>
    </row>
    <row r="43" spans="1:6" x14ac:dyDescent="0.45">
      <c r="B43" t="s">
        <v>92</v>
      </c>
    </row>
    <row r="44" spans="1:6" x14ac:dyDescent="0.45">
      <c r="B44" s="18" t="s">
        <v>105</v>
      </c>
    </row>
    <row r="45" spans="1:6" x14ac:dyDescent="0.45">
      <c r="A45" t="s">
        <v>93</v>
      </c>
    </row>
    <row r="46" spans="1:6" x14ac:dyDescent="0.45">
      <c r="B46" s="2" t="s">
        <v>94</v>
      </c>
    </row>
    <row r="47" spans="1:6" x14ac:dyDescent="0.45">
      <c r="B47" s="18" t="s">
        <v>95</v>
      </c>
    </row>
    <row r="48" spans="1:6" x14ac:dyDescent="0.45">
      <c r="B48" s="18" t="s">
        <v>96</v>
      </c>
    </row>
    <row r="49" spans="1:2" x14ac:dyDescent="0.45">
      <c r="A49" t="s">
        <v>97</v>
      </c>
    </row>
    <row r="50" spans="1:2" x14ac:dyDescent="0.45">
      <c r="A50" t="s">
        <v>98</v>
      </c>
    </row>
    <row r="51" spans="1:2" x14ac:dyDescent="0.45">
      <c r="B51" t="s">
        <v>99</v>
      </c>
    </row>
    <row r="52" spans="1:2" x14ac:dyDescent="0.45">
      <c r="A52" t="s">
        <v>101</v>
      </c>
    </row>
    <row r="53" spans="1:2" x14ac:dyDescent="0.45">
      <c r="B53" t="s">
        <v>102</v>
      </c>
    </row>
    <row r="54" spans="1:2" x14ac:dyDescent="0.45">
      <c r="B54" t="s">
        <v>103</v>
      </c>
    </row>
    <row r="56" spans="1:2" x14ac:dyDescent="0.45">
      <c r="A56" s="1" t="s">
        <v>100</v>
      </c>
    </row>
    <row r="57" spans="1:2" x14ac:dyDescent="0.45">
      <c r="A57" t="s">
        <v>67</v>
      </c>
    </row>
    <row r="58" spans="1:2" x14ac:dyDescent="0.45">
      <c r="A58" t="s">
        <v>63</v>
      </c>
    </row>
    <row r="59" spans="1:2" x14ac:dyDescent="0.45">
      <c r="A59" t="s">
        <v>42</v>
      </c>
    </row>
    <row r="60" spans="1:2" x14ac:dyDescent="0.45">
      <c r="A60" t="s">
        <v>62</v>
      </c>
    </row>
    <row r="61" spans="1:2" x14ac:dyDescent="0.45">
      <c r="A61" t="s">
        <v>68</v>
      </c>
    </row>
    <row r="62" spans="1:2" x14ac:dyDescent="0.45">
      <c r="A62" t="s">
        <v>69</v>
      </c>
    </row>
    <row r="63" spans="1:2" x14ac:dyDescent="0.45">
      <c r="A63" t="s">
        <v>70</v>
      </c>
    </row>
    <row r="64" spans="1:2" x14ac:dyDescent="0.45">
      <c r="A64" t="s">
        <v>71</v>
      </c>
    </row>
    <row r="66" spans="1:4" x14ac:dyDescent="0.45">
      <c r="A66" t="s">
        <v>46</v>
      </c>
    </row>
    <row r="67" spans="1:4" x14ac:dyDescent="0.45">
      <c r="A67" t="s">
        <v>43</v>
      </c>
    </row>
    <row r="68" spans="1:4" x14ac:dyDescent="0.45">
      <c r="A68" t="s">
        <v>44</v>
      </c>
    </row>
    <row r="69" spans="1:4" x14ac:dyDescent="0.45">
      <c r="A69" t="s">
        <v>45</v>
      </c>
    </row>
    <row r="70" spans="1:4" ht="14.65" thickBot="1" x14ac:dyDescent="0.5"/>
    <row r="71" spans="1:4" x14ac:dyDescent="0.45">
      <c r="A71" s="3" t="s">
        <v>53</v>
      </c>
      <c r="B71" s="4"/>
      <c r="C71" s="4"/>
      <c r="D71" s="5"/>
    </row>
    <row r="72" spans="1:4" x14ac:dyDescent="0.45">
      <c r="A72" s="6" t="s">
        <v>50</v>
      </c>
      <c r="B72" s="7">
        <v>1.0149999999999999</v>
      </c>
      <c r="C72" s="7"/>
      <c r="D72" s="8"/>
    </row>
    <row r="73" spans="1:4" x14ac:dyDescent="0.45">
      <c r="A73" s="6" t="s">
        <v>51</v>
      </c>
      <c r="B73" s="7">
        <v>-0.27</v>
      </c>
      <c r="C73" s="7"/>
      <c r="D73" s="8"/>
    </row>
    <row r="74" spans="1:4" ht="14.65" thickBot="1" x14ac:dyDescent="0.5">
      <c r="A74" s="9" t="s">
        <v>52</v>
      </c>
      <c r="B74" s="10">
        <v>-14</v>
      </c>
      <c r="C74" s="10"/>
      <c r="D74" s="11"/>
    </row>
    <row r="103" spans="1:2" x14ac:dyDescent="0.45">
      <c r="A103" s="1" t="s">
        <v>157</v>
      </c>
    </row>
    <row r="104" spans="1:2" x14ac:dyDescent="0.45">
      <c r="A104" t="s">
        <v>158</v>
      </c>
    </row>
    <row r="105" spans="1:2" x14ac:dyDescent="0.45">
      <c r="A105" t="s">
        <v>159</v>
      </c>
    </row>
    <row r="106" spans="1:2" x14ac:dyDescent="0.45">
      <c r="A106" t="s">
        <v>160</v>
      </c>
    </row>
    <row r="107" spans="1:2" x14ac:dyDescent="0.45">
      <c r="A107" s="21">
        <v>6</v>
      </c>
      <c r="B107" t="s">
        <v>161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63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D23" sqref="D23"/>
    </sheetView>
  </sheetViews>
  <sheetFormatPr defaultColWidth="9.1328125" defaultRowHeight="14.25" x14ac:dyDescent="0.45"/>
  <cols>
    <col min="1" max="1" width="53.3984375" customWidth="1"/>
    <col min="2" max="33" width="9.1328125" style="15"/>
    <col min="34" max="16384" width="9.1328125" style="12"/>
  </cols>
  <sheetData>
    <row r="1" spans="1:35" x14ac:dyDescent="0.4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5" x14ac:dyDescent="0.45">
      <c r="A2" t="s">
        <v>1</v>
      </c>
      <c r="B2" s="14">
        <v>2019</v>
      </c>
      <c r="C2" s="14">
        <v>2020</v>
      </c>
      <c r="D2" s="14">
        <v>2025</v>
      </c>
      <c r="E2" s="14">
        <v>2040</v>
      </c>
      <c r="F2" s="14">
        <v>2050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spans="1:35" x14ac:dyDescent="0.45">
      <c r="B3">
        <v>0</v>
      </c>
      <c r="C3">
        <v>0</v>
      </c>
      <c r="D3">
        <v>0</v>
      </c>
      <c r="E3">
        <v>1</v>
      </c>
      <c r="F3">
        <v>1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4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5" x14ac:dyDescent="0.4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5" x14ac:dyDescent="0.4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5" x14ac:dyDescent="0.4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5" x14ac:dyDescent="0.4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5" x14ac:dyDescent="0.4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5" x14ac:dyDescent="0.45">
      <c r="A10" s="12" t="s">
        <v>75</v>
      </c>
      <c r="B10" s="14">
        <v>2019</v>
      </c>
      <c r="C10" s="14">
        <v>2020</v>
      </c>
      <c r="D10" s="14">
        <v>2035</v>
      </c>
      <c r="E10" s="14">
        <v>2050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5" x14ac:dyDescent="0.45">
      <c r="A11" s="12"/>
      <c r="B11">
        <v>0</v>
      </c>
      <c r="C11">
        <v>0</v>
      </c>
      <c r="D11">
        <v>1</v>
      </c>
      <c r="E11">
        <v>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5" x14ac:dyDescent="0.45">
      <c r="A12" s="12" t="s">
        <v>151</v>
      </c>
      <c r="B12" s="14">
        <v>2019</v>
      </c>
      <c r="C12" s="14">
        <v>2020</v>
      </c>
      <c r="D12" s="14">
        <v>2040</v>
      </c>
      <c r="E12" s="14">
        <v>2050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5" x14ac:dyDescent="0.45">
      <c r="A13" s="12"/>
      <c r="B13">
        <v>0</v>
      </c>
      <c r="C13">
        <v>0</v>
      </c>
      <c r="D13">
        <v>1</v>
      </c>
      <c r="E13">
        <v>1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5" x14ac:dyDescent="0.4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5" x14ac:dyDescent="0.4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5" x14ac:dyDescent="0.4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4" x14ac:dyDescent="0.4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4" x14ac:dyDescent="0.4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4" x14ac:dyDescent="0.4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4" x14ac:dyDescent="0.4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4" x14ac:dyDescent="0.4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4" x14ac:dyDescent="0.45">
      <c r="A22" t="s">
        <v>4</v>
      </c>
      <c r="B22" s="14">
        <v>2019</v>
      </c>
      <c r="C22" s="14">
        <v>2020</v>
      </c>
      <c r="D22" s="14">
        <v>2021</v>
      </c>
      <c r="E22" s="14">
        <v>2035</v>
      </c>
      <c r="F22" s="14">
        <v>2050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x14ac:dyDescent="0.45">
      <c r="B23">
        <v>0</v>
      </c>
      <c r="C23" s="12">
        <v>0</v>
      </c>
      <c r="D23">
        <v>0.36024456160834728</v>
      </c>
      <c r="E23">
        <v>1</v>
      </c>
      <c r="F23">
        <v>1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4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4" x14ac:dyDescent="0.4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4" x14ac:dyDescent="0.4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4" x14ac:dyDescent="0.4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4" x14ac:dyDescent="0.4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4" x14ac:dyDescent="0.4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4" x14ac:dyDescent="0.4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4" x14ac:dyDescent="0.4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4" x14ac:dyDescent="0.4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4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4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4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4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4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4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4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4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4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4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4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4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4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4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4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4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4" s="15" customFormat="1" x14ac:dyDescent="0.4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4" s="15" customFormat="1" x14ac:dyDescent="0.4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4" s="15" customFormat="1" x14ac:dyDescent="0.4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4" s="15" customFormat="1" x14ac:dyDescent="0.4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4" s="15" customFormat="1" x14ac:dyDescent="0.4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4" s="15" customFormat="1" x14ac:dyDescent="0.4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4" s="15" customFormat="1" x14ac:dyDescent="0.4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4" s="15" customFormat="1" x14ac:dyDescent="0.4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4" s="15" customFormat="1" x14ac:dyDescent="0.4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4" s="15" customFormat="1" x14ac:dyDescent="0.45">
      <c r="A58" s="12" t="s">
        <v>9</v>
      </c>
      <c r="B58" s="14">
        <v>2019</v>
      </c>
      <c r="C58" s="14">
        <v>2020</v>
      </c>
      <c r="D58" s="14">
        <v>2050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4" s="15" customFormat="1" x14ac:dyDescent="0.45">
      <c r="A59" s="12"/>
      <c r="B59">
        <v>0</v>
      </c>
      <c r="C59">
        <v>0</v>
      </c>
      <c r="D59">
        <v>1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4" s="15" customFormat="1" x14ac:dyDescent="0.4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4" s="15" customFormat="1" x14ac:dyDescent="0.4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4" s="15" customFormat="1" x14ac:dyDescent="0.4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4" s="15" customFormat="1" x14ac:dyDescent="0.4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4" s="15" customFormat="1" x14ac:dyDescent="0.45">
      <c r="A64" s="12" t="s">
        <v>155</v>
      </c>
      <c r="B64" s="14">
        <v>2019</v>
      </c>
      <c r="C64" s="14">
        <v>2020</v>
      </c>
      <c r="D64" s="14">
        <v>2030</v>
      </c>
      <c r="E64" s="14">
        <v>2050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</row>
    <row r="65" spans="1:34" s="15" customFormat="1" x14ac:dyDescent="0.45">
      <c r="A65" s="12"/>
      <c r="B65">
        <v>0</v>
      </c>
      <c r="C65">
        <v>0</v>
      </c>
      <c r="D65">
        <v>1</v>
      </c>
      <c r="E65">
        <v>1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s="15" customFormat="1" x14ac:dyDescent="0.4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4" s="15" customFormat="1" x14ac:dyDescent="0.4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4" s="15" customFormat="1" x14ac:dyDescent="0.4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4" s="15" customFormat="1" x14ac:dyDescent="0.4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4" s="15" customFormat="1" x14ac:dyDescent="0.4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4" s="15" customFormat="1" x14ac:dyDescent="0.4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4" s="15" customFormat="1" x14ac:dyDescent="0.4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4" s="15" customFormat="1" x14ac:dyDescent="0.4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4" s="15" customFormat="1" x14ac:dyDescent="0.4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4" s="15" customFormat="1" x14ac:dyDescent="0.4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4" s="15" customFormat="1" x14ac:dyDescent="0.4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4" s="15" customFormat="1" x14ac:dyDescent="0.4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4" s="15" customFormat="1" x14ac:dyDescent="0.4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4" s="15" customFormat="1" x14ac:dyDescent="0.4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4" s="15" customFormat="1" x14ac:dyDescent="0.4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4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4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4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4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4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4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4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4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4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4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4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4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4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4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4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4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4" s="15" customFormat="1" x14ac:dyDescent="0.4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4" s="15" customFormat="1" x14ac:dyDescent="0.45">
      <c r="A98" s="12" t="s">
        <v>108</v>
      </c>
      <c r="B98" s="14">
        <v>2019</v>
      </c>
      <c r="C98" s="14">
        <v>2020</v>
      </c>
      <c r="D98" s="14">
        <v>2030</v>
      </c>
      <c r="E98" s="14">
        <v>2050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</row>
    <row r="99" spans="1:34" s="15" customFormat="1" x14ac:dyDescent="0.45">
      <c r="A99" s="12"/>
      <c r="B99">
        <v>0</v>
      </c>
      <c r="C99">
        <v>0</v>
      </c>
      <c r="D99">
        <v>0.2</v>
      </c>
      <c r="E99">
        <v>1</v>
      </c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s="15" customFormat="1" x14ac:dyDescent="0.4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4" s="15" customFormat="1" x14ac:dyDescent="0.4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4" s="15" customFormat="1" x14ac:dyDescent="0.4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4" s="15" customFormat="1" x14ac:dyDescent="0.4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4" s="15" customFormat="1" x14ac:dyDescent="0.4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4" s="15" customFormat="1" x14ac:dyDescent="0.4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4" s="15" customFormat="1" x14ac:dyDescent="0.4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4" s="15" customFormat="1" x14ac:dyDescent="0.4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4" s="15" customFormat="1" x14ac:dyDescent="0.4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4" s="15" customFormat="1" x14ac:dyDescent="0.4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4" s="15" customFormat="1" x14ac:dyDescent="0.4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4" s="15" customFormat="1" x14ac:dyDescent="0.4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4" x14ac:dyDescent="0.4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4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4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4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4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4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4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4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4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4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4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4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4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4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4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4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4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4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4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4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4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4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4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4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4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4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4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4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4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45">
      <c r="B141">
        <v>0</v>
      </c>
      <c r="C141">
        <v>0</v>
      </c>
      <c r="D141">
        <f>About!$B$66/(1+EXP(About!$B$67*(D140-$D140+About!$B$68)))</f>
        <v>0</v>
      </c>
      <c r="E141">
        <f>About!$B$66/(1+EXP(About!$B$67*(E140-$D140+About!$B$68)))</f>
        <v>0</v>
      </c>
      <c r="F141">
        <f>About!$B$66/(1+EXP(About!$B$67*(F140-$D140+About!$B$68)))</f>
        <v>0</v>
      </c>
      <c r="G141">
        <f>About!$B$66/(1+EXP(About!$B$67*(G140-$D140+About!$B$68)))</f>
        <v>0</v>
      </c>
      <c r="H141">
        <f>About!$B$66/(1+EXP(About!$B$67*(H140-$D140+About!$B$68)))</f>
        <v>0</v>
      </c>
      <c r="I141">
        <f>About!$B$66/(1+EXP(About!$B$67*(I140-$D140+About!$B$68)))</f>
        <v>0</v>
      </c>
      <c r="J141">
        <f>About!$B$66/(1+EXP(About!$B$67*(J140-$D140+About!$B$68)))</f>
        <v>0</v>
      </c>
      <c r="K141">
        <f>About!$B$66/(1+EXP(About!$B$67*(K140-$D140+About!$B$68)))</f>
        <v>0</v>
      </c>
      <c r="L141">
        <f>About!$B$66/(1+EXP(About!$B$67*(L140-$D140+About!$B$68)))</f>
        <v>0</v>
      </c>
      <c r="M141">
        <f>About!$B$66/(1+EXP(About!$B$67*(M140-$D140+About!$B$68)))</f>
        <v>0</v>
      </c>
      <c r="N141">
        <f>About!$B$66/(1+EXP(About!$B$67*(N140-$D140+About!$B$68)))</f>
        <v>0</v>
      </c>
      <c r="O141">
        <f>About!$B$66/(1+EXP(About!$B$67*(O140-$D140+About!$B$68)))</f>
        <v>0</v>
      </c>
      <c r="P141">
        <f>About!$B$66/(1+EXP(About!$B$67*(P140-$D140+About!$B$68)))</f>
        <v>0</v>
      </c>
      <c r="Q141">
        <f>About!$B$66/(1+EXP(About!$B$67*(Q140-$D140+About!$B$68)))</f>
        <v>0</v>
      </c>
      <c r="R141">
        <f>About!$B$66/(1+EXP(About!$B$67*(R140-$D140+About!$B$68)))</f>
        <v>0</v>
      </c>
      <c r="S141">
        <f>About!$B$66/(1+EXP(About!$B$67*(S140-$D140+About!$B$68)))</f>
        <v>0</v>
      </c>
      <c r="T141">
        <f>About!$B$66/(1+EXP(About!$B$67*(T140-$D140+About!$B$68)))</f>
        <v>0</v>
      </c>
      <c r="U141">
        <f>About!$B$66/(1+EXP(About!$B$67*(U140-$D140+About!$B$68)))</f>
        <v>0</v>
      </c>
      <c r="V141">
        <f>About!$B$66/(1+EXP(About!$B$67*(V140-$D140+About!$B$68)))</f>
        <v>0</v>
      </c>
      <c r="W141">
        <f>About!$B$66/(1+EXP(About!$B$67*(W140-$D140+About!$B$68)))</f>
        <v>0</v>
      </c>
      <c r="X141">
        <f>About!$B$66/(1+EXP(About!$B$67*(X140-$D140+About!$B$68)))</f>
        <v>0</v>
      </c>
      <c r="Y141">
        <f>About!$B$66/(1+EXP(About!$B$67*(Y140-$D140+About!$B$68)))</f>
        <v>0</v>
      </c>
      <c r="Z141">
        <f>About!$B$66/(1+EXP(About!$B$67*(Z140-$D140+About!$B$68)))</f>
        <v>0</v>
      </c>
      <c r="AA141">
        <f>About!$B$66/(1+EXP(About!$B$67*(AA140-$D140+About!$B$68)))</f>
        <v>0</v>
      </c>
      <c r="AB141">
        <f>About!$B$66/(1+EXP(About!$B$67*(AB140-$D140+About!$B$68)))</f>
        <v>0</v>
      </c>
      <c r="AC141">
        <f>About!$B$66/(1+EXP(About!$B$67*(AC140-$D140+About!$B$68)))</f>
        <v>0</v>
      </c>
      <c r="AD141">
        <f>About!$B$66/(1+EXP(About!$B$67*(AD140-$D140+About!$B$68)))</f>
        <v>0</v>
      </c>
      <c r="AE141">
        <f>About!$B$66/(1+EXP(About!$B$67*(AE140-$D140+About!$B$68)))</f>
        <v>0</v>
      </c>
      <c r="AF141">
        <f>About!$B$66/(1+EXP(About!$B$67*(AF140-$D140+About!$B$68)))</f>
        <v>0</v>
      </c>
      <c r="AG141">
        <f>About!$B$66/(1+EXP(About!$B$67*(AG140-$D140+About!$B$68)))</f>
        <v>0</v>
      </c>
    </row>
    <row r="142" spans="1:33" x14ac:dyDescent="0.4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45">
      <c r="B143">
        <v>0</v>
      </c>
      <c r="C143">
        <v>0</v>
      </c>
      <c r="D143">
        <f>About!$B$66/(1+EXP(About!$B$67*(D142-$D142+About!$B$68)))</f>
        <v>0</v>
      </c>
      <c r="E143">
        <f>About!$B$66/(1+EXP(About!$B$67*(E142-$D142+About!$B$68)))</f>
        <v>0</v>
      </c>
      <c r="F143">
        <f>About!$B$66/(1+EXP(About!$B$67*(F142-$D142+About!$B$68)))</f>
        <v>0</v>
      </c>
      <c r="G143">
        <f>About!$B$66/(1+EXP(About!$B$67*(G142-$D142+About!$B$68)))</f>
        <v>0</v>
      </c>
      <c r="H143">
        <f>About!$B$66/(1+EXP(About!$B$67*(H142-$D142+About!$B$68)))</f>
        <v>0</v>
      </c>
      <c r="I143">
        <f>About!$B$66/(1+EXP(About!$B$67*(I142-$D142+About!$B$68)))</f>
        <v>0</v>
      </c>
      <c r="J143">
        <f>About!$B$66/(1+EXP(About!$B$67*(J142-$D142+About!$B$68)))</f>
        <v>0</v>
      </c>
      <c r="K143">
        <f>About!$B$66/(1+EXP(About!$B$67*(K142-$D142+About!$B$68)))</f>
        <v>0</v>
      </c>
      <c r="L143">
        <f>About!$B$66/(1+EXP(About!$B$67*(L142-$D142+About!$B$68)))</f>
        <v>0</v>
      </c>
      <c r="M143">
        <f>About!$B$66/(1+EXP(About!$B$67*(M142-$D142+About!$B$68)))</f>
        <v>0</v>
      </c>
      <c r="N143">
        <f>About!$B$66/(1+EXP(About!$B$67*(N142-$D142+About!$B$68)))</f>
        <v>0</v>
      </c>
      <c r="O143">
        <f>About!$B$66/(1+EXP(About!$B$67*(O142-$D142+About!$B$68)))</f>
        <v>0</v>
      </c>
      <c r="P143">
        <f>About!$B$66/(1+EXP(About!$B$67*(P142-$D142+About!$B$68)))</f>
        <v>0</v>
      </c>
      <c r="Q143">
        <f>About!$B$66/(1+EXP(About!$B$67*(Q142-$D142+About!$B$68)))</f>
        <v>0</v>
      </c>
      <c r="R143">
        <f>About!$B$66/(1+EXP(About!$B$67*(R142-$D142+About!$B$68)))</f>
        <v>0</v>
      </c>
      <c r="S143">
        <f>About!$B$66/(1+EXP(About!$B$67*(S142-$D142+About!$B$68)))</f>
        <v>0</v>
      </c>
      <c r="T143">
        <f>About!$B$66/(1+EXP(About!$B$67*(T142-$D142+About!$B$68)))</f>
        <v>0</v>
      </c>
      <c r="U143">
        <f>About!$B$66/(1+EXP(About!$B$67*(U142-$D142+About!$B$68)))</f>
        <v>0</v>
      </c>
      <c r="V143">
        <f>About!$B$66/(1+EXP(About!$B$67*(V142-$D142+About!$B$68)))</f>
        <v>0</v>
      </c>
      <c r="W143">
        <f>About!$B$66/(1+EXP(About!$B$67*(W142-$D142+About!$B$68)))</f>
        <v>0</v>
      </c>
      <c r="X143">
        <f>About!$B$66/(1+EXP(About!$B$67*(X142-$D142+About!$B$68)))</f>
        <v>0</v>
      </c>
      <c r="Y143">
        <f>About!$B$66/(1+EXP(About!$B$67*(Y142-$D142+About!$B$68)))</f>
        <v>0</v>
      </c>
      <c r="Z143">
        <f>About!$B$66/(1+EXP(About!$B$67*(Z142-$D142+About!$B$68)))</f>
        <v>0</v>
      </c>
      <c r="AA143">
        <f>About!$B$66/(1+EXP(About!$B$67*(AA142-$D142+About!$B$68)))</f>
        <v>0</v>
      </c>
      <c r="AB143">
        <f>About!$B$66/(1+EXP(About!$B$67*(AB142-$D142+About!$B$68)))</f>
        <v>0</v>
      </c>
      <c r="AC143">
        <f>About!$B$66/(1+EXP(About!$B$67*(AC142-$D142+About!$B$68)))</f>
        <v>0</v>
      </c>
      <c r="AD143">
        <f>About!$B$66/(1+EXP(About!$B$67*(AD142-$D142+About!$B$68)))</f>
        <v>0</v>
      </c>
      <c r="AE143">
        <f>About!$B$66/(1+EXP(About!$B$67*(AE142-$D142+About!$B$68)))</f>
        <v>0</v>
      </c>
      <c r="AF143">
        <f>About!$B$66/(1+EXP(About!$B$67*(AF142-$D142+About!$B$68)))</f>
        <v>0</v>
      </c>
      <c r="AG143">
        <f>About!$B$66/(1+EXP(About!$B$67*(AG142-$D142+About!$B$68)))</f>
        <v>0</v>
      </c>
    </row>
    <row r="144" spans="1:33" x14ac:dyDescent="0.4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45">
      <c r="B145">
        <v>0</v>
      </c>
      <c r="C145">
        <v>0</v>
      </c>
      <c r="D145">
        <f>About!$B$66/(1+EXP(About!$B$67*(D144-$D144+About!$B$68)))</f>
        <v>0</v>
      </c>
      <c r="E145">
        <f>About!$B$66/(1+EXP(About!$B$67*(E144-$D144+About!$B$68)))</f>
        <v>0</v>
      </c>
      <c r="F145">
        <f>About!$B$66/(1+EXP(About!$B$67*(F144-$D144+About!$B$68)))</f>
        <v>0</v>
      </c>
      <c r="G145">
        <f>About!$B$66/(1+EXP(About!$B$67*(G144-$D144+About!$B$68)))</f>
        <v>0</v>
      </c>
      <c r="H145">
        <f>About!$B$66/(1+EXP(About!$B$67*(H144-$D144+About!$B$68)))</f>
        <v>0</v>
      </c>
      <c r="I145">
        <f>About!$B$66/(1+EXP(About!$B$67*(I144-$D144+About!$B$68)))</f>
        <v>0</v>
      </c>
      <c r="J145">
        <f>About!$B$66/(1+EXP(About!$B$67*(J144-$D144+About!$B$68)))</f>
        <v>0</v>
      </c>
      <c r="K145">
        <f>About!$B$66/(1+EXP(About!$B$67*(K144-$D144+About!$B$68)))</f>
        <v>0</v>
      </c>
      <c r="L145">
        <f>About!$B$66/(1+EXP(About!$B$67*(L144-$D144+About!$B$68)))</f>
        <v>0</v>
      </c>
      <c r="M145">
        <f>About!$B$66/(1+EXP(About!$B$67*(M144-$D144+About!$B$68)))</f>
        <v>0</v>
      </c>
      <c r="N145">
        <f>About!$B$66/(1+EXP(About!$B$67*(N144-$D144+About!$B$68)))</f>
        <v>0</v>
      </c>
      <c r="O145">
        <f>About!$B$66/(1+EXP(About!$B$67*(O144-$D144+About!$B$68)))</f>
        <v>0</v>
      </c>
      <c r="P145">
        <f>About!$B$66/(1+EXP(About!$B$67*(P144-$D144+About!$B$68)))</f>
        <v>0</v>
      </c>
      <c r="Q145">
        <f>About!$B$66/(1+EXP(About!$B$67*(Q144-$D144+About!$B$68)))</f>
        <v>0</v>
      </c>
      <c r="R145">
        <f>About!$B$66/(1+EXP(About!$B$67*(R144-$D144+About!$B$68)))</f>
        <v>0</v>
      </c>
      <c r="S145">
        <f>About!$B$66/(1+EXP(About!$B$67*(S144-$D144+About!$B$68)))</f>
        <v>0</v>
      </c>
      <c r="T145">
        <f>About!$B$66/(1+EXP(About!$B$67*(T144-$D144+About!$B$68)))</f>
        <v>0</v>
      </c>
      <c r="U145">
        <f>About!$B$66/(1+EXP(About!$B$67*(U144-$D144+About!$B$68)))</f>
        <v>0</v>
      </c>
      <c r="V145">
        <f>About!$B$66/(1+EXP(About!$B$67*(V144-$D144+About!$B$68)))</f>
        <v>0</v>
      </c>
      <c r="W145">
        <f>About!$B$66/(1+EXP(About!$B$67*(W144-$D144+About!$B$68)))</f>
        <v>0</v>
      </c>
      <c r="X145">
        <f>About!$B$66/(1+EXP(About!$B$67*(X144-$D144+About!$B$68)))</f>
        <v>0</v>
      </c>
      <c r="Y145">
        <f>About!$B$66/(1+EXP(About!$B$67*(Y144-$D144+About!$B$68)))</f>
        <v>0</v>
      </c>
      <c r="Z145">
        <f>About!$B$66/(1+EXP(About!$B$67*(Z144-$D144+About!$B$68)))</f>
        <v>0</v>
      </c>
      <c r="AA145">
        <f>About!$B$66/(1+EXP(About!$B$67*(AA144-$D144+About!$B$68)))</f>
        <v>0</v>
      </c>
      <c r="AB145">
        <f>About!$B$66/(1+EXP(About!$B$67*(AB144-$D144+About!$B$68)))</f>
        <v>0</v>
      </c>
      <c r="AC145">
        <f>About!$B$66/(1+EXP(About!$B$67*(AC144-$D144+About!$B$68)))</f>
        <v>0</v>
      </c>
      <c r="AD145">
        <f>About!$B$66/(1+EXP(About!$B$67*(AD144-$D144+About!$B$68)))</f>
        <v>0</v>
      </c>
      <c r="AE145">
        <f>About!$B$66/(1+EXP(About!$B$67*(AE144-$D144+About!$B$68)))</f>
        <v>0</v>
      </c>
      <c r="AF145">
        <f>About!$B$66/(1+EXP(About!$B$67*(AF144-$D144+About!$B$68)))</f>
        <v>0</v>
      </c>
      <c r="AG145">
        <f>About!$B$66/(1+EXP(About!$B$67*(AG144-$D144+About!$B$68)))</f>
        <v>0</v>
      </c>
    </row>
    <row r="146" spans="1:33" x14ac:dyDescent="0.4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45">
      <c r="B147">
        <v>0</v>
      </c>
      <c r="C147">
        <v>0</v>
      </c>
      <c r="D147">
        <f>About!$B$66/(1+EXP(About!$B$67*(D146-$D146+About!$B$68)))</f>
        <v>0</v>
      </c>
      <c r="E147">
        <f>About!$B$66/(1+EXP(About!$B$67*(E146-$D146+About!$B$68)))</f>
        <v>0</v>
      </c>
      <c r="F147">
        <f>About!$B$66/(1+EXP(About!$B$67*(F146-$D146+About!$B$68)))</f>
        <v>0</v>
      </c>
      <c r="G147">
        <f>About!$B$66/(1+EXP(About!$B$67*(G146-$D146+About!$B$68)))</f>
        <v>0</v>
      </c>
      <c r="H147">
        <f>About!$B$66/(1+EXP(About!$B$67*(H146-$D146+About!$B$68)))</f>
        <v>0</v>
      </c>
      <c r="I147">
        <f>About!$B$66/(1+EXP(About!$B$67*(I146-$D146+About!$B$68)))</f>
        <v>0</v>
      </c>
      <c r="J147">
        <f>About!$B$66/(1+EXP(About!$B$67*(J146-$D146+About!$B$68)))</f>
        <v>0</v>
      </c>
      <c r="K147">
        <f>About!$B$66/(1+EXP(About!$B$67*(K146-$D146+About!$B$68)))</f>
        <v>0</v>
      </c>
      <c r="L147">
        <f>About!$B$66/(1+EXP(About!$B$67*(L146-$D146+About!$B$68)))</f>
        <v>0</v>
      </c>
      <c r="M147">
        <f>About!$B$66/(1+EXP(About!$B$67*(M146-$D146+About!$B$68)))</f>
        <v>0</v>
      </c>
      <c r="N147">
        <f>About!$B$66/(1+EXP(About!$B$67*(N146-$D146+About!$B$68)))</f>
        <v>0</v>
      </c>
      <c r="O147">
        <f>About!$B$66/(1+EXP(About!$B$67*(O146-$D146+About!$B$68)))</f>
        <v>0</v>
      </c>
      <c r="P147">
        <f>About!$B$66/(1+EXP(About!$B$67*(P146-$D146+About!$B$68)))</f>
        <v>0</v>
      </c>
      <c r="Q147">
        <f>About!$B$66/(1+EXP(About!$B$67*(Q146-$D146+About!$B$68)))</f>
        <v>0</v>
      </c>
      <c r="R147">
        <f>About!$B$66/(1+EXP(About!$B$67*(R146-$D146+About!$B$68)))</f>
        <v>0</v>
      </c>
      <c r="S147">
        <f>About!$B$66/(1+EXP(About!$B$67*(S146-$D146+About!$B$68)))</f>
        <v>0</v>
      </c>
      <c r="T147">
        <f>About!$B$66/(1+EXP(About!$B$67*(T146-$D146+About!$B$68)))</f>
        <v>0</v>
      </c>
      <c r="U147">
        <f>About!$B$66/(1+EXP(About!$B$67*(U146-$D146+About!$B$68)))</f>
        <v>0</v>
      </c>
      <c r="V147">
        <f>About!$B$66/(1+EXP(About!$B$67*(V146-$D146+About!$B$68)))</f>
        <v>0</v>
      </c>
      <c r="W147">
        <f>About!$B$66/(1+EXP(About!$B$67*(W146-$D146+About!$B$68)))</f>
        <v>0</v>
      </c>
      <c r="X147">
        <f>About!$B$66/(1+EXP(About!$B$67*(X146-$D146+About!$B$68)))</f>
        <v>0</v>
      </c>
      <c r="Y147">
        <f>About!$B$66/(1+EXP(About!$B$67*(Y146-$D146+About!$B$68)))</f>
        <v>0</v>
      </c>
      <c r="Z147">
        <f>About!$B$66/(1+EXP(About!$B$67*(Z146-$D146+About!$B$68)))</f>
        <v>0</v>
      </c>
      <c r="AA147">
        <f>About!$B$66/(1+EXP(About!$B$67*(AA146-$D146+About!$B$68)))</f>
        <v>0</v>
      </c>
      <c r="AB147">
        <f>About!$B$66/(1+EXP(About!$B$67*(AB146-$D146+About!$B$68)))</f>
        <v>0</v>
      </c>
      <c r="AC147">
        <f>About!$B$66/(1+EXP(About!$B$67*(AC146-$D146+About!$B$68)))</f>
        <v>0</v>
      </c>
      <c r="AD147">
        <f>About!$B$66/(1+EXP(About!$B$67*(AD146-$D146+About!$B$68)))</f>
        <v>0</v>
      </c>
      <c r="AE147">
        <f>About!$B$66/(1+EXP(About!$B$67*(AE146-$D146+About!$B$68)))</f>
        <v>0</v>
      </c>
      <c r="AF147">
        <f>About!$B$66/(1+EXP(About!$B$67*(AF146-$D146+About!$B$68)))</f>
        <v>0</v>
      </c>
      <c r="AG147">
        <f>About!$B$66/(1+EXP(About!$B$67*(AG146-$D146+About!$B$68)))</f>
        <v>0</v>
      </c>
    </row>
    <row r="148" spans="1:33" x14ac:dyDescent="0.4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45">
      <c r="B149">
        <v>0</v>
      </c>
      <c r="C149">
        <v>0</v>
      </c>
      <c r="D149">
        <f>About!$B$66/(1+EXP(About!$B$67*(D148-$D148+About!$B$68)))</f>
        <v>0</v>
      </c>
      <c r="E149">
        <f>About!$B$66/(1+EXP(About!$B$67*(E148-$D148+About!$B$68)))</f>
        <v>0</v>
      </c>
      <c r="F149">
        <f>About!$B$66/(1+EXP(About!$B$67*(F148-$D148+About!$B$68)))</f>
        <v>0</v>
      </c>
      <c r="G149">
        <f>About!$B$66/(1+EXP(About!$B$67*(G148-$D148+About!$B$68)))</f>
        <v>0</v>
      </c>
      <c r="H149">
        <f>About!$B$66/(1+EXP(About!$B$67*(H148-$D148+About!$B$68)))</f>
        <v>0</v>
      </c>
      <c r="I149">
        <f>About!$B$66/(1+EXP(About!$B$67*(I148-$D148+About!$B$68)))</f>
        <v>0</v>
      </c>
      <c r="J149">
        <f>About!$B$66/(1+EXP(About!$B$67*(J148-$D148+About!$B$68)))</f>
        <v>0</v>
      </c>
      <c r="K149">
        <f>About!$B$66/(1+EXP(About!$B$67*(K148-$D148+About!$B$68)))</f>
        <v>0</v>
      </c>
      <c r="L149">
        <f>About!$B$66/(1+EXP(About!$B$67*(L148-$D148+About!$B$68)))</f>
        <v>0</v>
      </c>
      <c r="M149">
        <f>About!$B$66/(1+EXP(About!$B$67*(M148-$D148+About!$B$68)))</f>
        <v>0</v>
      </c>
      <c r="N149">
        <f>About!$B$66/(1+EXP(About!$B$67*(N148-$D148+About!$B$68)))</f>
        <v>0</v>
      </c>
      <c r="O149">
        <f>About!$B$66/(1+EXP(About!$B$67*(O148-$D148+About!$B$68)))</f>
        <v>0</v>
      </c>
      <c r="P149">
        <f>About!$B$66/(1+EXP(About!$B$67*(P148-$D148+About!$B$68)))</f>
        <v>0</v>
      </c>
      <c r="Q149">
        <f>About!$B$66/(1+EXP(About!$B$67*(Q148-$D148+About!$B$68)))</f>
        <v>0</v>
      </c>
      <c r="R149">
        <f>About!$B$66/(1+EXP(About!$B$67*(R148-$D148+About!$B$68)))</f>
        <v>0</v>
      </c>
      <c r="S149">
        <f>About!$B$66/(1+EXP(About!$B$67*(S148-$D148+About!$B$68)))</f>
        <v>0</v>
      </c>
      <c r="T149">
        <f>About!$B$66/(1+EXP(About!$B$67*(T148-$D148+About!$B$68)))</f>
        <v>0</v>
      </c>
      <c r="U149">
        <f>About!$B$66/(1+EXP(About!$B$67*(U148-$D148+About!$B$68)))</f>
        <v>0</v>
      </c>
      <c r="V149">
        <f>About!$B$66/(1+EXP(About!$B$67*(V148-$D148+About!$B$68)))</f>
        <v>0</v>
      </c>
      <c r="W149">
        <f>About!$B$66/(1+EXP(About!$B$67*(W148-$D148+About!$B$68)))</f>
        <v>0</v>
      </c>
      <c r="X149">
        <f>About!$B$66/(1+EXP(About!$B$67*(X148-$D148+About!$B$68)))</f>
        <v>0</v>
      </c>
      <c r="Y149">
        <f>About!$B$66/(1+EXP(About!$B$67*(Y148-$D148+About!$B$68)))</f>
        <v>0</v>
      </c>
      <c r="Z149">
        <f>About!$B$66/(1+EXP(About!$B$67*(Z148-$D148+About!$B$68)))</f>
        <v>0</v>
      </c>
      <c r="AA149">
        <f>About!$B$66/(1+EXP(About!$B$67*(AA148-$D148+About!$B$68)))</f>
        <v>0</v>
      </c>
      <c r="AB149">
        <f>About!$B$66/(1+EXP(About!$B$67*(AB148-$D148+About!$B$68)))</f>
        <v>0</v>
      </c>
      <c r="AC149">
        <f>About!$B$66/(1+EXP(About!$B$67*(AC148-$D148+About!$B$68)))</f>
        <v>0</v>
      </c>
      <c r="AD149">
        <f>About!$B$66/(1+EXP(About!$B$67*(AD148-$D148+About!$B$68)))</f>
        <v>0</v>
      </c>
      <c r="AE149">
        <f>About!$B$66/(1+EXP(About!$B$67*(AE148-$D148+About!$B$68)))</f>
        <v>0</v>
      </c>
      <c r="AF149">
        <f>About!$B$66/(1+EXP(About!$B$67*(AF148-$D148+About!$B$68)))</f>
        <v>0</v>
      </c>
      <c r="AG149">
        <f>About!$B$66/(1+EXP(About!$B$67*(AG148-$D148+About!$B$68)))</f>
        <v>0</v>
      </c>
    </row>
    <row r="150" spans="1:33" x14ac:dyDescent="0.4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45">
      <c r="B151">
        <v>0</v>
      </c>
      <c r="C151">
        <v>0</v>
      </c>
      <c r="D151">
        <f>About!$B$66/(1+EXP(About!$B$67*(D150-$D150+About!$B$68)))</f>
        <v>0</v>
      </c>
      <c r="E151">
        <f>About!$B$66/(1+EXP(About!$B$67*(E150-$D150+About!$B$68)))</f>
        <v>0</v>
      </c>
      <c r="F151">
        <f>About!$B$66/(1+EXP(About!$B$67*(F150-$D150+About!$B$68)))</f>
        <v>0</v>
      </c>
      <c r="G151">
        <f>About!$B$66/(1+EXP(About!$B$67*(G150-$D150+About!$B$68)))</f>
        <v>0</v>
      </c>
      <c r="H151">
        <f>About!$B$66/(1+EXP(About!$B$67*(H150-$D150+About!$B$68)))</f>
        <v>0</v>
      </c>
      <c r="I151">
        <f>About!$B$66/(1+EXP(About!$B$67*(I150-$D150+About!$B$68)))</f>
        <v>0</v>
      </c>
      <c r="J151">
        <f>About!$B$66/(1+EXP(About!$B$67*(J150-$D150+About!$B$68)))</f>
        <v>0</v>
      </c>
      <c r="K151">
        <f>About!$B$66/(1+EXP(About!$B$67*(K150-$D150+About!$B$68)))</f>
        <v>0</v>
      </c>
      <c r="L151">
        <f>About!$B$66/(1+EXP(About!$B$67*(L150-$D150+About!$B$68)))</f>
        <v>0</v>
      </c>
      <c r="M151">
        <f>About!$B$66/(1+EXP(About!$B$67*(M150-$D150+About!$B$68)))</f>
        <v>0</v>
      </c>
      <c r="N151">
        <f>About!$B$66/(1+EXP(About!$B$67*(N150-$D150+About!$B$68)))</f>
        <v>0</v>
      </c>
      <c r="O151">
        <f>About!$B$66/(1+EXP(About!$B$67*(O150-$D150+About!$B$68)))</f>
        <v>0</v>
      </c>
      <c r="P151">
        <f>About!$B$66/(1+EXP(About!$B$67*(P150-$D150+About!$B$68)))</f>
        <v>0</v>
      </c>
      <c r="Q151">
        <f>About!$B$66/(1+EXP(About!$B$67*(Q150-$D150+About!$B$68)))</f>
        <v>0</v>
      </c>
      <c r="R151">
        <f>About!$B$66/(1+EXP(About!$B$67*(R150-$D150+About!$B$68)))</f>
        <v>0</v>
      </c>
      <c r="S151">
        <f>About!$B$66/(1+EXP(About!$B$67*(S150-$D150+About!$B$68)))</f>
        <v>0</v>
      </c>
      <c r="T151">
        <f>About!$B$66/(1+EXP(About!$B$67*(T150-$D150+About!$B$68)))</f>
        <v>0</v>
      </c>
      <c r="U151">
        <f>About!$B$66/(1+EXP(About!$B$67*(U150-$D150+About!$B$68)))</f>
        <v>0</v>
      </c>
      <c r="V151">
        <f>About!$B$66/(1+EXP(About!$B$67*(V150-$D150+About!$B$68)))</f>
        <v>0</v>
      </c>
      <c r="W151">
        <f>About!$B$66/(1+EXP(About!$B$67*(W150-$D150+About!$B$68)))</f>
        <v>0</v>
      </c>
      <c r="X151">
        <f>About!$B$66/(1+EXP(About!$B$67*(X150-$D150+About!$B$68)))</f>
        <v>0</v>
      </c>
      <c r="Y151">
        <f>About!$B$66/(1+EXP(About!$B$67*(Y150-$D150+About!$B$68)))</f>
        <v>0</v>
      </c>
      <c r="Z151">
        <f>About!$B$66/(1+EXP(About!$B$67*(Z150-$D150+About!$B$68)))</f>
        <v>0</v>
      </c>
      <c r="AA151">
        <f>About!$B$66/(1+EXP(About!$B$67*(AA150-$D150+About!$B$68)))</f>
        <v>0</v>
      </c>
      <c r="AB151">
        <f>About!$B$66/(1+EXP(About!$B$67*(AB150-$D150+About!$B$68)))</f>
        <v>0</v>
      </c>
      <c r="AC151">
        <f>About!$B$66/(1+EXP(About!$B$67*(AC150-$D150+About!$B$68)))</f>
        <v>0</v>
      </c>
      <c r="AD151">
        <f>About!$B$66/(1+EXP(About!$B$67*(AD150-$D150+About!$B$68)))</f>
        <v>0</v>
      </c>
      <c r="AE151">
        <f>About!$B$66/(1+EXP(About!$B$67*(AE150-$D150+About!$B$68)))</f>
        <v>0</v>
      </c>
      <c r="AF151">
        <f>About!$B$66/(1+EXP(About!$B$67*(AF150-$D150+About!$B$68)))</f>
        <v>0</v>
      </c>
      <c r="AG151">
        <f>About!$B$66/(1+EXP(About!$B$67*(AG150-$D150+About!$B$68)))</f>
        <v>0</v>
      </c>
    </row>
    <row r="152" spans="1:33" x14ac:dyDescent="0.4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45">
      <c r="B153">
        <v>0</v>
      </c>
      <c r="C153">
        <v>0</v>
      </c>
      <c r="D153">
        <f>About!$B$66/(1+EXP(About!$B$67*(D152-$D152+About!$B$68)))</f>
        <v>0</v>
      </c>
      <c r="E153">
        <f>About!$B$66/(1+EXP(About!$B$67*(E152-$D152+About!$B$68)))</f>
        <v>0</v>
      </c>
      <c r="F153">
        <f>About!$B$66/(1+EXP(About!$B$67*(F152-$D152+About!$B$68)))</f>
        <v>0</v>
      </c>
      <c r="G153">
        <f>About!$B$66/(1+EXP(About!$B$67*(G152-$D152+About!$B$68)))</f>
        <v>0</v>
      </c>
      <c r="H153">
        <f>About!$B$66/(1+EXP(About!$B$67*(H152-$D152+About!$B$68)))</f>
        <v>0</v>
      </c>
      <c r="I153">
        <f>About!$B$66/(1+EXP(About!$B$67*(I152-$D152+About!$B$68)))</f>
        <v>0</v>
      </c>
      <c r="J153">
        <f>About!$B$66/(1+EXP(About!$B$67*(J152-$D152+About!$B$68)))</f>
        <v>0</v>
      </c>
      <c r="K153">
        <f>About!$B$66/(1+EXP(About!$B$67*(K152-$D152+About!$B$68)))</f>
        <v>0</v>
      </c>
      <c r="L153">
        <f>About!$B$66/(1+EXP(About!$B$67*(L152-$D152+About!$B$68)))</f>
        <v>0</v>
      </c>
      <c r="M153">
        <f>About!$B$66/(1+EXP(About!$B$67*(M152-$D152+About!$B$68)))</f>
        <v>0</v>
      </c>
      <c r="N153">
        <f>About!$B$66/(1+EXP(About!$B$67*(N152-$D152+About!$B$68)))</f>
        <v>0</v>
      </c>
      <c r="O153">
        <f>About!$B$66/(1+EXP(About!$B$67*(O152-$D152+About!$B$68)))</f>
        <v>0</v>
      </c>
      <c r="P153">
        <f>About!$B$66/(1+EXP(About!$B$67*(P152-$D152+About!$B$68)))</f>
        <v>0</v>
      </c>
      <c r="Q153">
        <f>About!$B$66/(1+EXP(About!$B$67*(Q152-$D152+About!$B$68)))</f>
        <v>0</v>
      </c>
      <c r="R153">
        <f>About!$B$66/(1+EXP(About!$B$67*(R152-$D152+About!$B$68)))</f>
        <v>0</v>
      </c>
      <c r="S153">
        <f>About!$B$66/(1+EXP(About!$B$67*(S152-$D152+About!$B$68)))</f>
        <v>0</v>
      </c>
      <c r="T153">
        <f>About!$B$66/(1+EXP(About!$B$67*(T152-$D152+About!$B$68)))</f>
        <v>0</v>
      </c>
      <c r="U153">
        <f>About!$B$66/(1+EXP(About!$B$67*(U152-$D152+About!$B$68)))</f>
        <v>0</v>
      </c>
      <c r="V153">
        <f>About!$B$66/(1+EXP(About!$B$67*(V152-$D152+About!$B$68)))</f>
        <v>0</v>
      </c>
      <c r="W153">
        <f>About!$B$66/(1+EXP(About!$B$67*(W152-$D152+About!$B$68)))</f>
        <v>0</v>
      </c>
      <c r="X153">
        <f>About!$B$66/(1+EXP(About!$B$67*(X152-$D152+About!$B$68)))</f>
        <v>0</v>
      </c>
      <c r="Y153">
        <f>About!$B$66/(1+EXP(About!$B$67*(Y152-$D152+About!$B$68)))</f>
        <v>0</v>
      </c>
      <c r="Z153">
        <f>About!$B$66/(1+EXP(About!$B$67*(Z152-$D152+About!$B$68)))</f>
        <v>0</v>
      </c>
      <c r="AA153">
        <f>About!$B$66/(1+EXP(About!$B$67*(AA152-$D152+About!$B$68)))</f>
        <v>0</v>
      </c>
      <c r="AB153">
        <f>About!$B$66/(1+EXP(About!$B$67*(AB152-$D152+About!$B$68)))</f>
        <v>0</v>
      </c>
      <c r="AC153">
        <f>About!$B$66/(1+EXP(About!$B$67*(AC152-$D152+About!$B$68)))</f>
        <v>0</v>
      </c>
      <c r="AD153">
        <f>About!$B$66/(1+EXP(About!$B$67*(AD152-$D152+About!$B$68)))</f>
        <v>0</v>
      </c>
      <c r="AE153">
        <f>About!$B$66/(1+EXP(About!$B$67*(AE152-$D152+About!$B$68)))</f>
        <v>0</v>
      </c>
      <c r="AF153">
        <f>About!$B$66/(1+EXP(About!$B$67*(AF152-$D152+About!$B$68)))</f>
        <v>0</v>
      </c>
      <c r="AG153">
        <f>About!$B$66/(1+EXP(About!$B$67*(AG152-$D152+About!$B$68)))</f>
        <v>0</v>
      </c>
    </row>
    <row r="154" spans="1:33" x14ac:dyDescent="0.4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45">
      <c r="B155">
        <v>0</v>
      </c>
      <c r="C155">
        <v>0</v>
      </c>
      <c r="D155">
        <f>About!$B$66/(1+EXP(About!$B$67*(D154-$D154+About!$B$68)))</f>
        <v>0</v>
      </c>
      <c r="E155">
        <f>About!$B$66/(1+EXP(About!$B$67*(E154-$D154+About!$B$68)))</f>
        <v>0</v>
      </c>
      <c r="F155">
        <f>About!$B$66/(1+EXP(About!$B$67*(F154-$D154+About!$B$68)))</f>
        <v>0</v>
      </c>
      <c r="G155">
        <f>About!$B$66/(1+EXP(About!$B$67*(G154-$D154+About!$B$68)))</f>
        <v>0</v>
      </c>
      <c r="H155">
        <f>About!$B$66/(1+EXP(About!$B$67*(H154-$D154+About!$B$68)))</f>
        <v>0</v>
      </c>
      <c r="I155">
        <f>About!$B$66/(1+EXP(About!$B$67*(I154-$D154+About!$B$68)))</f>
        <v>0</v>
      </c>
      <c r="J155">
        <f>About!$B$66/(1+EXP(About!$B$67*(J154-$D154+About!$B$68)))</f>
        <v>0</v>
      </c>
      <c r="K155">
        <f>About!$B$66/(1+EXP(About!$B$67*(K154-$D154+About!$B$68)))</f>
        <v>0</v>
      </c>
      <c r="L155">
        <f>About!$B$66/(1+EXP(About!$B$67*(L154-$D154+About!$B$68)))</f>
        <v>0</v>
      </c>
      <c r="M155">
        <f>About!$B$66/(1+EXP(About!$B$67*(M154-$D154+About!$B$68)))</f>
        <v>0</v>
      </c>
      <c r="N155">
        <f>About!$B$66/(1+EXP(About!$B$67*(N154-$D154+About!$B$68)))</f>
        <v>0</v>
      </c>
      <c r="O155">
        <f>About!$B$66/(1+EXP(About!$B$67*(O154-$D154+About!$B$68)))</f>
        <v>0</v>
      </c>
      <c r="P155">
        <f>About!$B$66/(1+EXP(About!$B$67*(P154-$D154+About!$B$68)))</f>
        <v>0</v>
      </c>
      <c r="Q155">
        <f>About!$B$66/(1+EXP(About!$B$67*(Q154-$D154+About!$B$68)))</f>
        <v>0</v>
      </c>
      <c r="R155">
        <f>About!$B$66/(1+EXP(About!$B$67*(R154-$D154+About!$B$68)))</f>
        <v>0</v>
      </c>
      <c r="S155">
        <f>About!$B$66/(1+EXP(About!$B$67*(S154-$D154+About!$B$68)))</f>
        <v>0</v>
      </c>
      <c r="T155">
        <f>About!$B$66/(1+EXP(About!$B$67*(T154-$D154+About!$B$68)))</f>
        <v>0</v>
      </c>
      <c r="U155">
        <f>About!$B$66/(1+EXP(About!$B$67*(U154-$D154+About!$B$68)))</f>
        <v>0</v>
      </c>
      <c r="V155">
        <f>About!$B$66/(1+EXP(About!$B$67*(V154-$D154+About!$B$68)))</f>
        <v>0</v>
      </c>
      <c r="W155">
        <f>About!$B$66/(1+EXP(About!$B$67*(W154-$D154+About!$B$68)))</f>
        <v>0</v>
      </c>
      <c r="X155">
        <f>About!$B$66/(1+EXP(About!$B$67*(X154-$D154+About!$B$68)))</f>
        <v>0</v>
      </c>
      <c r="Y155">
        <f>About!$B$66/(1+EXP(About!$B$67*(Y154-$D154+About!$B$68)))</f>
        <v>0</v>
      </c>
      <c r="Z155">
        <f>About!$B$66/(1+EXP(About!$B$67*(Z154-$D154+About!$B$68)))</f>
        <v>0</v>
      </c>
      <c r="AA155">
        <f>About!$B$66/(1+EXP(About!$B$67*(AA154-$D154+About!$B$68)))</f>
        <v>0</v>
      </c>
      <c r="AB155">
        <f>About!$B$66/(1+EXP(About!$B$67*(AB154-$D154+About!$B$68)))</f>
        <v>0</v>
      </c>
      <c r="AC155">
        <f>About!$B$66/(1+EXP(About!$B$67*(AC154-$D154+About!$B$68)))</f>
        <v>0</v>
      </c>
      <c r="AD155">
        <f>About!$B$66/(1+EXP(About!$B$67*(AD154-$D154+About!$B$68)))</f>
        <v>0</v>
      </c>
      <c r="AE155">
        <f>About!$B$66/(1+EXP(About!$B$67*(AE154-$D154+About!$B$68)))</f>
        <v>0</v>
      </c>
      <c r="AF155">
        <f>About!$B$66/(1+EXP(About!$B$67*(AF154-$D154+About!$B$68)))</f>
        <v>0</v>
      </c>
      <c r="AG155">
        <f>About!$B$66/(1+EXP(About!$B$67*(AG154-$D154+About!$B$68)))</f>
        <v>0</v>
      </c>
    </row>
    <row r="156" spans="1:33" x14ac:dyDescent="0.4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45">
      <c r="B157">
        <v>0</v>
      </c>
      <c r="C157">
        <v>0</v>
      </c>
      <c r="D157">
        <f>About!$B$66/(1+EXP(About!$B$67*(D156-$D156+About!$B$68)))</f>
        <v>0</v>
      </c>
      <c r="E157">
        <f>About!$B$66/(1+EXP(About!$B$67*(E156-$D156+About!$B$68)))</f>
        <v>0</v>
      </c>
      <c r="F157">
        <f>About!$B$66/(1+EXP(About!$B$67*(F156-$D156+About!$B$68)))</f>
        <v>0</v>
      </c>
      <c r="G157">
        <f>About!$B$66/(1+EXP(About!$B$67*(G156-$D156+About!$B$68)))</f>
        <v>0</v>
      </c>
      <c r="H157">
        <f>About!$B$66/(1+EXP(About!$B$67*(H156-$D156+About!$B$68)))</f>
        <v>0</v>
      </c>
      <c r="I157">
        <f>About!$B$66/(1+EXP(About!$B$67*(I156-$D156+About!$B$68)))</f>
        <v>0</v>
      </c>
      <c r="J157">
        <f>About!$B$66/(1+EXP(About!$B$67*(J156-$D156+About!$B$68)))</f>
        <v>0</v>
      </c>
      <c r="K157">
        <f>About!$B$66/(1+EXP(About!$B$67*(K156-$D156+About!$B$68)))</f>
        <v>0</v>
      </c>
      <c r="L157">
        <f>About!$B$66/(1+EXP(About!$B$67*(L156-$D156+About!$B$68)))</f>
        <v>0</v>
      </c>
      <c r="M157">
        <f>About!$B$66/(1+EXP(About!$B$67*(M156-$D156+About!$B$68)))</f>
        <v>0</v>
      </c>
      <c r="N157">
        <f>About!$B$66/(1+EXP(About!$B$67*(N156-$D156+About!$B$68)))</f>
        <v>0</v>
      </c>
      <c r="O157">
        <f>About!$B$66/(1+EXP(About!$B$67*(O156-$D156+About!$B$68)))</f>
        <v>0</v>
      </c>
      <c r="P157">
        <f>About!$B$66/(1+EXP(About!$B$67*(P156-$D156+About!$B$68)))</f>
        <v>0</v>
      </c>
      <c r="Q157">
        <f>About!$B$66/(1+EXP(About!$B$67*(Q156-$D156+About!$B$68)))</f>
        <v>0</v>
      </c>
      <c r="R157">
        <f>About!$B$66/(1+EXP(About!$B$67*(R156-$D156+About!$B$68)))</f>
        <v>0</v>
      </c>
      <c r="S157">
        <f>About!$B$66/(1+EXP(About!$B$67*(S156-$D156+About!$B$68)))</f>
        <v>0</v>
      </c>
      <c r="T157">
        <f>About!$B$66/(1+EXP(About!$B$67*(T156-$D156+About!$B$68)))</f>
        <v>0</v>
      </c>
      <c r="U157">
        <f>About!$B$66/(1+EXP(About!$B$67*(U156-$D156+About!$B$68)))</f>
        <v>0</v>
      </c>
      <c r="V157">
        <f>About!$B$66/(1+EXP(About!$B$67*(V156-$D156+About!$B$68)))</f>
        <v>0</v>
      </c>
      <c r="W157">
        <f>About!$B$66/(1+EXP(About!$B$67*(W156-$D156+About!$B$68)))</f>
        <v>0</v>
      </c>
      <c r="X157">
        <f>About!$B$66/(1+EXP(About!$B$67*(X156-$D156+About!$B$68)))</f>
        <v>0</v>
      </c>
      <c r="Y157">
        <f>About!$B$66/(1+EXP(About!$B$67*(Y156-$D156+About!$B$68)))</f>
        <v>0</v>
      </c>
      <c r="Z157">
        <f>About!$B$66/(1+EXP(About!$B$67*(Z156-$D156+About!$B$68)))</f>
        <v>0</v>
      </c>
      <c r="AA157">
        <f>About!$B$66/(1+EXP(About!$B$67*(AA156-$D156+About!$B$68)))</f>
        <v>0</v>
      </c>
      <c r="AB157">
        <f>About!$B$66/(1+EXP(About!$B$67*(AB156-$D156+About!$B$68)))</f>
        <v>0</v>
      </c>
      <c r="AC157">
        <f>About!$B$66/(1+EXP(About!$B$67*(AC156-$D156+About!$B$68)))</f>
        <v>0</v>
      </c>
      <c r="AD157">
        <f>About!$B$66/(1+EXP(About!$B$67*(AD156-$D156+About!$B$68)))</f>
        <v>0</v>
      </c>
      <c r="AE157">
        <f>About!$B$66/(1+EXP(About!$B$67*(AE156-$D156+About!$B$68)))</f>
        <v>0</v>
      </c>
      <c r="AF157">
        <f>About!$B$66/(1+EXP(About!$B$67*(AF156-$D156+About!$B$68)))</f>
        <v>0</v>
      </c>
      <c r="AG157">
        <f>About!$B$66/(1+EXP(About!$B$67*(AG156-$D156+About!$B$68)))</f>
        <v>0</v>
      </c>
    </row>
    <row r="158" spans="1:33" x14ac:dyDescent="0.4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45">
      <c r="B159">
        <v>0</v>
      </c>
      <c r="C159">
        <v>0</v>
      </c>
      <c r="D159">
        <f>About!$B$66/(1+EXP(About!$B$67*(D158-$D158+About!$B$68)))</f>
        <v>0</v>
      </c>
      <c r="E159">
        <f>About!$B$66/(1+EXP(About!$B$67*(E158-$D158+About!$B$68)))</f>
        <v>0</v>
      </c>
      <c r="F159">
        <f>About!$B$66/(1+EXP(About!$B$67*(F158-$D158+About!$B$68)))</f>
        <v>0</v>
      </c>
      <c r="G159">
        <f>About!$B$66/(1+EXP(About!$B$67*(G158-$D158+About!$B$68)))</f>
        <v>0</v>
      </c>
      <c r="H159">
        <f>About!$B$66/(1+EXP(About!$B$67*(H158-$D158+About!$B$68)))</f>
        <v>0</v>
      </c>
      <c r="I159">
        <f>About!$B$66/(1+EXP(About!$B$67*(I158-$D158+About!$B$68)))</f>
        <v>0</v>
      </c>
      <c r="J159">
        <f>About!$B$66/(1+EXP(About!$B$67*(J158-$D158+About!$B$68)))</f>
        <v>0</v>
      </c>
      <c r="K159">
        <f>About!$B$66/(1+EXP(About!$B$67*(K158-$D158+About!$B$68)))</f>
        <v>0</v>
      </c>
      <c r="L159">
        <f>About!$B$66/(1+EXP(About!$B$67*(L158-$D158+About!$B$68)))</f>
        <v>0</v>
      </c>
      <c r="M159">
        <f>About!$B$66/(1+EXP(About!$B$67*(M158-$D158+About!$B$68)))</f>
        <v>0</v>
      </c>
      <c r="N159">
        <f>About!$B$66/(1+EXP(About!$B$67*(N158-$D158+About!$B$68)))</f>
        <v>0</v>
      </c>
      <c r="O159">
        <f>About!$B$66/(1+EXP(About!$B$67*(O158-$D158+About!$B$68)))</f>
        <v>0</v>
      </c>
      <c r="P159">
        <f>About!$B$66/(1+EXP(About!$B$67*(P158-$D158+About!$B$68)))</f>
        <v>0</v>
      </c>
      <c r="Q159">
        <f>About!$B$66/(1+EXP(About!$B$67*(Q158-$D158+About!$B$68)))</f>
        <v>0</v>
      </c>
      <c r="R159">
        <f>About!$B$66/(1+EXP(About!$B$67*(R158-$D158+About!$B$68)))</f>
        <v>0</v>
      </c>
      <c r="S159">
        <f>About!$B$66/(1+EXP(About!$B$67*(S158-$D158+About!$B$68)))</f>
        <v>0</v>
      </c>
      <c r="T159">
        <f>About!$B$66/(1+EXP(About!$B$67*(T158-$D158+About!$B$68)))</f>
        <v>0</v>
      </c>
      <c r="U159">
        <f>About!$B$66/(1+EXP(About!$B$67*(U158-$D158+About!$B$68)))</f>
        <v>0</v>
      </c>
      <c r="V159">
        <f>About!$B$66/(1+EXP(About!$B$67*(V158-$D158+About!$B$68)))</f>
        <v>0</v>
      </c>
      <c r="W159">
        <f>About!$B$66/(1+EXP(About!$B$67*(W158-$D158+About!$B$68)))</f>
        <v>0</v>
      </c>
      <c r="X159">
        <f>About!$B$66/(1+EXP(About!$B$67*(X158-$D158+About!$B$68)))</f>
        <v>0</v>
      </c>
      <c r="Y159">
        <f>About!$B$66/(1+EXP(About!$B$67*(Y158-$D158+About!$B$68)))</f>
        <v>0</v>
      </c>
      <c r="Z159">
        <f>About!$B$66/(1+EXP(About!$B$67*(Z158-$D158+About!$B$68)))</f>
        <v>0</v>
      </c>
      <c r="AA159">
        <f>About!$B$66/(1+EXP(About!$B$67*(AA158-$D158+About!$B$68)))</f>
        <v>0</v>
      </c>
      <c r="AB159">
        <f>About!$B$66/(1+EXP(About!$B$67*(AB158-$D158+About!$B$68)))</f>
        <v>0</v>
      </c>
      <c r="AC159">
        <f>About!$B$66/(1+EXP(About!$B$67*(AC158-$D158+About!$B$68)))</f>
        <v>0</v>
      </c>
      <c r="AD159">
        <f>About!$B$66/(1+EXP(About!$B$67*(AD158-$D158+About!$B$68)))</f>
        <v>0</v>
      </c>
      <c r="AE159">
        <f>About!$B$66/(1+EXP(About!$B$67*(AE158-$D158+About!$B$68)))</f>
        <v>0</v>
      </c>
      <c r="AF159">
        <f>About!$B$66/(1+EXP(About!$B$67*(AF158-$D158+About!$B$68)))</f>
        <v>0</v>
      </c>
      <c r="AG159">
        <f>About!$B$66/(1+EXP(About!$B$67*(AG158-$D158+About!$B$68)))</f>
        <v>0</v>
      </c>
    </row>
    <row r="160" spans="1:33" x14ac:dyDescent="0.4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4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45">
      <c r="A162" t="s">
        <v>173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2030</v>
      </c>
      <c r="N162" s="14">
        <v>2031</v>
      </c>
      <c r="O162" s="14">
        <v>2032</v>
      </c>
      <c r="P162" s="14">
        <v>2033</v>
      </c>
      <c r="Q162" s="14">
        <v>2050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45">
      <c r="B163">
        <v>0</v>
      </c>
      <c r="C163">
        <f>VLOOKUP(C$162,'Exogenous GDP Adjustment'!$A$12:$D$25,3,FALSE)</f>
        <v>-6.6061433238933931E-2</v>
      </c>
      <c r="D163">
        <f>VLOOKUP(D$162,'Exogenous GDP Adjustment'!$A$12:$D$25,3,FALSE)</f>
        <v>-4.9206292497533569E-2</v>
      </c>
      <c r="E163">
        <f>VLOOKUP(E$162,'Exogenous GDP Adjustment'!$A$12:$D$25,3,FALSE)</f>
        <v>-3.9138499334473741E-2</v>
      </c>
      <c r="F163">
        <f>VLOOKUP(F$162,'Exogenous GDP Adjustment'!$A$12:$D$25,3,FALSE)</f>
        <v>-3.4735471707285186E-2</v>
      </c>
      <c r="G163">
        <f>VLOOKUP(G$162,'Exogenous GDP Adjustment'!$A$12:$D$25,3,FALSE)</f>
        <v>-2.9032439309119761E-2</v>
      </c>
      <c r="H163">
        <f>VLOOKUP(H$162,'Exogenous GDP Adjustment'!$A$12:$D$25,3,FALSE)</f>
        <v>-2.2574024746591394E-2</v>
      </c>
      <c r="I163">
        <f>VLOOKUP(I$162,'Exogenous GDP Adjustment'!$A$12:$D$25,3,FALSE)</f>
        <v>-1.6823295978784972E-2</v>
      </c>
      <c r="J163">
        <f>VLOOKUP(J$162,'Exogenous GDP Adjustment'!$A$12:$D$25,3,FALSE)</f>
        <v>-1.2519006747062614E-2</v>
      </c>
      <c r="K163">
        <f>VLOOKUP(K$162,'Exogenous GDP Adjustment'!$A$12:$D$25,3,FALSE)</f>
        <v>-9.0141084082928195E-3</v>
      </c>
      <c r="L163">
        <f>VLOOKUP(L$162,'Exogenous GDP Adjustment'!$A$12:$D$25,3,FALSE)</f>
        <v>-8.0955333858096987E-3</v>
      </c>
      <c r="M163">
        <f>VLOOKUP(M$162,'Exogenous GDP Adjustment'!$A$12:$D$25,3,FALSE)</f>
        <v>-7.5206338344055339E-3</v>
      </c>
      <c r="N163">
        <f>VLOOKUP(N$162,'Exogenous GDP Adjustment'!$A$12:$D$25,3,FALSE)</f>
        <v>-3.871199987801529E-3</v>
      </c>
      <c r="O163">
        <f>VLOOKUP(O$162,'Exogenous GDP Adjustment'!$A$12:$D$25,3,FALSE)</f>
        <v>-1.5656559677627341E-3</v>
      </c>
      <c r="P163">
        <f>VLOOKUP(P$162,'Exogenous GDP Adjustment'!$A$12:$D$25,3,FALSE)</f>
        <v>0</v>
      </c>
      <c r="Q163">
        <v>0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L25" sqref="L25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1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1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1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1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1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0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0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1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1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1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1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1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1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1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1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1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1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1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0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1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1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1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1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1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1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1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1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1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1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1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0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0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1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1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1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1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1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1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1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1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1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1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1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0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1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1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1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1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1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1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1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1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1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1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1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1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1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0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0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1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1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1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1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1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1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1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1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1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1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1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0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0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1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1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1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1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1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1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1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1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1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1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1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0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1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1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1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1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1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1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1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1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1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1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1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0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1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1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1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1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1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1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1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1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1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1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1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v>0</v>
      </c>
      <c r="C12"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1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0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0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1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1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1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1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1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1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1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1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1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1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1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0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0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1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1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1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1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1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1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1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1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1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1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1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0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0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1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1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1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1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1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1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1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1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1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1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1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0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0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1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1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1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1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1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1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1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1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1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1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1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0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0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1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1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1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1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1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1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1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1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1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1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1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0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0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1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1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1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1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1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1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1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1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1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1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1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0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0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1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1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1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1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1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1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1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1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1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1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1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1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1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1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1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1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0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0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1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1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1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1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1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1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1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1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1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1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1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0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1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1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1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1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1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1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1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1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1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1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1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0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0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1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1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1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1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1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1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1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1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1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1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1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0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0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1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1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1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1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1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1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1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1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1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1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1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0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0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1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1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1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1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1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1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1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1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1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1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1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0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1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1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1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1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1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1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1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1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1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1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1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0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0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1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1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1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1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1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1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1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1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1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1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1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0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0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1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1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1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1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1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1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1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1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1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1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1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0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0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1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1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1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1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1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1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1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1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1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1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1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0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0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1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1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1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1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1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1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1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1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1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1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1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0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0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1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1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1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1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1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1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1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1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1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1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1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0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0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1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1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1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1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1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1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1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1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1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1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1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0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0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1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1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1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1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1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1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1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1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1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1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1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0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1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1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1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1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1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1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1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1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1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1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1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1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1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1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1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1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1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1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1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1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0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0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1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1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1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1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1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1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1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1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1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1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1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0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0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1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1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1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1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1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1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1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1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1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1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1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0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0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1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1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1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1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1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1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1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1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1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1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1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0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0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1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1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1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1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1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1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1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1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1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1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1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0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1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1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1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1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1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1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1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1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1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0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0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1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1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1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1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1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1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1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1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1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0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1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1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1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1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0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0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1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1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1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1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1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1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1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1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1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1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1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0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0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1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1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1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1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1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1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1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1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1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1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1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0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0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1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1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1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1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1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1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1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1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1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1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1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0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0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1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1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1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1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1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1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1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1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1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1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1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0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0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1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1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1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1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1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1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1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1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1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1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1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0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0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1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1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1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1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1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1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1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1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1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1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1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0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0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1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1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1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1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1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1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1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1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1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1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0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0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1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1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1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1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1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1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1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1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1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1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0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0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0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0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0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0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0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0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0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0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0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0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0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0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0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0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0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0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0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0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0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0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0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0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0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0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0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0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0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0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0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0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0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0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0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0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0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0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0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0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0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0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0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0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0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0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0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0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0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0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0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0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0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0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0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0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0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0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0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0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0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0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1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1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1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1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1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1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1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1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1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1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1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0"/>
    <col min="66" max="16384" width="9.1328125" style="12"/>
  </cols>
  <sheetData>
    <row r="1" spans="1:65" x14ac:dyDescent="0.4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Here'!F2),"",ROUND('Set Schedules Here'!F2,rounding_decimal_places))</f>
        <v>2050</v>
      </c>
      <c r="G2" s="12">
        <f>IF(ISBLANK('Set Schedules Here'!F3),"",ROUND('Set Schedules Here'!F3,rounding_decimal_places))</f>
        <v>1</v>
      </c>
      <c r="H2" s="12" t="str">
        <f>IF(ISBLANK('Set Schedules Here'!G2),"",ROUND('Set Schedules Here'!G2,rounding_decimal_places))</f>
        <v/>
      </c>
      <c r="I2" s="12" t="str">
        <f>IF(ISBLANK('Set Schedules Here'!G3),"",ROUND('Set Schedules Here'!G3,rounding_decimal_places))</f>
        <v/>
      </c>
      <c r="J2" s="12" t="str">
        <f>IF(ISBLANK('Set Schedules Here'!H2),"",ROUND('Set Schedules Here'!H2,rounding_decimal_places))</f>
        <v/>
      </c>
      <c r="K2" s="12" t="str">
        <f>IF(ISBLANK('Set Schedules Here'!H3),"",ROUND('Set Schedules Here'!H3,rounding_decimal_places))</f>
        <v/>
      </c>
      <c r="L2" s="12" t="str">
        <f>IF(ISBLANK('Set Schedules Here'!I2),"",ROUND('Set Schedules Here'!I2,rounding_decimal_places))</f>
        <v/>
      </c>
      <c r="M2" s="12" t="str">
        <f>IF(ISBLANK('Set Schedules Here'!I3),"",ROUND('Set Schedules Here'!I3,rounding_decimal_places))</f>
        <v/>
      </c>
      <c r="N2" s="12" t="str">
        <f>IF(ISBLANK('Set Schedules Here'!J2),"",ROUND('Set Schedules Here'!J2,rounding_decimal_places))</f>
        <v/>
      </c>
      <c r="O2" s="12" t="str">
        <f>IF(ISBLANK('Set Schedules Here'!J3),"",ROUND('Set Schedules Here'!J3,rounding_decimal_places))</f>
        <v/>
      </c>
      <c r="P2" s="12" t="str">
        <f>IF(ISBLANK('Set Schedules Here'!K2),"",ROUND('Set Schedules Here'!K2,rounding_decimal_places))</f>
        <v/>
      </c>
      <c r="Q2" s="12" t="str">
        <f>IF(ISBLANK('Set Schedules Here'!K3),"",ROUND('Set Schedules Here'!K3,rounding_decimal_places))</f>
        <v/>
      </c>
      <c r="R2" s="12" t="str">
        <f>IF(ISBLANK('Set Schedules Here'!L2),"",ROUND('Set Schedules Here'!L2,rounding_decimal_places))</f>
        <v/>
      </c>
      <c r="S2" s="12" t="str">
        <f>IF(ISBLANK('Set Schedules Here'!L3),"",ROUND('Set Schedules Here'!L3,rounding_decimal_places))</f>
        <v/>
      </c>
      <c r="T2" s="12" t="str">
        <f>IF(ISBLANK('Set Schedules Here'!M2),"",ROUND('Set Schedules Here'!M2,rounding_decimal_places))</f>
        <v/>
      </c>
      <c r="U2" s="12" t="str">
        <f>IF(ISBLANK('Set Schedules Here'!M3),"",ROUND('Set Schedules Here'!M3,rounding_decimal_places))</f>
        <v/>
      </c>
      <c r="V2" s="12" t="str">
        <f>IF(ISBLANK('Set Schedules Here'!N2),"",ROUND('Set Schedules Here'!N2,rounding_decimal_places))</f>
        <v/>
      </c>
      <c r="W2" s="12" t="str">
        <f>IF(ISBLANK('Set Schedules Here'!N3),"",ROUND('Set Schedules Here'!N3,rounding_decimal_places))</f>
        <v/>
      </c>
      <c r="X2" s="12" t="str">
        <f>IF(ISBLANK('Set Schedules Here'!O2),"",ROUND('Set Schedules Here'!O2,rounding_decimal_places))</f>
        <v/>
      </c>
      <c r="Y2" s="12" t="str">
        <f>IF(ISBLANK('Set Schedules Here'!O3),"",ROUND('Set Schedules Here'!O3,rounding_decimal_places))</f>
        <v/>
      </c>
      <c r="Z2" s="12" t="str">
        <f>IF(ISBLANK('Set Schedules Here'!P2),"",ROUND('Set Schedules Here'!P2,rounding_decimal_places))</f>
        <v/>
      </c>
      <c r="AA2" s="12" t="str">
        <f>IF(ISBLANK('Set Schedules Here'!P3),"",ROUND('Set Schedules Here'!P3,rounding_decimal_places))</f>
        <v/>
      </c>
      <c r="AB2" s="12" t="str">
        <f>IF(ISBLANK('Set Schedules Here'!Q2),"",ROUND('Set Schedules Here'!Q2,rounding_decimal_places))</f>
        <v/>
      </c>
      <c r="AC2" s="12" t="str">
        <f>IF(ISBLANK('Set Schedules Here'!Q3),"",ROUND('Set Schedules Here'!Q3,rounding_decimal_places))</f>
        <v/>
      </c>
      <c r="AD2" s="12" t="str">
        <f>IF(ISBLANK('Set Schedules Here'!R2),"",ROUND('Set Schedules Here'!R2,rounding_decimal_places))</f>
        <v/>
      </c>
      <c r="AE2" s="12" t="str">
        <f>IF(ISBLANK('Set Schedules Here'!R3),"",ROUND('Set Schedules Here'!R3,rounding_decimal_places))</f>
        <v/>
      </c>
      <c r="AF2" s="12" t="str">
        <f>IF(ISBLANK('Set Schedules Here'!S2),"",ROUND('Set Schedules Here'!S2,rounding_decimal_places))</f>
        <v/>
      </c>
      <c r="AG2" s="12" t="str">
        <f>IF(ISBLANK('Set Schedules Here'!S3),"",ROUND('Set Schedules Here'!S3,rounding_decimal_places))</f>
        <v/>
      </c>
      <c r="AH2" s="12" t="str">
        <f>IF(ISBLANK('Set Schedules Here'!T2),"",ROUND('Set Schedules Here'!T2,rounding_decimal_places))</f>
        <v/>
      </c>
      <c r="AI2" s="12" t="str">
        <f>IF(ISBLANK('Set Schedules Here'!T3),"",ROUND('Set Schedules Here'!T3,rounding_decimal_places))</f>
        <v/>
      </c>
      <c r="AJ2" s="12" t="str">
        <f>IF(ISBLANK('Set Schedules Here'!U2),"",ROUND('Set Schedules Here'!U2,rounding_decimal_places))</f>
        <v/>
      </c>
      <c r="AK2" s="12" t="str">
        <f>IF(ISBLANK('Set Schedules Here'!U3),"",ROUND('Set Schedules Here'!U3,rounding_decimal_places))</f>
        <v/>
      </c>
      <c r="AL2" s="12" t="str">
        <f>IF(ISBLANK('Set Schedules Here'!V2),"",ROUND('Set Schedules Here'!V2,rounding_decimal_places))</f>
        <v/>
      </c>
      <c r="AM2" s="12" t="str">
        <f>IF(ISBLANK('Set Schedules Here'!V3),"",ROUND('Set Schedules Here'!V3,rounding_decimal_places))</f>
        <v/>
      </c>
      <c r="AN2" s="12" t="str">
        <f>IF(ISBLANK('Set Schedules Here'!W2),"",ROUND('Set Schedules Here'!W2,rounding_decimal_places))</f>
        <v/>
      </c>
      <c r="AO2" s="12" t="str">
        <f>IF(ISBLANK('Set Schedules Here'!W3),"",ROUND('Set Schedules Here'!W3,rounding_decimal_places))</f>
        <v/>
      </c>
      <c r="AP2" s="12" t="str">
        <f>IF(ISBLANK('Set Schedules Here'!X2),"",ROUND('Set Schedules Here'!X2,rounding_decimal_places))</f>
        <v/>
      </c>
      <c r="AQ2" s="12" t="str">
        <f>IF(ISBLANK('Set Schedules Here'!X3),"",ROUND('Set Schedules Here'!X3,rounding_decimal_places))</f>
        <v/>
      </c>
      <c r="AR2" s="12" t="str">
        <f>IF(ISBLANK('Set Schedules Here'!Y2),"",ROUND('Set Schedules Here'!Y2,rounding_decimal_places))</f>
        <v/>
      </c>
      <c r="AS2" s="12" t="str">
        <f>IF(ISBLANK('Set Schedules Here'!Y3),"",ROUND('Set Schedules Here'!Y3,rounding_decimal_places))</f>
        <v/>
      </c>
      <c r="AT2" s="12" t="str">
        <f>IF(ISBLANK('Set Schedules Here'!Z2),"",ROUND('Set Schedules Here'!Z2,rounding_decimal_places))</f>
        <v/>
      </c>
      <c r="AU2" s="12" t="str">
        <f>IF(ISBLANK('Set Schedules Here'!Z3),"",ROUND('Set Schedules Here'!Z3,rounding_decimal_places))</f>
        <v/>
      </c>
      <c r="AV2" s="12" t="str">
        <f>IF(ISBLANK('Set Schedules Here'!AA2),"",ROUND('Set Schedules Here'!AA2,rounding_decimal_places))</f>
        <v/>
      </c>
      <c r="AW2" s="12" t="str">
        <f>IF(ISBLANK('Set Schedules Here'!AA3),"",ROUND('Set Schedules Here'!AA3,rounding_decimal_places))</f>
        <v/>
      </c>
      <c r="AX2" s="12" t="str">
        <f>IF(ISBLANK('Set Schedules Here'!AB2),"",ROUND('Set Schedules Here'!AB2,rounding_decimal_places))</f>
        <v/>
      </c>
      <c r="AY2" s="12" t="str">
        <f>IF(ISBLANK('Set Schedules Here'!AB3),"",ROUND('Set Schedules Here'!AB3,rounding_decimal_places))</f>
        <v/>
      </c>
      <c r="AZ2" s="12" t="str">
        <f>IF(ISBLANK('Set Schedules Here'!AC2),"",ROUND('Set Schedules Here'!AC2,rounding_decimal_places))</f>
        <v/>
      </c>
      <c r="BA2" s="12" t="str">
        <f>IF(ISBLANK('Set Schedules Here'!AC3),"",ROUND('Set Schedules Here'!AC3,rounding_decimal_places))</f>
        <v/>
      </c>
      <c r="BB2" s="12" t="str">
        <f>IF(ISBLANK('Set Schedules Here'!AD2),"",ROUND('Set Schedules Here'!AD2,rounding_decimal_places))</f>
        <v/>
      </c>
      <c r="BC2" s="12" t="str">
        <f>IF(ISBLANK('Set Schedules Here'!AD3),"",ROUND('Set Schedules Here'!AD3,rounding_decimal_places))</f>
        <v/>
      </c>
      <c r="BD2" s="12" t="str">
        <f>IF(ISBLANK('Set Schedules Here'!AE2),"",ROUND('Set Schedules Here'!AE2,rounding_decimal_places))</f>
        <v/>
      </c>
      <c r="BE2" s="12" t="str">
        <f>IF(ISBLANK('Set Schedules Here'!AE3),"",ROUND('Set Schedules Here'!AE3,rounding_decimal_places))</f>
        <v/>
      </c>
      <c r="BF2" s="12" t="str">
        <f>IF(ISBLANK('Set Schedules Here'!AF2),"",ROUND('Set Schedules Here'!AF2,rounding_decimal_places))</f>
        <v/>
      </c>
      <c r="BG2" s="12" t="str">
        <f>IF(ISBLANK('Set Schedules Here'!AF3),"",ROUND('Set Schedules Here'!AF3,rounding_decimal_places))</f>
        <v/>
      </c>
      <c r="BH2" s="12" t="str">
        <f>IF(ISBLANK('Set Schedules Here'!AG2),"",ROUND('Set Schedules Here'!AG2,rounding_decimal_places))</f>
        <v/>
      </c>
      <c r="BI2" s="12" t="str">
        <f>IF(ISBLANK('Set Schedules Here'!AG3),"",ROUND('Set Schedules Here'!AG3,rounding_decimal_places))</f>
        <v/>
      </c>
      <c r="BJ2" s="12" t="str">
        <f>IF(ISBLANK('Set Schedules Here'!AH2),"",ROUND('Set Schedules Here'!AH2,rounding_decimal_places))</f>
        <v/>
      </c>
      <c r="BK2" s="12" t="str">
        <f>IF(ISBLANK('Set Schedules Here'!AH3),"",ROUND('Set Schedules Here'!AH3,rounding_decimal_places))</f>
        <v/>
      </c>
      <c r="BL2" s="12" t="str">
        <f>IF(ISBLANK('Set Schedules Here'!AI2),"",ROUND('Set Schedules Here'!AI2,rounding_decimal_places))</f>
        <v/>
      </c>
      <c r="BM2" s="20" t="str">
        <f>IF(ISBLANK('Set Schedules Here'!AI3),"",ROUND('Set Schedules Here'!AI3,rounding_decimal_places))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Here'!E10),"",ROUND('Set Schedules Here'!E10,rounding_decimal_places))</f>
        <v>2050</v>
      </c>
      <c r="G6" s="12">
        <f>IF(ISBLANK('Set Schedules Here'!E11),"",ROUND('Set Schedules Here'!E11,rounding_decimal_places))</f>
        <v>1</v>
      </c>
      <c r="H6" s="12" t="str">
        <f>IF(ISBLANK('Set Schedules Here'!F10),"",ROUND('Set Schedules Here'!F10,rounding_decimal_places))</f>
        <v/>
      </c>
      <c r="I6" s="12" t="str">
        <f>IF(ISBLANK('Set Schedules Here'!F11),"",ROUND('Set Schedules Here'!F11,rounding_decimal_places))</f>
        <v/>
      </c>
      <c r="J6" s="12" t="str">
        <f>IF(ISBLANK('Set Schedules Here'!G10),"",ROUND('Set Schedules Here'!G10,rounding_decimal_places))</f>
        <v/>
      </c>
      <c r="K6" s="12" t="str">
        <f>IF(ISBLANK('Set Schedules Here'!G11),"",ROUND('Set Schedules Here'!G11,rounding_decimal_places))</f>
        <v/>
      </c>
      <c r="L6" s="12" t="str">
        <f>IF(ISBLANK('Set Schedules Here'!H10),"",ROUND('Set Schedules Here'!H10,rounding_decimal_places))</f>
        <v/>
      </c>
      <c r="M6" s="12" t="str">
        <f>IF(ISBLANK('Set Schedules Here'!H11),"",ROUND('Set Schedules Here'!H11,rounding_decimal_places))</f>
        <v/>
      </c>
      <c r="N6" s="12" t="str">
        <f>IF(ISBLANK('Set Schedules Here'!I10),"",ROUND('Set Schedules Here'!I10,rounding_decimal_places))</f>
        <v/>
      </c>
      <c r="O6" s="12" t="str">
        <f>IF(ISBLANK('Set Schedules Here'!I11),"",ROUND('Set Schedules Here'!I11,rounding_decimal_places))</f>
        <v/>
      </c>
      <c r="P6" s="12" t="str">
        <f>IF(ISBLANK('Set Schedules Here'!J10),"",ROUND('Set Schedules Here'!J10,rounding_decimal_places))</f>
        <v/>
      </c>
      <c r="Q6" s="12" t="str">
        <f>IF(ISBLANK('Set Schedules Here'!J11),"",ROUND('Set Schedules Here'!J11,rounding_decimal_places))</f>
        <v/>
      </c>
      <c r="R6" s="12" t="str">
        <f>IF(ISBLANK('Set Schedules Here'!K10),"",ROUND('Set Schedules Here'!K10,rounding_decimal_places))</f>
        <v/>
      </c>
      <c r="S6" s="12" t="str">
        <f>IF(ISBLANK('Set Schedules Here'!K11),"",ROUND('Set Schedules Here'!K11,rounding_decimal_places))</f>
        <v/>
      </c>
      <c r="T6" s="12" t="str">
        <f>IF(ISBLANK('Set Schedules Here'!L10),"",ROUND('Set Schedules Here'!L10,rounding_decimal_places))</f>
        <v/>
      </c>
      <c r="U6" s="12" t="str">
        <f>IF(ISBLANK('Set Schedules Here'!L11),"",ROUND('Set Schedules Here'!L11,rounding_decimal_places))</f>
        <v/>
      </c>
      <c r="V6" s="12" t="str">
        <f>IF(ISBLANK('Set Schedules Here'!M10),"",ROUND('Set Schedules Here'!M10,rounding_decimal_places))</f>
        <v/>
      </c>
      <c r="W6" s="12" t="str">
        <f>IF(ISBLANK('Set Schedules Here'!M11),"",ROUND('Set Schedules Here'!M11,rounding_decimal_places))</f>
        <v/>
      </c>
      <c r="X6" s="12" t="str">
        <f>IF(ISBLANK('Set Schedules Here'!N10),"",ROUND('Set Schedules Here'!N10,rounding_decimal_places))</f>
        <v/>
      </c>
      <c r="Y6" s="12" t="str">
        <f>IF(ISBLANK('Set Schedules Here'!N11),"",ROUND('Set Schedules Here'!N11,rounding_decimal_places))</f>
        <v/>
      </c>
      <c r="Z6" s="12" t="str">
        <f>IF(ISBLANK('Set Schedules Here'!O10),"",ROUND('Set Schedules Here'!O10,rounding_decimal_places))</f>
        <v/>
      </c>
      <c r="AA6" s="12" t="str">
        <f>IF(ISBLANK('Set Schedules Here'!O11),"",ROUND('Set Schedules Here'!O11,rounding_decimal_places))</f>
        <v/>
      </c>
      <c r="AB6" s="12" t="str">
        <f>IF(ISBLANK('Set Schedules Here'!P10),"",ROUND('Set Schedules Here'!P10,rounding_decimal_places))</f>
        <v/>
      </c>
      <c r="AC6" s="12" t="str">
        <f>IF(ISBLANK('Set Schedules Here'!P11),"",ROUND('Set Schedules Here'!P11,rounding_decimal_places))</f>
        <v/>
      </c>
      <c r="AD6" s="12" t="str">
        <f>IF(ISBLANK('Set Schedules Here'!Q10),"",ROUND('Set Schedules Here'!Q10,rounding_decimal_places))</f>
        <v/>
      </c>
      <c r="AE6" s="12" t="str">
        <f>IF(ISBLANK('Set Schedules Here'!Q11),"",ROUND('Set Schedules Here'!Q11,rounding_decimal_places))</f>
        <v/>
      </c>
      <c r="AF6" s="12" t="str">
        <f>IF(ISBLANK('Set Schedules Here'!R10),"",ROUND('Set Schedules Here'!R10,rounding_decimal_places))</f>
        <v/>
      </c>
      <c r="AG6" s="12" t="str">
        <f>IF(ISBLANK('Set Schedules Here'!R11),"",ROUND('Set Schedules Here'!R11,rounding_decimal_places))</f>
        <v/>
      </c>
      <c r="AH6" s="12" t="str">
        <f>IF(ISBLANK('Set Schedules Here'!S10),"",ROUND('Set Schedules Here'!S10,rounding_decimal_places))</f>
        <v/>
      </c>
      <c r="AI6" s="12" t="str">
        <f>IF(ISBLANK('Set Schedules Here'!S11),"",ROUND('Set Schedules Here'!S11,rounding_decimal_places))</f>
        <v/>
      </c>
      <c r="AJ6" s="12" t="str">
        <f>IF(ISBLANK('Set Schedules Here'!T10),"",ROUND('Set Schedules Here'!T10,rounding_decimal_places))</f>
        <v/>
      </c>
      <c r="AK6" s="12" t="str">
        <f>IF(ISBLANK('Set Schedules Here'!T11),"",ROUND('Set Schedules Here'!T11,rounding_decimal_places))</f>
        <v/>
      </c>
      <c r="AL6" s="12" t="str">
        <f>IF(ISBLANK('Set Schedules Here'!U10),"",ROUND('Set Schedules Here'!U10,rounding_decimal_places))</f>
        <v/>
      </c>
      <c r="AM6" s="12" t="str">
        <f>IF(ISBLANK('Set Schedules Here'!U11),"",ROUND('Set Schedules Here'!U11,rounding_decimal_places))</f>
        <v/>
      </c>
      <c r="AN6" s="12" t="str">
        <f>IF(ISBLANK('Set Schedules Here'!V10),"",ROUND('Set Schedules Here'!V10,rounding_decimal_places))</f>
        <v/>
      </c>
      <c r="AO6" s="12" t="str">
        <f>IF(ISBLANK('Set Schedules Here'!V11),"",ROUND('Set Schedules Here'!V11,rounding_decimal_places))</f>
        <v/>
      </c>
      <c r="AP6" s="12" t="str">
        <f>IF(ISBLANK('Set Schedules Here'!W10),"",ROUND('Set Schedules Here'!W10,rounding_decimal_places))</f>
        <v/>
      </c>
      <c r="AQ6" s="12" t="str">
        <f>IF(ISBLANK('Set Schedules Here'!W11),"",ROUND('Set Schedules Here'!W11,rounding_decimal_places))</f>
        <v/>
      </c>
      <c r="AR6" s="12" t="str">
        <f>IF(ISBLANK('Set Schedules Here'!X10),"",ROUND('Set Schedules Here'!X10,rounding_decimal_places))</f>
        <v/>
      </c>
      <c r="AS6" s="12" t="str">
        <f>IF(ISBLANK('Set Schedules Here'!X11),"",ROUND('Set Schedules Here'!X11,rounding_decimal_places))</f>
        <v/>
      </c>
      <c r="AT6" s="12" t="str">
        <f>IF(ISBLANK('Set Schedules Here'!Y10),"",ROUND('Set Schedules Here'!Y10,rounding_decimal_places))</f>
        <v/>
      </c>
      <c r="AU6" s="12" t="str">
        <f>IF(ISBLANK('Set Schedules Here'!Y11),"",ROUND('Set Schedules Here'!Y11,rounding_decimal_places))</f>
        <v/>
      </c>
      <c r="AV6" s="12" t="str">
        <f>IF(ISBLANK('Set Schedules Here'!Z10),"",ROUND('Set Schedules Here'!Z10,rounding_decimal_places))</f>
        <v/>
      </c>
      <c r="AW6" s="12" t="str">
        <f>IF(ISBLANK('Set Schedules Here'!Z11),"",ROUND('Set Schedules Here'!Z11,rounding_decimal_places))</f>
        <v/>
      </c>
      <c r="AX6" s="12" t="str">
        <f>IF(ISBLANK('Set Schedules Here'!AA10),"",ROUND('Set Schedules Here'!AA10,rounding_decimal_places))</f>
        <v/>
      </c>
      <c r="AY6" s="12" t="str">
        <f>IF(ISBLANK('Set Schedules Here'!AA11),"",ROUND('Set Schedules Here'!AA11,rounding_decimal_places))</f>
        <v/>
      </c>
      <c r="AZ6" s="12" t="str">
        <f>IF(ISBLANK('Set Schedules Here'!AB10),"",ROUND('Set Schedules Here'!AB10,rounding_decimal_places))</f>
        <v/>
      </c>
      <c r="BA6" s="12" t="str">
        <f>IF(ISBLANK('Set Schedules Here'!AB11),"",ROUND('Set Schedules Here'!AB11,rounding_decimal_places))</f>
        <v/>
      </c>
      <c r="BB6" s="12" t="str">
        <f>IF(ISBLANK('Set Schedules Here'!AC10),"",ROUND('Set Schedules Here'!AC10,rounding_decimal_places))</f>
        <v/>
      </c>
      <c r="BC6" s="12" t="str">
        <f>IF(ISBLANK('Set Schedules Here'!AC11),"",ROUND('Set Schedules Here'!AC11,rounding_decimal_places))</f>
        <v/>
      </c>
      <c r="BD6" s="12" t="str">
        <f>IF(ISBLANK('Set Schedules Here'!AD10),"",ROUND('Set Schedules Here'!AD10,rounding_decimal_places))</f>
        <v/>
      </c>
      <c r="BE6" s="12" t="str">
        <f>IF(ISBLANK('Set Schedules Here'!AD11),"",ROUND('Set Schedules Here'!AD11,rounding_decimal_places))</f>
        <v/>
      </c>
      <c r="BF6" s="12" t="str">
        <f>IF(ISBLANK('Set Schedules Here'!AE10),"",ROUND('Set Schedules Here'!AE10,rounding_decimal_places))</f>
        <v/>
      </c>
      <c r="BG6" s="12" t="str">
        <f>IF(ISBLANK('Set Schedules Here'!AE11),"",ROUND('Set Schedules Here'!AE11,rounding_decimal_places))</f>
        <v/>
      </c>
      <c r="BH6" s="12" t="str">
        <f>IF(ISBLANK('Set Schedules Here'!AF10),"",ROUND('Set Schedules Here'!AF10,rounding_decimal_places))</f>
        <v/>
      </c>
      <c r="BI6" s="12" t="str">
        <f>IF(ISBLANK('Set Schedules Here'!AF11),"",ROUND('Set Schedules Here'!AF11,rounding_decimal_places))</f>
        <v/>
      </c>
      <c r="BJ6" s="12" t="str">
        <f>IF(ISBLANK('Set Schedules Here'!AG10),"",ROUND('Set Schedules Here'!AG10,rounding_decimal_places))</f>
        <v/>
      </c>
      <c r="BK6" s="12" t="str">
        <f>IF(ISBLANK('Set Schedules Here'!AG11),"",ROUND('Set Schedules Here'!AG11,rounding_decimal_places))</f>
        <v/>
      </c>
      <c r="BL6" s="12" t="str">
        <f>IF(ISBLANK('Set Schedules Here'!AH10),"",ROUND('Set Schedules Here'!AH10,rounding_decimal_places))</f>
        <v/>
      </c>
      <c r="BM6" s="20" t="str">
        <f>IF(ISBLANK('Set Schedules Here'!AH11),"",ROUND('Set Schedules Here'!AH11,rounding_decimal_places))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Here'!E12),"",ROUND('Set Schedules Here'!E12,rounding_decimal_places))</f>
        <v>2050</v>
      </c>
      <c r="G7" s="12">
        <f>IF(ISBLANK('Set Schedules Here'!E13),"",ROUND('Set Schedules Here'!E13,rounding_decimal_places))</f>
        <v>1</v>
      </c>
      <c r="H7" s="12" t="str">
        <f>IF(ISBLANK('Set Schedules Here'!F12),"",ROUND('Set Schedules Here'!F12,rounding_decimal_places))</f>
        <v/>
      </c>
      <c r="I7" s="12" t="str">
        <f>IF(ISBLANK('Set Schedules Here'!F13),"",ROUND('Set Schedules Here'!F13,rounding_decimal_places))</f>
        <v/>
      </c>
      <c r="J7" s="12" t="str">
        <f>IF(ISBLANK('Set Schedules Here'!G12),"",ROUND('Set Schedules Here'!G12,rounding_decimal_places))</f>
        <v/>
      </c>
      <c r="K7" s="12" t="str">
        <f>IF(ISBLANK('Set Schedules Here'!G13),"",ROUND('Set Schedules Here'!G13,rounding_decimal_places))</f>
        <v/>
      </c>
      <c r="L7" s="12" t="str">
        <f>IF(ISBLANK('Set Schedules Here'!H12),"",ROUND('Set Schedules Here'!H12,rounding_decimal_places))</f>
        <v/>
      </c>
      <c r="M7" s="12" t="str">
        <f>IF(ISBLANK('Set Schedules Here'!H13),"",ROUND('Set Schedules Here'!H13,rounding_decimal_places))</f>
        <v/>
      </c>
      <c r="N7" s="12" t="str">
        <f>IF(ISBLANK('Set Schedules Here'!I12),"",ROUND('Set Schedules Here'!I12,rounding_decimal_places))</f>
        <v/>
      </c>
      <c r="O7" s="12" t="str">
        <f>IF(ISBLANK('Set Schedules Here'!I13),"",ROUND('Set Schedules Here'!I13,rounding_decimal_places))</f>
        <v/>
      </c>
      <c r="P7" s="12" t="str">
        <f>IF(ISBLANK('Set Schedules Here'!J12),"",ROUND('Set Schedules Here'!J12,rounding_decimal_places))</f>
        <v/>
      </c>
      <c r="Q7" s="12" t="str">
        <f>IF(ISBLANK('Set Schedules Here'!J13),"",ROUND('Set Schedules Here'!J13,rounding_decimal_places))</f>
        <v/>
      </c>
      <c r="R7" s="12" t="str">
        <f>IF(ISBLANK('Set Schedules Here'!K12),"",ROUND('Set Schedules Here'!K12,rounding_decimal_places))</f>
        <v/>
      </c>
      <c r="S7" s="12" t="str">
        <f>IF(ISBLANK('Set Schedules Here'!K13),"",ROUND('Set Schedules Here'!K13,rounding_decimal_places))</f>
        <v/>
      </c>
      <c r="T7" s="12" t="str">
        <f>IF(ISBLANK('Set Schedules Here'!L12),"",ROUND('Set Schedules Here'!L12,rounding_decimal_places))</f>
        <v/>
      </c>
      <c r="U7" s="12" t="str">
        <f>IF(ISBLANK('Set Schedules Here'!L13),"",ROUND('Set Schedules Here'!L13,rounding_decimal_places))</f>
        <v/>
      </c>
      <c r="V7" s="12" t="str">
        <f>IF(ISBLANK('Set Schedules Here'!M12),"",ROUND('Set Schedules Here'!M12,rounding_decimal_places))</f>
        <v/>
      </c>
      <c r="W7" s="12" t="str">
        <f>IF(ISBLANK('Set Schedules Here'!M13),"",ROUND('Set Schedules Here'!M13,rounding_decimal_places))</f>
        <v/>
      </c>
      <c r="X7" s="12" t="str">
        <f>IF(ISBLANK('Set Schedules Here'!N12),"",ROUND('Set Schedules Here'!N12,rounding_decimal_places))</f>
        <v/>
      </c>
      <c r="Y7" s="12" t="str">
        <f>IF(ISBLANK('Set Schedules Here'!N13),"",ROUND('Set Schedules Here'!N13,rounding_decimal_places))</f>
        <v/>
      </c>
      <c r="Z7" s="12" t="str">
        <f>IF(ISBLANK('Set Schedules Here'!O12),"",ROUND('Set Schedules Here'!O12,rounding_decimal_places))</f>
        <v/>
      </c>
      <c r="AA7" s="12" t="str">
        <f>IF(ISBLANK('Set Schedules Here'!O13),"",ROUND('Set Schedules Here'!O13,rounding_decimal_places))</f>
        <v/>
      </c>
      <c r="AB7" s="12" t="str">
        <f>IF(ISBLANK('Set Schedules Here'!P12),"",ROUND('Set Schedules Here'!P12,rounding_decimal_places))</f>
        <v/>
      </c>
      <c r="AC7" s="12" t="str">
        <f>IF(ISBLANK('Set Schedules Here'!P13),"",ROUND('Set Schedules Here'!P13,rounding_decimal_places))</f>
        <v/>
      </c>
      <c r="AD7" s="12" t="str">
        <f>IF(ISBLANK('Set Schedules Here'!Q12),"",ROUND('Set Schedules Here'!Q12,rounding_decimal_places))</f>
        <v/>
      </c>
      <c r="AE7" s="12" t="str">
        <f>IF(ISBLANK('Set Schedules Here'!Q13),"",ROUND('Set Schedules Here'!Q13,rounding_decimal_places))</f>
        <v/>
      </c>
      <c r="AF7" s="12" t="str">
        <f>IF(ISBLANK('Set Schedules Here'!R12),"",ROUND('Set Schedules Here'!R12,rounding_decimal_places))</f>
        <v/>
      </c>
      <c r="AG7" s="12" t="str">
        <f>IF(ISBLANK('Set Schedules Here'!R13),"",ROUND('Set Schedules Here'!R13,rounding_decimal_places))</f>
        <v/>
      </c>
      <c r="AH7" s="12" t="str">
        <f>IF(ISBLANK('Set Schedules Here'!S12),"",ROUND('Set Schedules Here'!S12,rounding_decimal_places))</f>
        <v/>
      </c>
      <c r="AI7" s="12" t="str">
        <f>IF(ISBLANK('Set Schedules Here'!S13),"",ROUND('Set Schedules Here'!S13,rounding_decimal_places))</f>
        <v/>
      </c>
      <c r="AJ7" s="12" t="str">
        <f>IF(ISBLANK('Set Schedules Here'!T12),"",ROUND('Set Schedules Here'!T12,rounding_decimal_places))</f>
        <v/>
      </c>
      <c r="AK7" s="12" t="str">
        <f>IF(ISBLANK('Set Schedules Here'!T13),"",ROUND('Set Schedules Here'!T13,rounding_decimal_places))</f>
        <v/>
      </c>
      <c r="AL7" s="12" t="str">
        <f>IF(ISBLANK('Set Schedules Here'!U12),"",ROUND('Set Schedules Here'!U12,rounding_decimal_places))</f>
        <v/>
      </c>
      <c r="AM7" s="12" t="str">
        <f>IF(ISBLANK('Set Schedules Here'!U13),"",ROUND('Set Schedules Here'!U13,rounding_decimal_places))</f>
        <v/>
      </c>
      <c r="AN7" s="12" t="str">
        <f>IF(ISBLANK('Set Schedules Here'!V12),"",ROUND('Set Schedules Here'!V12,rounding_decimal_places))</f>
        <v/>
      </c>
      <c r="AO7" s="12" t="str">
        <f>IF(ISBLANK('Set Schedules Here'!V13),"",ROUND('Set Schedules Here'!V13,rounding_decimal_places))</f>
        <v/>
      </c>
      <c r="AP7" s="12" t="str">
        <f>IF(ISBLANK('Set Schedules Here'!W12),"",ROUND('Set Schedules Here'!W12,rounding_decimal_places))</f>
        <v/>
      </c>
      <c r="AQ7" s="12" t="str">
        <f>IF(ISBLANK('Set Schedules Here'!W13),"",ROUND('Set Schedules Here'!W13,rounding_decimal_places))</f>
        <v/>
      </c>
      <c r="AR7" s="12" t="str">
        <f>IF(ISBLANK('Set Schedules Here'!X12),"",ROUND('Set Schedules Here'!X12,rounding_decimal_places))</f>
        <v/>
      </c>
      <c r="AS7" s="12" t="str">
        <f>IF(ISBLANK('Set Schedules Here'!X13),"",ROUND('Set Schedules Here'!X13,rounding_decimal_places))</f>
        <v/>
      </c>
      <c r="AT7" s="12" t="str">
        <f>IF(ISBLANK('Set Schedules Here'!Y12),"",ROUND('Set Schedules Here'!Y12,rounding_decimal_places))</f>
        <v/>
      </c>
      <c r="AU7" s="12" t="str">
        <f>IF(ISBLANK('Set Schedules Here'!Y13),"",ROUND('Set Schedules Here'!Y13,rounding_decimal_places))</f>
        <v/>
      </c>
      <c r="AV7" s="12" t="str">
        <f>IF(ISBLANK('Set Schedules Here'!Z12),"",ROUND('Set Schedules Here'!Z12,rounding_decimal_places))</f>
        <v/>
      </c>
      <c r="AW7" s="12" t="str">
        <f>IF(ISBLANK('Set Schedules Here'!Z13),"",ROUND('Set Schedules Here'!Z13,rounding_decimal_places))</f>
        <v/>
      </c>
      <c r="AX7" s="12" t="str">
        <f>IF(ISBLANK('Set Schedules Here'!AA12),"",ROUND('Set Schedules Here'!AA12,rounding_decimal_places))</f>
        <v/>
      </c>
      <c r="AY7" s="12" t="str">
        <f>IF(ISBLANK('Set Schedules Here'!AA13),"",ROUND('Set Schedules Here'!AA13,rounding_decimal_places))</f>
        <v/>
      </c>
      <c r="AZ7" s="12" t="str">
        <f>IF(ISBLANK('Set Schedules Here'!AB12),"",ROUND('Set Schedules Here'!AB12,rounding_decimal_places))</f>
        <v/>
      </c>
      <c r="BA7" s="12" t="str">
        <f>IF(ISBLANK('Set Schedules Here'!AB13),"",ROUND('Set Schedules Here'!AB13,rounding_decimal_places))</f>
        <v/>
      </c>
      <c r="BB7" s="12" t="str">
        <f>IF(ISBLANK('Set Schedules Here'!AC12),"",ROUND('Set Schedules Here'!AC12,rounding_decimal_places))</f>
        <v/>
      </c>
      <c r="BC7" s="12" t="str">
        <f>IF(ISBLANK('Set Schedules Here'!AC13),"",ROUND('Set Schedules Here'!AC13,rounding_decimal_places))</f>
        <v/>
      </c>
      <c r="BD7" s="12" t="str">
        <f>IF(ISBLANK('Set Schedules Here'!AD12),"",ROUND('Set Schedules Here'!AD12,rounding_decimal_places))</f>
        <v/>
      </c>
      <c r="BE7" s="12" t="str">
        <f>IF(ISBLANK('Set Schedules Here'!AD13),"",ROUND('Set Schedules Here'!AD13,rounding_decimal_places))</f>
        <v/>
      </c>
      <c r="BF7" s="12" t="str">
        <f>IF(ISBLANK('Set Schedules Here'!AE12),"",ROUND('Set Schedules Here'!AE12,rounding_decimal_places))</f>
        <v/>
      </c>
      <c r="BG7" s="12" t="str">
        <f>IF(ISBLANK('Set Schedules Here'!AE13),"",ROUND('Set Schedules Here'!AE13,rounding_decimal_places))</f>
        <v/>
      </c>
      <c r="BH7" s="12" t="str">
        <f>IF(ISBLANK('Set Schedules Here'!AF12),"",ROUND('Set Schedules Here'!AF12,rounding_decimal_places))</f>
        <v/>
      </c>
      <c r="BI7" s="12" t="str">
        <f>IF(ISBLANK('Set Schedules Here'!AF13),"",ROUND('Set Schedules Here'!AF13,rounding_decimal_places))</f>
        <v/>
      </c>
      <c r="BJ7" s="12" t="str">
        <f>IF(ISBLANK('Set Schedules Here'!AG12),"",ROUND('Set Schedules Here'!AG12,rounding_decimal_places))</f>
        <v/>
      </c>
      <c r="BK7" s="12" t="str">
        <f>IF(ISBLANK('Set Schedules Here'!AG13),"",ROUND('Set Schedules Here'!AG13,rounding_decimal_places))</f>
        <v/>
      </c>
      <c r="BL7" s="12" t="str">
        <f>IF(ISBLANK('Set Schedules Here'!AH12),"",ROUND('Set Schedules Here'!AH12,rounding_decimal_places))</f>
        <v/>
      </c>
      <c r="BM7" s="20" t="str">
        <f>IF(ISBLANK('Set Schedules Here'!AH13),"",ROUND('Set Schedules Here'!AH13,rounding_decimal_places))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Here'!E22),"",ROUND('Set Schedules Here'!E22,rounding_decimal_places))</f>
        <v>2035</v>
      </c>
      <c r="G12" s="12">
        <f>IF(ISBLANK('Set Schedules Here'!E23),"",ROUND('Set Schedules Here'!E23,rounding_decimal_places))</f>
        <v>1</v>
      </c>
      <c r="H12" s="12">
        <f>IF(ISBLANK('Set Schedules Here'!F22),"",ROUND('Set Schedules Here'!F22,rounding_decimal_places))</f>
        <v>2050</v>
      </c>
      <c r="I12" s="12">
        <f>IF(ISBLANK('Set Schedules Here'!F23),"",ROUND('Set Schedules Here'!F23,rounding_decimal_places))</f>
        <v>1</v>
      </c>
      <c r="J12" s="12" t="str">
        <f>IF(ISBLANK('Set Schedules Here'!G22),"",ROUND('Set Schedules Here'!G22,rounding_decimal_places))</f>
        <v/>
      </c>
      <c r="K12" s="12" t="str">
        <f>IF(ISBLANK('Set Schedules Here'!G23),"",ROUND('Set Schedules Here'!G23,rounding_decimal_places))</f>
        <v/>
      </c>
      <c r="L12" s="12" t="str">
        <f>IF(ISBLANK('Set Schedules Here'!H22),"",ROUND('Set Schedules Here'!H22,rounding_decimal_places))</f>
        <v/>
      </c>
      <c r="M12" s="12" t="str">
        <f>IF(ISBLANK('Set Schedules Here'!H23),"",ROUND('Set Schedules Here'!H23,rounding_decimal_places))</f>
        <v/>
      </c>
      <c r="N12" s="12" t="str">
        <f>IF(ISBLANK('Set Schedules Here'!I22),"",ROUND('Set Schedules Here'!I22,rounding_decimal_places))</f>
        <v/>
      </c>
      <c r="O12" s="12" t="str">
        <f>IF(ISBLANK('Set Schedules Here'!I23),"",ROUND('Set Schedules Here'!I23,rounding_decimal_places))</f>
        <v/>
      </c>
      <c r="P12" s="12" t="str">
        <f>IF(ISBLANK('Set Schedules Here'!J22),"",ROUND('Set Schedules Here'!J22,rounding_decimal_places))</f>
        <v/>
      </c>
      <c r="Q12" s="12" t="str">
        <f>IF(ISBLANK('Set Schedules Here'!J23),"",ROUND('Set Schedules Here'!J23,rounding_decimal_places))</f>
        <v/>
      </c>
      <c r="R12" s="12" t="str">
        <f>IF(ISBLANK('Set Schedules Here'!K22),"",ROUND('Set Schedules Here'!K22,rounding_decimal_places))</f>
        <v/>
      </c>
      <c r="S12" s="12" t="str">
        <f>IF(ISBLANK('Set Schedules Here'!K23),"",ROUND('Set Schedules Here'!K23,rounding_decimal_places))</f>
        <v/>
      </c>
      <c r="T12" s="12" t="str">
        <f>IF(ISBLANK('Set Schedules Here'!L22),"",ROUND('Set Schedules Here'!L22,rounding_decimal_places))</f>
        <v/>
      </c>
      <c r="U12" s="12" t="str">
        <f>IF(ISBLANK('Set Schedules Here'!L23),"",ROUND('Set Schedules Here'!L23,rounding_decimal_places))</f>
        <v/>
      </c>
      <c r="V12" s="12" t="str">
        <f>IF(ISBLANK('Set Schedules Here'!M22),"",ROUND('Set Schedules Here'!M22,rounding_decimal_places))</f>
        <v/>
      </c>
      <c r="W12" s="12" t="str">
        <f>IF(ISBLANK('Set Schedules Here'!M23),"",ROUND('Set Schedules Here'!M23,rounding_decimal_places))</f>
        <v/>
      </c>
      <c r="X12" s="12" t="str">
        <f>IF(ISBLANK('Set Schedules Here'!N22),"",ROUND('Set Schedules Here'!N22,rounding_decimal_places))</f>
        <v/>
      </c>
      <c r="Y12" s="12" t="str">
        <f>IF(ISBLANK('Set Schedules Here'!N23),"",ROUND('Set Schedules Here'!N23,rounding_decimal_places))</f>
        <v/>
      </c>
      <c r="Z12" s="12" t="str">
        <f>IF(ISBLANK('Set Schedules Here'!O22),"",ROUND('Set Schedules Here'!O22,rounding_decimal_places))</f>
        <v/>
      </c>
      <c r="AA12" s="12" t="str">
        <f>IF(ISBLANK('Set Schedules Here'!O23),"",ROUND('Set Schedules Here'!O23,rounding_decimal_places))</f>
        <v/>
      </c>
      <c r="AB12" s="12" t="str">
        <f>IF(ISBLANK('Set Schedules Here'!P22),"",ROUND('Set Schedules Here'!P22,rounding_decimal_places))</f>
        <v/>
      </c>
      <c r="AC12" s="12" t="str">
        <f>IF(ISBLANK('Set Schedules Here'!P23),"",ROUND('Set Schedules Here'!P23,rounding_decimal_places))</f>
        <v/>
      </c>
      <c r="AD12" s="12" t="str">
        <f>IF(ISBLANK('Set Schedules Here'!Q22),"",ROUND('Set Schedules Here'!Q22,rounding_decimal_places))</f>
        <v/>
      </c>
      <c r="AE12" s="12" t="str">
        <f>IF(ISBLANK('Set Schedules Here'!Q23),"",ROUND('Set Schedules Here'!Q23,rounding_decimal_places))</f>
        <v/>
      </c>
      <c r="AF12" s="12" t="str">
        <f>IF(ISBLANK('Set Schedules Here'!R22),"",ROUND('Set Schedules Here'!R22,rounding_decimal_places))</f>
        <v/>
      </c>
      <c r="AG12" s="12" t="str">
        <f>IF(ISBLANK('Set Schedules Here'!R23),"",ROUND('Set Schedules Here'!R23,rounding_decimal_places))</f>
        <v/>
      </c>
      <c r="AH12" s="12" t="str">
        <f>IF(ISBLANK('Set Schedules Here'!S22),"",ROUND('Set Schedules Here'!S22,rounding_decimal_places))</f>
        <v/>
      </c>
      <c r="AI12" s="12" t="str">
        <f>IF(ISBLANK('Set Schedules Here'!S23),"",ROUND('Set Schedules Here'!S23,rounding_decimal_places))</f>
        <v/>
      </c>
      <c r="AJ12" s="12" t="str">
        <f>IF(ISBLANK('Set Schedules Here'!T22),"",ROUND('Set Schedules Here'!T22,rounding_decimal_places))</f>
        <v/>
      </c>
      <c r="AK12" s="12" t="str">
        <f>IF(ISBLANK('Set Schedules Here'!T23),"",ROUND('Set Schedules Here'!T23,rounding_decimal_places))</f>
        <v/>
      </c>
      <c r="AL12" s="12" t="str">
        <f>IF(ISBLANK('Set Schedules Here'!U22),"",ROUND('Set Schedules Here'!U22,rounding_decimal_places))</f>
        <v/>
      </c>
      <c r="AM12" s="12" t="str">
        <f>IF(ISBLANK('Set Schedules Here'!U23),"",ROUND('Set Schedules Here'!U23,rounding_decimal_places))</f>
        <v/>
      </c>
      <c r="AN12" s="12" t="str">
        <f>IF(ISBLANK('Set Schedules Here'!V22),"",ROUND('Set Schedules Here'!V22,rounding_decimal_places))</f>
        <v/>
      </c>
      <c r="AO12" s="12" t="str">
        <f>IF(ISBLANK('Set Schedules Here'!V23),"",ROUND('Set Schedules Here'!V23,rounding_decimal_places))</f>
        <v/>
      </c>
      <c r="AP12" s="12" t="str">
        <f>IF(ISBLANK('Set Schedules Here'!W22),"",ROUND('Set Schedules Here'!W22,rounding_decimal_places))</f>
        <v/>
      </c>
      <c r="AQ12" s="12" t="str">
        <f>IF(ISBLANK('Set Schedules Here'!W23),"",ROUND('Set Schedules Here'!W23,rounding_decimal_places))</f>
        <v/>
      </c>
      <c r="AR12" s="12" t="str">
        <f>IF(ISBLANK('Set Schedules Here'!X22),"",ROUND('Set Schedules Here'!X22,rounding_decimal_places))</f>
        <v/>
      </c>
      <c r="AS12" s="12" t="str">
        <f>IF(ISBLANK('Set Schedules Here'!X23),"",ROUND('Set Schedules Here'!X23,rounding_decimal_places))</f>
        <v/>
      </c>
      <c r="AT12" s="12" t="str">
        <f>IF(ISBLANK('Set Schedules Here'!Y22),"",ROUND('Set Schedules Here'!Y22,rounding_decimal_places))</f>
        <v/>
      </c>
      <c r="AU12" s="12" t="str">
        <f>IF(ISBLANK('Set Schedules Here'!Y23),"",ROUND('Set Schedules Here'!Y23,rounding_decimal_places))</f>
        <v/>
      </c>
      <c r="AV12" s="12" t="str">
        <f>IF(ISBLANK('Set Schedules Here'!Z22),"",ROUND('Set Schedules Here'!Z22,rounding_decimal_places))</f>
        <v/>
      </c>
      <c r="AW12" s="12" t="str">
        <f>IF(ISBLANK('Set Schedules Here'!Z23),"",ROUND('Set Schedules Here'!Z23,rounding_decimal_places))</f>
        <v/>
      </c>
      <c r="AX12" s="12" t="str">
        <f>IF(ISBLANK('Set Schedules Here'!AA22),"",ROUND('Set Schedules Here'!AA22,rounding_decimal_places))</f>
        <v/>
      </c>
      <c r="AY12" s="12" t="str">
        <f>IF(ISBLANK('Set Schedules Here'!AA23),"",ROUND('Set Schedules Here'!AA23,rounding_decimal_places))</f>
        <v/>
      </c>
      <c r="AZ12" s="12" t="str">
        <f>IF(ISBLANK('Set Schedules Here'!AB22),"",ROUND('Set Schedules Here'!AB22,rounding_decimal_places))</f>
        <v/>
      </c>
      <c r="BA12" s="12" t="str">
        <f>IF(ISBLANK('Set Schedules Here'!AB23),"",ROUND('Set Schedules Here'!AB23,rounding_decimal_places))</f>
        <v/>
      </c>
      <c r="BB12" s="12" t="str">
        <f>IF(ISBLANK('Set Schedules Here'!AC22),"",ROUND('Set Schedules Here'!AC22,rounding_decimal_places))</f>
        <v/>
      </c>
      <c r="BC12" s="12" t="str">
        <f>IF(ISBLANK('Set Schedules Here'!AC23),"",ROUND('Set Schedules Here'!AC23,rounding_decimal_places))</f>
        <v/>
      </c>
      <c r="BD12" s="12" t="str">
        <f>IF(ISBLANK('Set Schedules Here'!AD22),"",ROUND('Set Schedules Here'!AD22,rounding_decimal_places))</f>
        <v/>
      </c>
      <c r="BE12" s="12" t="str">
        <f>IF(ISBLANK('Set Schedules Here'!AD23),"",ROUND('Set Schedules Here'!AD23,rounding_decimal_places))</f>
        <v/>
      </c>
      <c r="BF12" s="12" t="str">
        <f>IF(ISBLANK('Set Schedules Here'!AE22),"",ROUND('Set Schedules Here'!AE22,rounding_decimal_places))</f>
        <v/>
      </c>
      <c r="BG12" s="12" t="str">
        <f>IF(ISBLANK('Set Schedules Here'!AE23),"",ROUND('Set Schedules Here'!AE23,rounding_decimal_places))</f>
        <v/>
      </c>
      <c r="BH12" s="12" t="str">
        <f>IF(ISBLANK('Set Schedules Here'!AF22),"",ROUND('Set Schedules Here'!AF22,rounding_decimal_places))</f>
        <v/>
      </c>
      <c r="BI12" s="12" t="str">
        <f>IF(ISBLANK('Set Schedules Here'!AF23),"",ROUND('Set Schedules Here'!AF23,rounding_decimal_places))</f>
        <v/>
      </c>
      <c r="BJ12" s="12" t="str">
        <f>IF(ISBLANK('Set Schedules Here'!AG22),"",ROUND('Set Schedules Here'!AG22,rounding_decimal_places))</f>
        <v/>
      </c>
      <c r="BK12" s="12" t="str">
        <f>IF(ISBLANK('Set Schedules Here'!AG23),"",ROUND('Set Schedules Here'!AG23,rounding_decimal_places))</f>
        <v/>
      </c>
      <c r="BL12" s="12" t="str">
        <f>IF(ISBLANK('Set Schedules Here'!AH22),"",ROUND('Set Schedules Here'!AH22,rounding_decimal_places))</f>
        <v/>
      </c>
      <c r="BM12" s="20" t="str">
        <f>IF(ISBLANK('Set Schedules Here'!AH23),"",ROUND('Set Schedules Here'!AH23,rounding_decimal_places))</f>
        <v/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Here'!E64),"",ROUND('Set Schedules Here'!E64,rounding_decimal_places))</f>
        <v>2050</v>
      </c>
      <c r="G33" s="12">
        <f>IF(ISBLANK('Set Schedules Here'!E65),"",ROUND('Set Schedules Here'!E65,rounding_decimal_places))</f>
        <v>1</v>
      </c>
      <c r="H33" s="12" t="str">
        <f>IF(ISBLANK('Set Schedules Here'!F64),"",ROUND('Set Schedules Here'!F64,rounding_decimal_places))</f>
        <v/>
      </c>
      <c r="I33" s="12" t="str">
        <f>IF(ISBLANK('Set Schedules Here'!F65),"",ROUND('Set Schedules Here'!F65,rounding_decimal_places))</f>
        <v/>
      </c>
      <c r="J33" s="12" t="str">
        <f>IF(ISBLANK('Set Schedules Here'!G64),"",ROUND('Set Schedules Here'!G64,rounding_decimal_places))</f>
        <v/>
      </c>
      <c r="K33" s="12" t="str">
        <f>IF(ISBLANK('Set Schedules Here'!G65),"",ROUND('Set Schedules Here'!G65,rounding_decimal_places))</f>
        <v/>
      </c>
      <c r="L33" s="12" t="str">
        <f>IF(ISBLANK('Set Schedules Here'!H64),"",ROUND('Set Schedules Here'!H64,rounding_decimal_places))</f>
        <v/>
      </c>
      <c r="M33" s="12" t="str">
        <f>IF(ISBLANK('Set Schedules Here'!H65),"",ROUND('Set Schedules Here'!H65,rounding_decimal_places))</f>
        <v/>
      </c>
      <c r="N33" s="12" t="str">
        <f>IF(ISBLANK('Set Schedules Here'!I64),"",ROUND('Set Schedules Here'!I64,rounding_decimal_places))</f>
        <v/>
      </c>
      <c r="O33" s="12" t="str">
        <f>IF(ISBLANK('Set Schedules Here'!I65),"",ROUND('Set Schedules Here'!I65,rounding_decimal_places))</f>
        <v/>
      </c>
      <c r="P33" s="12" t="str">
        <f>IF(ISBLANK('Set Schedules Here'!J64),"",ROUND('Set Schedules Here'!J64,rounding_decimal_places))</f>
        <v/>
      </c>
      <c r="Q33" s="12" t="str">
        <f>IF(ISBLANK('Set Schedules Here'!J65),"",ROUND('Set Schedules Here'!J65,rounding_decimal_places))</f>
        <v/>
      </c>
      <c r="R33" s="12" t="str">
        <f>IF(ISBLANK('Set Schedules Here'!K64),"",ROUND('Set Schedules Here'!K64,rounding_decimal_places))</f>
        <v/>
      </c>
      <c r="S33" s="12" t="str">
        <f>IF(ISBLANK('Set Schedules Here'!K65),"",ROUND('Set Schedules Here'!K65,rounding_decimal_places))</f>
        <v/>
      </c>
      <c r="T33" s="12" t="str">
        <f>IF(ISBLANK('Set Schedules Here'!L64),"",ROUND('Set Schedules Here'!L64,rounding_decimal_places))</f>
        <v/>
      </c>
      <c r="U33" s="12" t="str">
        <f>IF(ISBLANK('Set Schedules Here'!L65),"",ROUND('Set Schedules Here'!L65,rounding_decimal_places))</f>
        <v/>
      </c>
      <c r="V33" s="12" t="str">
        <f>IF(ISBLANK('Set Schedules Here'!M64),"",ROUND('Set Schedules Here'!M64,rounding_decimal_places))</f>
        <v/>
      </c>
      <c r="W33" s="12" t="str">
        <f>IF(ISBLANK('Set Schedules Here'!M65),"",ROUND('Set Schedules Here'!M65,rounding_decimal_places))</f>
        <v/>
      </c>
      <c r="X33" s="12" t="str">
        <f>IF(ISBLANK('Set Schedules Here'!N64),"",ROUND('Set Schedules Here'!N64,rounding_decimal_places))</f>
        <v/>
      </c>
      <c r="Y33" s="12" t="str">
        <f>IF(ISBLANK('Set Schedules Here'!N65),"",ROUND('Set Schedules Here'!N65,rounding_decimal_places))</f>
        <v/>
      </c>
      <c r="Z33" s="12" t="str">
        <f>IF(ISBLANK('Set Schedules Here'!O64),"",ROUND('Set Schedules Here'!O64,rounding_decimal_places))</f>
        <v/>
      </c>
      <c r="AA33" s="12" t="str">
        <f>IF(ISBLANK('Set Schedules Here'!O65),"",ROUND('Set Schedules Here'!O65,rounding_decimal_places))</f>
        <v/>
      </c>
      <c r="AB33" s="12" t="str">
        <f>IF(ISBLANK('Set Schedules Here'!P64),"",ROUND('Set Schedules Here'!P64,rounding_decimal_places))</f>
        <v/>
      </c>
      <c r="AC33" s="12" t="str">
        <f>IF(ISBLANK('Set Schedules Here'!P65),"",ROUND('Set Schedules Here'!P65,rounding_decimal_places))</f>
        <v/>
      </c>
      <c r="AD33" s="12" t="str">
        <f>IF(ISBLANK('Set Schedules Here'!Q64),"",ROUND('Set Schedules Here'!Q64,rounding_decimal_places))</f>
        <v/>
      </c>
      <c r="AE33" s="12" t="str">
        <f>IF(ISBLANK('Set Schedules Here'!Q65),"",ROUND('Set Schedules Here'!Q65,rounding_decimal_places))</f>
        <v/>
      </c>
      <c r="AF33" s="12" t="str">
        <f>IF(ISBLANK('Set Schedules Here'!R64),"",ROUND('Set Schedules Here'!R64,rounding_decimal_places))</f>
        <v/>
      </c>
      <c r="AG33" s="12" t="str">
        <f>IF(ISBLANK('Set Schedules Here'!R65),"",ROUND('Set Schedules Here'!R65,rounding_decimal_places))</f>
        <v/>
      </c>
      <c r="AH33" s="12" t="str">
        <f>IF(ISBLANK('Set Schedules Here'!S64),"",ROUND('Set Schedules Here'!S64,rounding_decimal_places))</f>
        <v/>
      </c>
      <c r="AI33" s="12" t="str">
        <f>IF(ISBLANK('Set Schedules Here'!S65),"",ROUND('Set Schedules Here'!S65,rounding_decimal_places))</f>
        <v/>
      </c>
      <c r="AJ33" s="12" t="str">
        <f>IF(ISBLANK('Set Schedules Here'!T64),"",ROUND('Set Schedules Here'!T64,rounding_decimal_places))</f>
        <v/>
      </c>
      <c r="AK33" s="12" t="str">
        <f>IF(ISBLANK('Set Schedules Here'!T65),"",ROUND('Set Schedules Here'!T65,rounding_decimal_places))</f>
        <v/>
      </c>
      <c r="AL33" s="12" t="str">
        <f>IF(ISBLANK('Set Schedules Here'!U64),"",ROUND('Set Schedules Here'!U64,rounding_decimal_places))</f>
        <v/>
      </c>
      <c r="AM33" s="12" t="str">
        <f>IF(ISBLANK('Set Schedules Here'!U65),"",ROUND('Set Schedules Here'!U65,rounding_decimal_places))</f>
        <v/>
      </c>
      <c r="AN33" s="12" t="str">
        <f>IF(ISBLANK('Set Schedules Here'!V64),"",ROUND('Set Schedules Here'!V64,rounding_decimal_places))</f>
        <v/>
      </c>
      <c r="AO33" s="12" t="str">
        <f>IF(ISBLANK('Set Schedules Here'!V65),"",ROUND('Set Schedules Here'!V65,rounding_decimal_places))</f>
        <v/>
      </c>
      <c r="AP33" s="12" t="str">
        <f>IF(ISBLANK('Set Schedules Here'!W64),"",ROUND('Set Schedules Here'!W64,rounding_decimal_places))</f>
        <v/>
      </c>
      <c r="AQ33" s="12" t="str">
        <f>IF(ISBLANK('Set Schedules Here'!W65),"",ROUND('Set Schedules Here'!W65,rounding_decimal_places))</f>
        <v/>
      </c>
      <c r="AR33" s="12" t="str">
        <f>IF(ISBLANK('Set Schedules Here'!X64),"",ROUND('Set Schedules Here'!X64,rounding_decimal_places))</f>
        <v/>
      </c>
      <c r="AS33" s="12" t="str">
        <f>IF(ISBLANK('Set Schedules Here'!X65),"",ROUND('Set Schedules Here'!X65,rounding_decimal_places))</f>
        <v/>
      </c>
      <c r="AT33" s="12" t="str">
        <f>IF(ISBLANK('Set Schedules Here'!Y64),"",ROUND('Set Schedules Here'!Y64,rounding_decimal_places))</f>
        <v/>
      </c>
      <c r="AU33" s="12" t="str">
        <f>IF(ISBLANK('Set Schedules Here'!Y65),"",ROUND('Set Schedules Here'!Y65,rounding_decimal_places))</f>
        <v/>
      </c>
      <c r="AV33" s="12" t="str">
        <f>IF(ISBLANK('Set Schedules Here'!Z64),"",ROUND('Set Schedules Here'!Z64,rounding_decimal_places))</f>
        <v/>
      </c>
      <c r="AW33" s="12" t="str">
        <f>IF(ISBLANK('Set Schedules Here'!Z65),"",ROUND('Set Schedules Here'!Z65,rounding_decimal_places))</f>
        <v/>
      </c>
      <c r="AX33" s="12" t="str">
        <f>IF(ISBLANK('Set Schedules Here'!AA64),"",ROUND('Set Schedules Here'!AA64,rounding_decimal_places))</f>
        <v/>
      </c>
      <c r="AY33" s="12" t="str">
        <f>IF(ISBLANK('Set Schedules Here'!AA65),"",ROUND('Set Schedules Here'!AA65,rounding_decimal_places))</f>
        <v/>
      </c>
      <c r="AZ33" s="12" t="str">
        <f>IF(ISBLANK('Set Schedules Here'!AB64),"",ROUND('Set Schedules Here'!AB64,rounding_decimal_places))</f>
        <v/>
      </c>
      <c r="BA33" s="12" t="str">
        <f>IF(ISBLANK('Set Schedules Here'!AB65),"",ROUND('Set Schedules Here'!AB65,rounding_decimal_places))</f>
        <v/>
      </c>
      <c r="BB33" s="12" t="str">
        <f>IF(ISBLANK('Set Schedules Here'!AC64),"",ROUND('Set Schedules Here'!AC64,rounding_decimal_places))</f>
        <v/>
      </c>
      <c r="BC33" s="12" t="str">
        <f>IF(ISBLANK('Set Schedules Here'!AC65),"",ROUND('Set Schedules Here'!AC65,rounding_decimal_places))</f>
        <v/>
      </c>
      <c r="BD33" s="12" t="str">
        <f>IF(ISBLANK('Set Schedules Here'!AD64),"",ROUND('Set Schedules Here'!AD64,rounding_decimal_places))</f>
        <v/>
      </c>
      <c r="BE33" s="12" t="str">
        <f>IF(ISBLANK('Set Schedules Here'!AD65),"",ROUND('Set Schedules Here'!AD65,rounding_decimal_places))</f>
        <v/>
      </c>
      <c r="BF33" s="12" t="str">
        <f>IF(ISBLANK('Set Schedules Here'!AE64),"",ROUND('Set Schedules Here'!AE64,rounding_decimal_places))</f>
        <v/>
      </c>
      <c r="BG33" s="12" t="str">
        <f>IF(ISBLANK('Set Schedules Here'!AE65),"",ROUND('Set Schedules Here'!AE65,rounding_decimal_places))</f>
        <v/>
      </c>
      <c r="BH33" s="12" t="str">
        <f>IF(ISBLANK('Set Schedules Here'!AF64),"",ROUND('Set Schedules Here'!AF64,rounding_decimal_places))</f>
        <v/>
      </c>
      <c r="BI33" s="12" t="str">
        <f>IF(ISBLANK('Set Schedules Here'!AF65),"",ROUND('Set Schedules Here'!AF65,rounding_decimal_places))</f>
        <v/>
      </c>
      <c r="BJ33" s="12" t="str">
        <f>IF(ISBLANK('Set Schedules Here'!AG64),"",ROUND('Set Schedules Here'!AG64,rounding_decimal_places))</f>
        <v/>
      </c>
      <c r="BK33" s="12" t="str">
        <f>IF(ISBLANK('Set Schedules Here'!AG65),"",ROUND('Set Schedules Here'!AG65,rounding_decimal_places))</f>
        <v/>
      </c>
      <c r="BL33" s="12" t="str">
        <f>IF(ISBLANK('Set Schedules Here'!AH64),"",ROUND('Set Schedules Here'!AH64,rounding_decimal_places))</f>
        <v/>
      </c>
      <c r="BM33" s="20" t="str">
        <f>IF(ISBLANK('Set Schedules Here'!AH65),"",ROUND('Set Schedules Here'!AH65,rounding_decimal_places))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Here'!E98),"",ROUND('Set Schedules Here'!E98,rounding_decimal_places))</f>
        <v>2050</v>
      </c>
      <c r="G50" s="12">
        <f>IF(ISBLANK('Set Schedules Here'!E99),"",ROUND('Set Schedules Here'!E99,rounding_decimal_places))</f>
        <v>1</v>
      </c>
      <c r="H50" s="12" t="str">
        <f>IF(ISBLANK('Set Schedules Here'!F98),"",ROUND('Set Schedules Here'!F98,rounding_decimal_places))</f>
        <v/>
      </c>
      <c r="I50" s="12" t="str">
        <f>IF(ISBLANK('Set Schedules Here'!F99),"",ROUND('Set Schedules Here'!F99,rounding_decimal_places))</f>
        <v/>
      </c>
      <c r="J50" s="12" t="str">
        <f>IF(ISBLANK('Set Schedules Here'!G98),"",ROUND('Set Schedules Here'!G98,rounding_decimal_places))</f>
        <v/>
      </c>
      <c r="K50" s="12" t="str">
        <f>IF(ISBLANK('Set Schedules Here'!G99),"",ROUND('Set Schedules Here'!G99,rounding_decimal_places))</f>
        <v/>
      </c>
      <c r="L50" s="12" t="str">
        <f>IF(ISBLANK('Set Schedules Here'!H98),"",ROUND('Set Schedules Here'!H98,rounding_decimal_places))</f>
        <v/>
      </c>
      <c r="M50" s="12" t="str">
        <f>IF(ISBLANK('Set Schedules Here'!H99),"",ROUND('Set Schedules Here'!H99,rounding_decimal_places))</f>
        <v/>
      </c>
      <c r="N50" s="12" t="str">
        <f>IF(ISBLANK('Set Schedules Here'!I98),"",ROUND('Set Schedules Here'!I98,rounding_decimal_places))</f>
        <v/>
      </c>
      <c r="O50" s="12" t="str">
        <f>IF(ISBLANK('Set Schedules Here'!I99),"",ROUND('Set Schedules Here'!I99,rounding_decimal_places))</f>
        <v/>
      </c>
      <c r="P50" s="12" t="str">
        <f>IF(ISBLANK('Set Schedules Here'!J98),"",ROUND('Set Schedules Here'!J98,rounding_decimal_places))</f>
        <v/>
      </c>
      <c r="Q50" s="12" t="str">
        <f>IF(ISBLANK('Set Schedules Here'!J99),"",ROUND('Set Schedules Here'!J99,rounding_decimal_places))</f>
        <v/>
      </c>
      <c r="R50" s="12" t="str">
        <f>IF(ISBLANK('Set Schedules Here'!K98),"",ROUND('Set Schedules Here'!K98,rounding_decimal_places))</f>
        <v/>
      </c>
      <c r="S50" s="12" t="str">
        <f>IF(ISBLANK('Set Schedules Here'!K99),"",ROUND('Set Schedules Here'!K99,rounding_decimal_places))</f>
        <v/>
      </c>
      <c r="T50" s="12" t="str">
        <f>IF(ISBLANK('Set Schedules Here'!L98),"",ROUND('Set Schedules Here'!L98,rounding_decimal_places))</f>
        <v/>
      </c>
      <c r="U50" s="12" t="str">
        <f>IF(ISBLANK('Set Schedules Here'!L99),"",ROUND('Set Schedules Here'!L99,rounding_decimal_places))</f>
        <v/>
      </c>
      <c r="V50" s="12" t="str">
        <f>IF(ISBLANK('Set Schedules Here'!M98),"",ROUND('Set Schedules Here'!M98,rounding_decimal_places))</f>
        <v/>
      </c>
      <c r="W50" s="12" t="str">
        <f>IF(ISBLANK('Set Schedules Here'!M99),"",ROUND('Set Schedules Here'!M99,rounding_decimal_places))</f>
        <v/>
      </c>
      <c r="X50" s="12" t="str">
        <f>IF(ISBLANK('Set Schedules Here'!N98),"",ROUND('Set Schedules Here'!N98,rounding_decimal_places))</f>
        <v/>
      </c>
      <c r="Y50" s="12" t="str">
        <f>IF(ISBLANK('Set Schedules Here'!N99),"",ROUND('Set Schedules Here'!N99,rounding_decimal_places))</f>
        <v/>
      </c>
      <c r="Z50" s="12" t="str">
        <f>IF(ISBLANK('Set Schedules Here'!O98),"",ROUND('Set Schedules Here'!O98,rounding_decimal_places))</f>
        <v/>
      </c>
      <c r="AA50" s="12" t="str">
        <f>IF(ISBLANK('Set Schedules Here'!O99),"",ROUND('Set Schedules Here'!O99,rounding_decimal_places))</f>
        <v/>
      </c>
      <c r="AB50" s="12" t="str">
        <f>IF(ISBLANK('Set Schedules Here'!P98),"",ROUND('Set Schedules Here'!P98,rounding_decimal_places))</f>
        <v/>
      </c>
      <c r="AC50" s="12" t="str">
        <f>IF(ISBLANK('Set Schedules Here'!P99),"",ROUND('Set Schedules Here'!P99,rounding_decimal_places))</f>
        <v/>
      </c>
      <c r="AD50" s="12" t="str">
        <f>IF(ISBLANK('Set Schedules Here'!Q98),"",ROUND('Set Schedules Here'!Q98,rounding_decimal_places))</f>
        <v/>
      </c>
      <c r="AE50" s="12" t="str">
        <f>IF(ISBLANK('Set Schedules Here'!Q99),"",ROUND('Set Schedules Here'!Q99,rounding_decimal_places))</f>
        <v/>
      </c>
      <c r="AF50" s="12" t="str">
        <f>IF(ISBLANK('Set Schedules Here'!R98),"",ROUND('Set Schedules Here'!R98,rounding_decimal_places))</f>
        <v/>
      </c>
      <c r="AG50" s="12" t="str">
        <f>IF(ISBLANK('Set Schedules Here'!R99),"",ROUND('Set Schedules Here'!R99,rounding_decimal_places))</f>
        <v/>
      </c>
      <c r="AH50" s="12" t="str">
        <f>IF(ISBLANK('Set Schedules Here'!S98),"",ROUND('Set Schedules Here'!S98,rounding_decimal_places))</f>
        <v/>
      </c>
      <c r="AI50" s="12" t="str">
        <f>IF(ISBLANK('Set Schedules Here'!S99),"",ROUND('Set Schedules Here'!S99,rounding_decimal_places))</f>
        <v/>
      </c>
      <c r="AJ50" s="12" t="str">
        <f>IF(ISBLANK('Set Schedules Here'!T98),"",ROUND('Set Schedules Here'!T98,rounding_decimal_places))</f>
        <v/>
      </c>
      <c r="AK50" s="12" t="str">
        <f>IF(ISBLANK('Set Schedules Here'!T99),"",ROUND('Set Schedules Here'!T99,rounding_decimal_places))</f>
        <v/>
      </c>
      <c r="AL50" s="12" t="str">
        <f>IF(ISBLANK('Set Schedules Here'!U98),"",ROUND('Set Schedules Here'!U98,rounding_decimal_places))</f>
        <v/>
      </c>
      <c r="AM50" s="12" t="str">
        <f>IF(ISBLANK('Set Schedules Here'!U99),"",ROUND('Set Schedules Here'!U99,rounding_decimal_places))</f>
        <v/>
      </c>
      <c r="AN50" s="12" t="str">
        <f>IF(ISBLANK('Set Schedules Here'!V98),"",ROUND('Set Schedules Here'!V98,rounding_decimal_places))</f>
        <v/>
      </c>
      <c r="AO50" s="12" t="str">
        <f>IF(ISBLANK('Set Schedules Here'!V99),"",ROUND('Set Schedules Here'!V99,rounding_decimal_places))</f>
        <v/>
      </c>
      <c r="AP50" s="12" t="str">
        <f>IF(ISBLANK('Set Schedules Here'!W98),"",ROUND('Set Schedules Here'!W98,rounding_decimal_places))</f>
        <v/>
      </c>
      <c r="AQ50" s="12" t="str">
        <f>IF(ISBLANK('Set Schedules Here'!W99),"",ROUND('Set Schedules Here'!W99,rounding_decimal_places))</f>
        <v/>
      </c>
      <c r="AR50" s="12" t="str">
        <f>IF(ISBLANK('Set Schedules Here'!X98),"",ROUND('Set Schedules Here'!X98,rounding_decimal_places))</f>
        <v/>
      </c>
      <c r="AS50" s="12" t="str">
        <f>IF(ISBLANK('Set Schedules Here'!X99),"",ROUND('Set Schedules Here'!X99,rounding_decimal_places))</f>
        <v/>
      </c>
      <c r="AT50" s="12" t="str">
        <f>IF(ISBLANK('Set Schedules Here'!Y98),"",ROUND('Set Schedules Here'!Y98,rounding_decimal_places))</f>
        <v/>
      </c>
      <c r="AU50" s="12" t="str">
        <f>IF(ISBLANK('Set Schedules Here'!Y99),"",ROUND('Set Schedules Here'!Y99,rounding_decimal_places))</f>
        <v/>
      </c>
      <c r="AV50" s="12" t="str">
        <f>IF(ISBLANK('Set Schedules Here'!Z98),"",ROUND('Set Schedules Here'!Z98,rounding_decimal_places))</f>
        <v/>
      </c>
      <c r="AW50" s="12" t="str">
        <f>IF(ISBLANK('Set Schedules Here'!Z99),"",ROUND('Set Schedules Here'!Z99,rounding_decimal_places))</f>
        <v/>
      </c>
      <c r="AX50" s="12" t="str">
        <f>IF(ISBLANK('Set Schedules Here'!AA98),"",ROUND('Set Schedules Here'!AA98,rounding_decimal_places))</f>
        <v/>
      </c>
      <c r="AY50" s="12" t="str">
        <f>IF(ISBLANK('Set Schedules Here'!AA99),"",ROUND('Set Schedules Here'!AA99,rounding_decimal_places))</f>
        <v/>
      </c>
      <c r="AZ50" s="12" t="str">
        <f>IF(ISBLANK('Set Schedules Here'!AB98),"",ROUND('Set Schedules Here'!AB98,rounding_decimal_places))</f>
        <v/>
      </c>
      <c r="BA50" s="12" t="str">
        <f>IF(ISBLANK('Set Schedules Here'!AB99),"",ROUND('Set Schedules Here'!AB99,rounding_decimal_places))</f>
        <v/>
      </c>
      <c r="BB50" s="12" t="str">
        <f>IF(ISBLANK('Set Schedules Here'!AC98),"",ROUND('Set Schedules Here'!AC98,rounding_decimal_places))</f>
        <v/>
      </c>
      <c r="BC50" s="12" t="str">
        <f>IF(ISBLANK('Set Schedules Here'!AC99),"",ROUND('Set Schedules Here'!AC99,rounding_decimal_places))</f>
        <v/>
      </c>
      <c r="BD50" s="12" t="str">
        <f>IF(ISBLANK('Set Schedules Here'!AD98),"",ROUND('Set Schedules Here'!AD98,rounding_decimal_places))</f>
        <v/>
      </c>
      <c r="BE50" s="12" t="str">
        <f>IF(ISBLANK('Set Schedules Here'!AD99),"",ROUND('Set Schedules Here'!AD99,rounding_decimal_places))</f>
        <v/>
      </c>
      <c r="BF50" s="12" t="str">
        <f>IF(ISBLANK('Set Schedules Here'!AE98),"",ROUND('Set Schedules Here'!AE98,rounding_decimal_places))</f>
        <v/>
      </c>
      <c r="BG50" s="12" t="str">
        <f>IF(ISBLANK('Set Schedules Here'!AE99),"",ROUND('Set Schedules Here'!AE99,rounding_decimal_places))</f>
        <v/>
      </c>
      <c r="BH50" s="12" t="str">
        <f>IF(ISBLANK('Set Schedules Here'!AF98),"",ROUND('Set Schedules Here'!AF98,rounding_decimal_places))</f>
        <v/>
      </c>
      <c r="BI50" s="12" t="str">
        <f>IF(ISBLANK('Set Schedules Here'!AF99),"",ROUND('Set Schedules Here'!AF99,rounding_decimal_places))</f>
        <v/>
      </c>
      <c r="BJ50" s="12" t="str">
        <f>IF(ISBLANK('Set Schedules Here'!AG98),"",ROUND('Set Schedules Here'!AG98,rounding_decimal_places))</f>
        <v/>
      </c>
      <c r="BK50" s="12" t="str">
        <f>IF(ISBLANK('Set Schedules Here'!AG99),"",ROUND('Set Schedules Here'!AG99,rounding_decimal_places))</f>
        <v/>
      </c>
      <c r="BL50" s="12" t="str">
        <f>IF(ISBLANK('Set Schedules Here'!AH98),"",ROUND('Set Schedules Here'!AH98,rounding_decimal_places))</f>
        <v/>
      </c>
      <c r="BM50" s="20" t="str">
        <f>IF(ISBLANK('Set Schedules Here'!AH99),"",ROUND('Set Schedules Here'!AH99,rounding_decimal_places))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0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0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0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0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0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0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0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0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0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0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0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0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0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0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0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0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0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0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0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0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0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0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0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0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0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0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0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0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0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0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0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0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0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0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0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0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0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0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0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0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0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0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0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0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0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0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0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0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0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0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0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0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0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0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0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0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0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0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0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0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0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0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3" workbookViewId="0">
      <selection activeCell="D34" sqref="D34"/>
    </sheetView>
  </sheetViews>
  <sheetFormatPr defaultRowHeight="14.25" x14ac:dyDescent="0.45"/>
  <cols>
    <col min="1" max="1" width="23.86328125" customWidth="1"/>
    <col min="2" max="2" width="29.86328125" customWidth="1"/>
    <col min="3" max="3" width="28.1328125" customWidth="1"/>
    <col min="4" max="4" width="20.3984375" bestFit="1" customWidth="1"/>
  </cols>
  <sheetData>
    <row r="1" spans="1:6" x14ac:dyDescent="0.45">
      <c r="A1" s="22" t="s">
        <v>174</v>
      </c>
      <c r="B1" s="22"/>
      <c r="C1" s="22"/>
      <c r="D1" s="35"/>
    </row>
    <row r="2" spans="1:6" x14ac:dyDescent="0.45">
      <c r="B2">
        <v>2019</v>
      </c>
      <c r="C2">
        <v>2020</v>
      </c>
    </row>
    <row r="3" spans="1:6" x14ac:dyDescent="0.45">
      <c r="A3" t="s">
        <v>182</v>
      </c>
      <c r="B3">
        <v>19073</v>
      </c>
      <c r="C3">
        <v>18168</v>
      </c>
    </row>
    <row r="4" spans="1:6" x14ac:dyDescent="0.45">
      <c r="A4" t="s">
        <v>175</v>
      </c>
      <c r="B4">
        <v>19068</v>
      </c>
      <c r="C4">
        <v>19448</v>
      </c>
    </row>
    <row r="5" spans="1:6" ht="28.5" x14ac:dyDescent="0.45">
      <c r="A5" s="28" t="s">
        <v>176</v>
      </c>
      <c r="B5">
        <f>B3</f>
        <v>19073</v>
      </c>
      <c r="C5" s="29">
        <f>C4*($B$3/$B$4)</f>
        <v>19453.099643381582</v>
      </c>
      <c r="D5" s="29"/>
    </row>
    <row r="6" spans="1:6" x14ac:dyDescent="0.45">
      <c r="A6" s="30" t="s">
        <v>177</v>
      </c>
    </row>
    <row r="7" spans="1:6" x14ac:dyDescent="0.45">
      <c r="D7" s="26"/>
    </row>
    <row r="8" spans="1:6" x14ac:dyDescent="0.45">
      <c r="A8" t="s">
        <v>171</v>
      </c>
      <c r="C8" s="31">
        <f>(C3-C5)/C5</f>
        <v>-6.6061433238933931E-2</v>
      </c>
      <c r="D8" s="31"/>
    </row>
    <row r="9" spans="1:6" x14ac:dyDescent="0.45">
      <c r="A9" s="24"/>
      <c r="B9" s="25"/>
    </row>
    <row r="10" spans="1:6" x14ac:dyDescent="0.45">
      <c r="A10" s="24"/>
      <c r="B10" s="25"/>
    </row>
    <row r="11" spans="1:6" x14ac:dyDescent="0.45">
      <c r="A11" s="34" t="s">
        <v>31</v>
      </c>
      <c r="B11" s="34"/>
      <c r="C11" s="23" t="s">
        <v>171</v>
      </c>
      <c r="D11" s="23" t="s">
        <v>172</v>
      </c>
      <c r="F11" s="1"/>
    </row>
    <row r="12" spans="1:6" x14ac:dyDescent="0.45">
      <c r="A12">
        <v>2020</v>
      </c>
      <c r="C12" s="25">
        <f>C8</f>
        <v>-6.6061433238933931E-2</v>
      </c>
      <c r="D12" s="25">
        <f>C12/C$12</f>
        <v>1</v>
      </c>
      <c r="F12" s="26"/>
    </row>
    <row r="13" spans="1:6" ht="14.65" thickBot="1" x14ac:dyDescent="0.5">
      <c r="A13" s="10">
        <v>2021</v>
      </c>
      <c r="B13" s="10"/>
      <c r="C13" s="27">
        <f>$C$12*D13</f>
        <v>-4.9206292497533569E-2</v>
      </c>
      <c r="D13" s="25">
        <f>D37</f>
        <v>0.74485656887827523</v>
      </c>
    </row>
    <row r="14" spans="1:6" x14ac:dyDescent="0.45">
      <c r="A14">
        <v>2022</v>
      </c>
      <c r="C14" s="25">
        <f>$C$12*D14</f>
        <v>-3.9138499334473741E-2</v>
      </c>
      <c r="D14" s="25">
        <f>E37</f>
        <v>0.59245610359248302</v>
      </c>
    </row>
    <row r="15" spans="1:6" x14ac:dyDescent="0.45">
      <c r="A15">
        <v>2023</v>
      </c>
      <c r="C15" s="25">
        <f t="shared" ref="C15:C24" si="0">$C$12*D15</f>
        <v>-3.4735471707285186E-2</v>
      </c>
      <c r="D15" s="25">
        <f>F37</f>
        <v>0.52580560251625763</v>
      </c>
    </row>
    <row r="16" spans="1:6" x14ac:dyDescent="0.45">
      <c r="A16">
        <v>2024</v>
      </c>
      <c r="C16" s="25">
        <f t="shared" si="0"/>
        <v>-2.9032439309119761E-2</v>
      </c>
      <c r="D16" s="25">
        <f>G37</f>
        <v>0.43947637654354155</v>
      </c>
    </row>
    <row r="17" spans="1:13" x14ac:dyDescent="0.45">
      <c r="A17">
        <v>2025</v>
      </c>
      <c r="C17" s="25">
        <f t="shared" si="0"/>
        <v>-2.2574024746591394E-2</v>
      </c>
      <c r="D17" s="25">
        <f>H37</f>
        <v>0.34171260960906885</v>
      </c>
    </row>
    <row r="18" spans="1:13" x14ac:dyDescent="0.45">
      <c r="A18">
        <v>2026</v>
      </c>
      <c r="B18">
        <v>1</v>
      </c>
      <c r="C18" s="25">
        <f t="shared" si="0"/>
        <v>-1.6823295978784972E-2</v>
      </c>
      <c r="D18" s="25">
        <f>I37</f>
        <v>0.25466138341167571</v>
      </c>
    </row>
    <row r="19" spans="1:13" x14ac:dyDescent="0.45">
      <c r="A19">
        <v>2027</v>
      </c>
      <c r="B19">
        <v>2</v>
      </c>
      <c r="C19" s="25">
        <f t="shared" si="0"/>
        <v>-1.2519006747062614E-2</v>
      </c>
      <c r="D19" s="25">
        <f>J37</f>
        <v>0.18950552740482202</v>
      </c>
    </row>
    <row r="20" spans="1:13" x14ac:dyDescent="0.45">
      <c r="A20">
        <v>2028</v>
      </c>
      <c r="B20">
        <v>3</v>
      </c>
      <c r="C20" s="25">
        <f t="shared" si="0"/>
        <v>-9.0141084082928195E-3</v>
      </c>
      <c r="D20" s="25">
        <f>K37</f>
        <v>0.13645039119406011</v>
      </c>
    </row>
    <row r="21" spans="1:13" x14ac:dyDescent="0.45">
      <c r="A21">
        <v>2029</v>
      </c>
      <c r="B21">
        <v>4</v>
      </c>
      <c r="C21" s="25">
        <f t="shared" si="0"/>
        <v>-8.0955333858096987E-3</v>
      </c>
      <c r="D21" s="36">
        <f>L37</f>
        <v>0.12254553055985652</v>
      </c>
      <c r="E21" s="25"/>
    </row>
    <row r="22" spans="1:13" x14ac:dyDescent="0.45">
      <c r="A22">
        <v>2030</v>
      </c>
      <c r="B22">
        <v>5</v>
      </c>
      <c r="C22" s="25">
        <f t="shared" si="0"/>
        <v>-7.5206338344055339E-3</v>
      </c>
      <c r="D22" s="36">
        <f>M37</f>
        <v>0.11384303164002771</v>
      </c>
      <c r="E22" s="25"/>
    </row>
    <row r="23" spans="1:13" x14ac:dyDescent="0.45">
      <c r="A23">
        <v>2031</v>
      </c>
      <c r="B23">
        <v>6</v>
      </c>
      <c r="C23" s="25">
        <f t="shared" si="0"/>
        <v>-3.871199987801529E-3</v>
      </c>
      <c r="D23" s="36">
        <f>-0.0349*B23+0.268</f>
        <v>5.8600000000000013E-2</v>
      </c>
      <c r="E23" s="25"/>
    </row>
    <row r="24" spans="1:13" x14ac:dyDescent="0.45">
      <c r="A24">
        <v>2032</v>
      </c>
      <c r="B24">
        <v>7</v>
      </c>
      <c r="C24" s="25">
        <f t="shared" si="0"/>
        <v>-1.5656559677627341E-3</v>
      </c>
      <c r="D24" s="36">
        <f t="shared" ref="D24" si="1">-0.0349*B24+0.268</f>
        <v>2.3699999999999999E-2</v>
      </c>
      <c r="E24" s="37"/>
    </row>
    <row r="25" spans="1:13" x14ac:dyDescent="0.45">
      <c r="A25">
        <v>2033</v>
      </c>
      <c r="B25">
        <v>8</v>
      </c>
      <c r="C25" s="25"/>
      <c r="D25" s="36">
        <v>0</v>
      </c>
      <c r="E25" s="37"/>
    </row>
    <row r="26" spans="1:13" x14ac:dyDescent="0.45">
      <c r="C26" s="36"/>
      <c r="D26" s="37"/>
    </row>
    <row r="27" spans="1:13" x14ac:dyDescent="0.45">
      <c r="A27" t="s">
        <v>183</v>
      </c>
    </row>
    <row r="28" spans="1:13" x14ac:dyDescent="0.45">
      <c r="A28" s="22"/>
      <c r="B28" s="13">
        <v>2019</v>
      </c>
      <c r="C28" s="13">
        <v>2020</v>
      </c>
      <c r="D28" s="13">
        <v>2021</v>
      </c>
      <c r="E28" s="13">
        <v>2022</v>
      </c>
      <c r="F28" s="13">
        <v>2023</v>
      </c>
      <c r="G28" s="13">
        <v>2024</v>
      </c>
      <c r="H28" s="13">
        <v>2025</v>
      </c>
      <c r="I28" s="13">
        <v>2026</v>
      </c>
      <c r="J28" s="13">
        <v>2027</v>
      </c>
      <c r="K28" s="13">
        <v>2028</v>
      </c>
      <c r="L28" s="13">
        <v>2029</v>
      </c>
      <c r="M28" s="13">
        <v>2030</v>
      </c>
    </row>
    <row r="29" spans="1:13" x14ac:dyDescent="0.4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4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45">
      <c r="A32" t="s">
        <v>185</v>
      </c>
    </row>
    <row r="33" spans="1:13" x14ac:dyDescent="0.45">
      <c r="A33" s="22"/>
      <c r="B33" s="13"/>
      <c r="C33" s="13">
        <v>-5.7930000000000001</v>
      </c>
      <c r="D33" s="13">
        <v>3.9580000000000002</v>
      </c>
      <c r="E33" s="13">
        <v>2.9049999999999998</v>
      </c>
      <c r="F33" s="13">
        <v>2.129</v>
      </c>
      <c r="G33" s="13">
        <v>2.2549999999999999</v>
      </c>
      <c r="H33" s="13">
        <v>2.3239999999999998</v>
      </c>
      <c r="I33" s="13">
        <v>2.3519999999999999</v>
      </c>
      <c r="J33" s="13">
        <v>2.3220000000000001</v>
      </c>
      <c r="K33" s="13">
        <v>2.1419999999999999</v>
      </c>
      <c r="L33" s="13">
        <v>1.86</v>
      </c>
      <c r="M33" s="13">
        <v>1.79</v>
      </c>
    </row>
    <row r="34" spans="1:13" x14ac:dyDescent="0.4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4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45">
      <c r="A37" t="s">
        <v>172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2020-09-30T00:19:17Z</dcterms:modified>
</cp:coreProperties>
</file>